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46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3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2" a="1"/>
  <c r="G2" s="1"/>
  <c r="F3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"/>
</calcChain>
</file>

<file path=xl/sharedStrings.xml><?xml version="1.0" encoding="utf-8"?>
<sst xmlns="http://schemas.openxmlformats.org/spreadsheetml/2006/main" count="51" uniqueCount="20">
  <si>
    <t>Nom du point</t>
  </si>
  <si>
    <t>Point 1</t>
  </si>
  <si>
    <t>Point 3</t>
  </si>
  <si>
    <t>Point 2</t>
  </si>
  <si>
    <t>Point 4</t>
  </si>
  <si>
    <t>Espece</t>
  </si>
  <si>
    <t>Murin de Bechstein</t>
  </si>
  <si>
    <t xml:space="preserve">Pipistrelle commune </t>
  </si>
  <si>
    <t>Nombre d'observations</t>
  </si>
  <si>
    <t>Numéro de minute</t>
  </si>
  <si>
    <t>Murin de Daubenton</t>
  </si>
  <si>
    <t>Grand Murin</t>
  </si>
  <si>
    <t>Sérotine commune</t>
  </si>
  <si>
    <t>Noctule commune</t>
  </si>
  <si>
    <t>Espece certaine</t>
  </si>
  <si>
    <t>Chauve-souris indéterminée</t>
  </si>
  <si>
    <t>Grand Murin, doute Bechstein</t>
  </si>
  <si>
    <t>Pipistrelle commune, doute Kuhl</t>
  </si>
  <si>
    <t>Nom du point + Espece</t>
  </si>
  <si>
    <t>tulipe</t>
  </si>
</sst>
</file>

<file path=xl/styles.xml><?xml version="1.0" encoding="utf-8"?>
<styleSheet xmlns="http://schemas.openxmlformats.org/spreadsheetml/2006/main">
  <numFmts count="1">
    <numFmt numFmtId="164" formatCode="General\ &quot;espèces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K11" sqref="K11"/>
    </sheetView>
  </sheetViews>
  <sheetFormatPr baseColWidth="10" defaultColWidth="11.453125" defaultRowHeight="14.5"/>
  <cols>
    <col min="1" max="1" width="18.1796875" customWidth="1"/>
    <col min="2" max="2" width="23.26953125" hidden="1" customWidth="1"/>
    <col min="3" max="3" width="18.1796875" hidden="1" customWidth="1"/>
    <col min="4" max="4" width="30.81640625" bestFit="1" customWidth="1"/>
    <col min="5" max="5" width="15" bestFit="1" customWidth="1"/>
    <col min="6" max="6" width="37.1796875" bestFit="1" customWidth="1"/>
    <col min="7" max="7" width="11.453125" style="2"/>
  </cols>
  <sheetData>
    <row r="1" spans="1:7">
      <c r="A1" s="1" t="s">
        <v>0</v>
      </c>
      <c r="B1" s="1" t="s">
        <v>8</v>
      </c>
      <c r="C1" s="1" t="s">
        <v>9</v>
      </c>
      <c r="D1" s="1" t="s">
        <v>5</v>
      </c>
      <c r="E1" s="1" t="s">
        <v>14</v>
      </c>
      <c r="F1" s="1" t="s">
        <v>18</v>
      </c>
      <c r="G1" s="2" t="s">
        <v>19</v>
      </c>
    </row>
    <row r="2" spans="1:7">
      <c r="A2" s="1" t="s">
        <v>1</v>
      </c>
      <c r="B2" s="1">
        <v>2</v>
      </c>
      <c r="C2" s="1">
        <v>1</v>
      </c>
      <c r="D2" s="1" t="s">
        <v>6</v>
      </c>
      <c r="E2" s="1">
        <v>1</v>
      </c>
      <c r="F2" s="1" t="str">
        <f t="shared" ref="F2:F23" si="0">A2&amp;D2</f>
        <v>Point 1Murin de Bechstein</v>
      </c>
      <c r="G2" s="3">
        <f t="array" ref="G2">IF(COUNTIF(A$2:A2,A2)=1,SUM(--(FREQUENCY(IF((A$2:A$23=$A2)*(E$2:E$23=1),MATCH(D$2:D$23,D$2:D$23,0),""),ROW(A$2:A$23)-1)&gt;0)),"")</f>
        <v>3</v>
      </c>
    </row>
    <row r="3" spans="1:7">
      <c r="A3" s="1" t="s">
        <v>1</v>
      </c>
      <c r="B3" s="1">
        <v>1</v>
      </c>
      <c r="C3" s="1">
        <v>3</v>
      </c>
      <c r="D3" s="1" t="s">
        <v>7</v>
      </c>
      <c r="E3" s="1">
        <v>1</v>
      </c>
      <c r="F3" s="1" t="str">
        <f t="shared" si="0"/>
        <v xml:space="preserve">Point 1Pipistrelle commune </v>
      </c>
      <c r="G3" s="3" t="str">
        <f t="array" ref="G3">IF(COUNTIF(A$2:A3,A3)=1,SUM(--(FREQUENCY(IF((A$2:A$23=$A3)*(E$2:E$23=1),MATCH(D$2:D$23,D$2:D$23,0),""),ROW(A$2:A$23)-1)&gt;0)),"")</f>
        <v/>
      </c>
    </row>
    <row r="4" spans="1:7">
      <c r="A4" s="1" t="s">
        <v>1</v>
      </c>
      <c r="B4" s="1">
        <v>1</v>
      </c>
      <c r="C4" s="1">
        <v>5</v>
      </c>
      <c r="D4" s="1" t="s">
        <v>10</v>
      </c>
      <c r="E4" s="1">
        <v>1</v>
      </c>
      <c r="F4" s="1" t="str">
        <f t="shared" si="0"/>
        <v>Point 1Murin de Daubenton</v>
      </c>
      <c r="G4" s="3" t="str">
        <f t="array" ref="G4">IF(COUNTIF(A$2:A4,A4)=1,SUM(--(FREQUENCY(IF((A$2:A$23=$A4)*(E$2:E$23=1),MATCH(D$2:D$23,D$2:D$23,0),""),ROW(A$2:A$23)-1)&gt;0)),"")</f>
        <v/>
      </c>
    </row>
    <row r="5" spans="1:7">
      <c r="A5" s="1" t="s">
        <v>1</v>
      </c>
      <c r="B5" s="1">
        <v>5</v>
      </c>
      <c r="C5" s="1">
        <v>14</v>
      </c>
      <c r="D5" s="1" t="s">
        <v>7</v>
      </c>
      <c r="E5" s="1">
        <v>1</v>
      </c>
      <c r="F5" s="1" t="str">
        <f t="shared" si="0"/>
        <v xml:space="preserve">Point 1Pipistrelle commune </v>
      </c>
      <c r="G5" s="3" t="str">
        <f t="array" ref="G5">IF(COUNTIF(A$2:A5,A5)=1,SUM(--(FREQUENCY(IF((A$2:A$23=$A5)*(E$2:E$23=1),MATCH(D$2:D$23,D$2:D$23,0),""),ROW(A$2:A$23)-1)&gt;0)),"")</f>
        <v/>
      </c>
    </row>
    <row r="6" spans="1:7">
      <c r="A6" s="1" t="s">
        <v>1</v>
      </c>
      <c r="B6" s="1">
        <v>1</v>
      </c>
      <c r="C6" s="1">
        <v>15</v>
      </c>
      <c r="D6" s="1" t="s">
        <v>7</v>
      </c>
      <c r="E6" s="1">
        <v>1</v>
      </c>
      <c r="F6" s="1" t="str">
        <f t="shared" si="0"/>
        <v xml:space="preserve">Point 1Pipistrelle commune </v>
      </c>
      <c r="G6" s="3" t="str">
        <f t="array" ref="G6">IF(COUNTIF(A$2:A6,A6)=1,SUM(--(FREQUENCY(IF((A$2:A$23=$A6)*(E$2:E$23=1),MATCH(D$2:D$23,D$2:D$23,0),""),ROW(A$2:A$23)-1)&gt;0)),"")</f>
        <v/>
      </c>
    </row>
    <row r="7" spans="1:7">
      <c r="A7" s="1" t="s">
        <v>1</v>
      </c>
      <c r="B7" s="1">
        <v>2</v>
      </c>
      <c r="C7" s="1">
        <v>18</v>
      </c>
      <c r="D7" s="1" t="s">
        <v>7</v>
      </c>
      <c r="E7" s="1">
        <v>1</v>
      </c>
      <c r="F7" s="1" t="str">
        <f t="shared" si="0"/>
        <v xml:space="preserve">Point 1Pipistrelle commune </v>
      </c>
      <c r="G7" s="3" t="str">
        <f t="array" ref="G7">IF(COUNTIF(A$2:A7,A7)=1,SUM(--(FREQUENCY(IF((A$2:A$23=$A7)*(E$2:E$23=1),MATCH(D$2:D$23,D$2:D$23,0),""),ROW(A$2:A$23)-1)&gt;0)),"")</f>
        <v/>
      </c>
    </row>
    <row r="8" spans="1:7">
      <c r="A8" s="1" t="s">
        <v>3</v>
      </c>
      <c r="B8" s="1">
        <v>1</v>
      </c>
      <c r="C8" s="1">
        <v>5</v>
      </c>
      <c r="D8" s="1" t="s">
        <v>7</v>
      </c>
      <c r="E8" s="1">
        <v>1</v>
      </c>
      <c r="F8" s="1" t="str">
        <f t="shared" si="0"/>
        <v xml:space="preserve">Point 2Pipistrelle commune </v>
      </c>
      <c r="G8" s="3">
        <f t="array" ref="G8">IF(COUNTIF(A$2:A8,A8)=1,SUM(--(FREQUENCY(IF((A$2:A$23=$A8)*(E$2:E$23=1),MATCH(D$2:D$23,D$2:D$23,0),""),ROW(A$2:A$23)-1)&gt;0)),"")</f>
        <v>5</v>
      </c>
    </row>
    <row r="9" spans="1:7">
      <c r="A9" s="1" t="s">
        <v>3</v>
      </c>
      <c r="B9" s="1">
        <v>1</v>
      </c>
      <c r="C9" s="1">
        <v>8</v>
      </c>
      <c r="D9" s="1" t="s">
        <v>17</v>
      </c>
      <c r="E9" s="1">
        <v>0</v>
      </c>
      <c r="F9" s="1" t="str">
        <f t="shared" si="0"/>
        <v>Point 2Pipistrelle commune, doute Kuhl</v>
      </c>
      <c r="G9" s="3" t="str">
        <f t="array" ref="G9">IF(COUNTIF(A$2:A9,A9)=1,SUM(--(FREQUENCY(IF((A$2:A$23=$A9)*(E$2:E$23=1),MATCH(D$2:D$23,D$2:D$23,0),""),ROW(A$2:A$23)-1)&gt;0)),"")</f>
        <v/>
      </c>
    </row>
    <row r="10" spans="1:7">
      <c r="A10" s="1" t="s">
        <v>3</v>
      </c>
      <c r="B10" s="1">
        <v>3</v>
      </c>
      <c r="C10" s="1">
        <v>10</v>
      </c>
      <c r="D10" s="1" t="s">
        <v>10</v>
      </c>
      <c r="E10" s="1">
        <v>1</v>
      </c>
      <c r="F10" s="1" t="str">
        <f t="shared" si="0"/>
        <v>Point 2Murin de Daubenton</v>
      </c>
      <c r="G10" s="3" t="str">
        <f t="array" ref="G10">IF(COUNTIF(A$2:A10,A10)=1,SUM(--(FREQUENCY(IF((A$2:A$23=$A10)*(E$2:E$23=1),MATCH(D$2:D$23,D$2:D$23,0),""),ROW(A$2:A$23)-1)&gt;0)),"")</f>
        <v/>
      </c>
    </row>
    <row r="11" spans="1:7">
      <c r="A11" s="1" t="s">
        <v>3</v>
      </c>
      <c r="B11" s="1">
        <v>1</v>
      </c>
      <c r="C11" s="1">
        <v>15</v>
      </c>
      <c r="D11" s="1" t="s">
        <v>10</v>
      </c>
      <c r="E11" s="1">
        <v>1</v>
      </c>
      <c r="F11" s="1" t="str">
        <f t="shared" si="0"/>
        <v>Point 2Murin de Daubenton</v>
      </c>
      <c r="G11" s="3" t="str">
        <f t="array" ref="G11">IF(COUNTIF(A$2:A11,A11)=1,SUM(--(FREQUENCY(IF((A$2:A$23=$A11)*(E$2:E$23=1),MATCH(D$2:D$23,D$2:D$23,0),""),ROW(A$2:A$23)-1)&gt;0)),"")</f>
        <v/>
      </c>
    </row>
    <row r="12" spans="1:7">
      <c r="A12" s="1" t="s">
        <v>3</v>
      </c>
      <c r="B12" s="1">
        <v>4</v>
      </c>
      <c r="C12" s="1">
        <v>11</v>
      </c>
      <c r="D12" s="1" t="s">
        <v>16</v>
      </c>
      <c r="E12" s="1">
        <v>0</v>
      </c>
      <c r="F12" s="1" t="str">
        <f t="shared" si="0"/>
        <v>Point 2Grand Murin, doute Bechstein</v>
      </c>
      <c r="G12" s="3" t="str">
        <f t="array" ref="G12">IF(COUNTIF(A$2:A12,A12)=1,SUM(--(FREQUENCY(IF((A$2:A$23=$A12)*(E$2:E$23=1),MATCH(D$2:D$23,D$2:D$23,0),""),ROW(A$2:A$23)-1)&gt;0)),"")</f>
        <v/>
      </c>
    </row>
    <row r="13" spans="1:7">
      <c r="A13" s="1" t="s">
        <v>3</v>
      </c>
      <c r="B13" s="1">
        <v>1</v>
      </c>
      <c r="C13" s="1">
        <v>25</v>
      </c>
      <c r="D13" s="1" t="s">
        <v>12</v>
      </c>
      <c r="E13" s="1">
        <v>1</v>
      </c>
      <c r="F13" s="1" t="str">
        <f t="shared" si="0"/>
        <v>Point 2Sérotine commune</v>
      </c>
      <c r="G13" s="3" t="str">
        <f t="array" ref="G13">IF(COUNTIF(A$2:A13,A13)=1,SUM(--(FREQUENCY(IF((A$2:A$23=$A13)*(E$2:E$23=1),MATCH(D$2:D$23,D$2:D$23,0),""),ROW(A$2:A$23)-1)&gt;0)),"")</f>
        <v/>
      </c>
    </row>
    <row r="14" spans="1:7">
      <c r="A14" s="1" t="s">
        <v>3</v>
      </c>
      <c r="B14" s="1">
        <v>2</v>
      </c>
      <c r="C14" s="1">
        <v>13</v>
      </c>
      <c r="D14" s="1" t="s">
        <v>13</v>
      </c>
      <c r="E14" s="1">
        <v>1</v>
      </c>
      <c r="F14" s="1" t="str">
        <f t="shared" si="0"/>
        <v>Point 2Noctule commune</v>
      </c>
      <c r="G14" s="3" t="str">
        <f t="array" ref="G14">IF(COUNTIF(A$2:A14,A14)=1,SUM(--(FREQUENCY(IF((A$2:A$23=$A14)*(E$2:E$23=1),MATCH(D$2:D$23,D$2:D$23,0),""),ROW(A$2:A$23)-1)&gt;0)),"")</f>
        <v/>
      </c>
    </row>
    <row r="15" spans="1:7">
      <c r="A15" s="1" t="s">
        <v>3</v>
      </c>
      <c r="B15" s="1">
        <v>1</v>
      </c>
      <c r="C15" s="1">
        <v>12</v>
      </c>
      <c r="D15" s="1" t="s">
        <v>6</v>
      </c>
      <c r="E15" s="1">
        <v>1</v>
      </c>
      <c r="F15" s="1" t="str">
        <f t="shared" si="0"/>
        <v>Point 2Murin de Bechstein</v>
      </c>
      <c r="G15" s="3" t="str">
        <f t="array" ref="G15">IF(COUNTIF(A$2:A15,A15)=1,SUM(--(FREQUENCY(IF((A$2:A$23=$A15)*(E$2:E$23=1),MATCH(D$2:D$23,D$2:D$23,0),""),ROW(A$2:A$23)-1)&gt;0)),"")</f>
        <v/>
      </c>
    </row>
    <row r="16" spans="1:7">
      <c r="A16" s="1" t="s">
        <v>2</v>
      </c>
      <c r="B16" s="1">
        <v>6</v>
      </c>
      <c r="C16" s="1">
        <v>1</v>
      </c>
      <c r="D16" s="1" t="s">
        <v>10</v>
      </c>
      <c r="E16" s="1">
        <v>1</v>
      </c>
      <c r="F16" s="1" t="str">
        <f t="shared" si="0"/>
        <v>Point 3Murin de Daubenton</v>
      </c>
      <c r="G16" s="3">
        <f t="array" ref="G16">IF(COUNTIF(A$2:A16,A16)=1,SUM(--(FREQUENCY(IF((A$2:A$23=$A16)*(E$2:E$23=1),MATCH(D$2:D$23,D$2:D$23,0),""),ROW(A$2:A$23)-1)&gt;0)),"")</f>
        <v>3</v>
      </c>
    </row>
    <row r="17" spans="1:7">
      <c r="A17" s="1" t="s">
        <v>2</v>
      </c>
      <c r="B17" s="1">
        <v>1</v>
      </c>
      <c r="C17" s="1">
        <v>2</v>
      </c>
      <c r="D17" s="1" t="s">
        <v>10</v>
      </c>
      <c r="E17" s="1">
        <v>1</v>
      </c>
      <c r="F17" s="1" t="str">
        <f t="shared" si="0"/>
        <v>Point 3Murin de Daubenton</v>
      </c>
      <c r="G17" s="3" t="str">
        <f t="array" ref="G17">IF(COUNTIF(A$2:A17,A17)=1,SUM(--(FREQUENCY(IF((A$2:A$23=$A17)*(E$2:E$23=1),MATCH(D$2:D$23,D$2:D$23,0),""),ROW(A$2:A$23)-1)&gt;0)),"")</f>
        <v/>
      </c>
    </row>
    <row r="18" spans="1:7">
      <c r="A18" s="1" t="s">
        <v>2</v>
      </c>
      <c r="B18" s="1">
        <v>1</v>
      </c>
      <c r="C18" s="1">
        <v>3</v>
      </c>
      <c r="D18" s="1" t="s">
        <v>11</v>
      </c>
      <c r="E18" s="1">
        <v>1</v>
      </c>
      <c r="F18" s="1" t="str">
        <f t="shared" si="0"/>
        <v>Point 3Grand Murin</v>
      </c>
      <c r="G18" s="3" t="str">
        <f t="array" ref="G18">IF(COUNTIF(A$2:A18,A18)=1,SUM(--(FREQUENCY(IF((A$2:A$23=$A18)*(E$2:E$23=1),MATCH(D$2:D$23,D$2:D$23,0),""),ROW(A$2:A$23)-1)&gt;0)),"")</f>
        <v/>
      </c>
    </row>
    <row r="19" spans="1:7">
      <c r="A19" s="1" t="s">
        <v>2</v>
      </c>
      <c r="B19" s="1">
        <v>1</v>
      </c>
      <c r="C19" s="1">
        <v>4</v>
      </c>
      <c r="D19" s="1" t="s">
        <v>11</v>
      </c>
      <c r="E19" s="1">
        <v>1</v>
      </c>
      <c r="F19" s="1" t="str">
        <f t="shared" si="0"/>
        <v>Point 3Grand Murin</v>
      </c>
      <c r="G19" s="3" t="str">
        <f t="array" ref="G19">IF(COUNTIF(A$2:A19,A19)=1,SUM(--(FREQUENCY(IF((A$2:A$23=$A19)*(E$2:E$23=1),MATCH(D$2:D$23,D$2:D$23,0),""),ROW(A$2:A$23)-1)&gt;0)),"")</f>
        <v/>
      </c>
    </row>
    <row r="20" spans="1:7">
      <c r="A20" s="1" t="s">
        <v>2</v>
      </c>
      <c r="B20" s="1">
        <v>1</v>
      </c>
      <c r="C20" s="1">
        <v>6</v>
      </c>
      <c r="D20" s="1" t="s">
        <v>7</v>
      </c>
      <c r="E20" s="1">
        <v>1</v>
      </c>
      <c r="F20" s="1" t="str">
        <f t="shared" si="0"/>
        <v xml:space="preserve">Point 3Pipistrelle commune </v>
      </c>
      <c r="G20" s="3" t="str">
        <f t="array" ref="G20">IF(COUNTIF(A$2:A20,A20)=1,SUM(--(FREQUENCY(IF((A$2:A$23=$A20)*(E$2:E$23=1),MATCH(D$2:D$23,D$2:D$23,0),""),ROW(A$2:A$23)-1)&gt;0)),"")</f>
        <v/>
      </c>
    </row>
    <row r="21" spans="1:7">
      <c r="A21" s="1" t="s">
        <v>2</v>
      </c>
      <c r="B21" s="1">
        <v>1</v>
      </c>
      <c r="C21" s="1">
        <v>9</v>
      </c>
      <c r="D21" s="1" t="s">
        <v>7</v>
      </c>
      <c r="E21" s="1">
        <v>1</v>
      </c>
      <c r="F21" s="1" t="str">
        <f t="shared" si="0"/>
        <v xml:space="preserve">Point 3Pipistrelle commune </v>
      </c>
      <c r="G21" s="3" t="str">
        <f t="array" ref="G21">IF(COUNTIF(A$2:A21,A21)=1,SUM(--(FREQUENCY(IF((A$2:A$23=$A21)*(E$2:E$23=1),MATCH(D$2:D$23,D$2:D$23,0),""),ROW(A$2:A$23)-1)&gt;0)),"")</f>
        <v/>
      </c>
    </row>
    <row r="22" spans="1:7">
      <c r="A22" s="1" t="s">
        <v>2</v>
      </c>
      <c r="B22" s="1">
        <v>5</v>
      </c>
      <c r="C22" s="1">
        <v>12</v>
      </c>
      <c r="D22" s="1" t="s">
        <v>15</v>
      </c>
      <c r="E22" s="1">
        <v>0</v>
      </c>
      <c r="F22" s="1" t="str">
        <f t="shared" si="0"/>
        <v>Point 3Chauve-souris indéterminée</v>
      </c>
      <c r="G22" s="3" t="str">
        <f t="array" ref="G22">IF(COUNTIF(A$2:A22,A22)=1,SUM(--(FREQUENCY(IF((A$2:A$23=$A22)*(E$2:E$23=1),MATCH(D$2:D$23,D$2:D$23,0),""),ROW(A$2:A$23)-1)&gt;0)),"")</f>
        <v/>
      </c>
    </row>
    <row r="23" spans="1:7">
      <c r="A23" s="1" t="s">
        <v>4</v>
      </c>
      <c r="B23" s="1">
        <v>2</v>
      </c>
      <c r="C23" s="1">
        <v>13</v>
      </c>
      <c r="D23" s="1" t="s">
        <v>7</v>
      </c>
      <c r="E23" s="1">
        <v>1</v>
      </c>
      <c r="F23" s="1" t="str">
        <f t="shared" si="0"/>
        <v xml:space="preserve">Point 4Pipistrelle commune </v>
      </c>
      <c r="G23" s="3">
        <f t="array" ref="G23">IF(COUNTIF(A$2:A23,A23)=1,SUM(--(FREQUENCY(IF((A$2:A$23=$A23)*(E$2:E$23=1),MATCH(D$2:D$23,D$2:D$23,0),""),ROW(A$2:A$23)-1)&gt;0)),"")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 National des Forêts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MILANO Sandrine</dc:creator>
  <cp:lastModifiedBy>tulipe</cp:lastModifiedBy>
  <dcterms:created xsi:type="dcterms:W3CDTF">2019-10-19T22:43:33Z</dcterms:created>
  <dcterms:modified xsi:type="dcterms:W3CDTF">2019-10-20T12:16:38Z</dcterms:modified>
</cp:coreProperties>
</file>