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50" windowWidth="19420" windowHeight="105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1"/>
  <c r="A23" i="1" a="1"/>
  <c r="A23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A24" a="1"/>
  <c r="A24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A25" a="1"/>
  <c r="A25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A26" a="1"/>
  <c r="A26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L26" a="1"/>
  <c r="L26" s="1"/>
  <c r="M26" a="1"/>
  <c r="M26" s="1"/>
  <c r="N26" a="1"/>
  <c r="N26" s="1"/>
  <c r="A27" a="1"/>
  <c r="A27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A28" a="1"/>
  <c r="A28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K28" a="1"/>
  <c r="K28" s="1"/>
  <c r="L28" a="1"/>
  <c r="L28" s="1"/>
  <c r="M28" a="1"/>
  <c r="M28" s="1"/>
  <c r="N28" a="1"/>
  <c r="N28" s="1"/>
  <c r="A29" a="1"/>
  <c r="A29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A30" a="1"/>
  <c r="A30" s="1"/>
  <c r="B30" a="1"/>
  <c r="B30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K30" a="1"/>
  <c r="K30" s="1"/>
  <c r="L30" a="1"/>
  <c r="L30" s="1"/>
  <c r="M30" a="1"/>
  <c r="M30" s="1"/>
  <c r="N30" a="1"/>
  <c r="N30" s="1"/>
  <c r="A31" a="1"/>
  <c r="A31" s="1"/>
  <c r="B31" a="1"/>
  <c r="B31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A32" a="1"/>
  <c r="A32" s="1"/>
  <c r="B32" a="1"/>
  <c r="B32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K32" a="1"/>
  <c r="K32" s="1"/>
  <c r="L32" a="1"/>
  <c r="L32" s="1"/>
  <c r="M32" a="1"/>
  <c r="M32" s="1"/>
  <c r="N32" a="1"/>
  <c r="N32" s="1"/>
  <c r="A33" a="1"/>
  <c r="A33" s="1"/>
  <c r="B33" a="1"/>
  <c r="B33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A34" a="1"/>
  <c r="A34" s="1"/>
  <c r="B34" a="1"/>
  <c r="B34" s="1"/>
  <c r="C34" a="1"/>
  <c r="C34" s="1"/>
  <c r="D34" a="1"/>
  <c r="D34" s="1"/>
  <c r="E34" a="1"/>
  <c r="E34" s="1"/>
  <c r="F34" a="1"/>
  <c r="F34" s="1"/>
  <c r="G34" a="1"/>
  <c r="G34" s="1"/>
  <c r="H34" a="1"/>
  <c r="H34" s="1"/>
  <c r="I34" a="1"/>
  <c r="I34" s="1"/>
  <c r="J34" a="1"/>
  <c r="J34" s="1"/>
  <c r="K34" a="1"/>
  <c r="K34" s="1"/>
  <c r="L34" a="1"/>
  <c r="L34" s="1"/>
  <c r="M34" a="1"/>
  <c r="M34" s="1"/>
  <c r="N34" a="1"/>
  <c r="N34" s="1"/>
  <c r="A35" a="1"/>
  <c r="A35" s="1"/>
  <c r="B35" a="1"/>
  <c r="B35" s="1"/>
  <c r="C35" a="1"/>
  <c r="C35" s="1"/>
  <c r="D35" a="1"/>
  <c r="D35" s="1"/>
  <c r="E35" a="1"/>
  <c r="E35" s="1"/>
  <c r="F35" a="1"/>
  <c r="F35" s="1"/>
  <c r="G35" a="1"/>
  <c r="G35" s="1"/>
  <c r="H35" a="1"/>
  <c r="H35" s="1"/>
  <c r="I35" a="1"/>
  <c r="I35" s="1"/>
  <c r="J35" a="1"/>
  <c r="J35" s="1"/>
  <c r="K35" a="1"/>
  <c r="K35" s="1"/>
  <c r="L35" a="1"/>
  <c r="L35" s="1"/>
  <c r="M35" a="1"/>
  <c r="M35" s="1"/>
  <c r="N35" a="1"/>
  <c r="N35" s="1"/>
  <c r="A36" a="1"/>
  <c r="A36" s="1"/>
  <c r="B36" a="1"/>
  <c r="B36" s="1"/>
  <c r="C36" a="1"/>
  <c r="C36" s="1"/>
  <c r="D36" a="1"/>
  <c r="D36" s="1"/>
  <c r="E36" a="1"/>
  <c r="E36" s="1"/>
  <c r="F36" a="1"/>
  <c r="F36" s="1"/>
  <c r="G36" a="1"/>
  <c r="G36" s="1"/>
  <c r="H36" a="1"/>
  <c r="H36" s="1"/>
  <c r="I36" a="1"/>
  <c r="I36" s="1"/>
  <c r="J36" a="1"/>
  <c r="J36" s="1"/>
  <c r="K36" a="1"/>
  <c r="K36" s="1"/>
  <c r="L36" a="1"/>
  <c r="L36" s="1"/>
  <c r="M36" a="1"/>
  <c r="M36" s="1"/>
  <c r="N36" a="1"/>
  <c r="N36" s="1"/>
  <c r="A37" a="1"/>
  <c r="A37" s="1"/>
  <c r="A56" s="1" a="1"/>
  <c r="A56" s="1"/>
  <c r="B37" a="1"/>
  <c r="B37" s="1"/>
  <c r="B56" s="1" a="1"/>
  <c r="B56" s="1"/>
  <c r="C37" a="1"/>
  <c r="C37" s="1"/>
  <c r="D37" a="1"/>
  <c r="D37" s="1"/>
  <c r="E37" a="1"/>
  <c r="E37" s="1"/>
  <c r="F37" a="1"/>
  <c r="F37" s="1"/>
  <c r="G37" a="1"/>
  <c r="G37" s="1"/>
  <c r="H37" a="1"/>
  <c r="H37" s="1"/>
  <c r="I37" a="1"/>
  <c r="I37" s="1"/>
  <c r="J37" a="1"/>
  <c r="J37" s="1"/>
  <c r="K37" a="1"/>
  <c r="K37" s="1"/>
  <c r="L37" a="1"/>
  <c r="L37" s="1"/>
  <c r="M37" a="1"/>
  <c r="M37" s="1"/>
  <c r="N37" a="1"/>
  <c r="N37" s="1"/>
  <c r="A21" a="1"/>
  <c r="A21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M21" a="1"/>
  <c r="M21" s="1"/>
  <c r="N21" a="1"/>
  <c r="N21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L22" a="1"/>
  <c r="L22" s="1"/>
  <c r="M22" a="1"/>
  <c r="M22" s="1"/>
  <c r="N22" a="1"/>
  <c r="N22" s="1"/>
  <c r="A22" a="1"/>
  <c r="A22" s="1"/>
</calcChain>
</file>

<file path=xl/sharedStrings.xml><?xml version="1.0" encoding="utf-8"?>
<sst xmlns="http://schemas.openxmlformats.org/spreadsheetml/2006/main" count="309" uniqueCount="202">
  <si>
    <t>Terrasse</t>
  </si>
  <si>
    <t>Critères à supprimer</t>
  </si>
  <si>
    <t>Aire d'accueil camping-cars</t>
  </si>
  <si>
    <t>Aire de service camping-cars</t>
  </si>
  <si>
    <t>Equipements développement durable</t>
  </si>
  <si>
    <t>Centrale hydro électrique</t>
  </si>
  <si>
    <t>Eau chaude solaire</t>
  </si>
  <si>
    <t>Eolienne</t>
  </si>
  <si>
    <t>Epuration phytosanitaire</t>
  </si>
  <si>
    <t>Géothermie</t>
  </si>
  <si>
    <t>Gestion des déchets</t>
  </si>
  <si>
    <t>Panneau photovoltaïque</t>
  </si>
  <si>
    <t>Récupérateurs d'eau de pluie</t>
  </si>
  <si>
    <t>Toilettes sèches</t>
  </si>
  <si>
    <t>Bac à vaisselle</t>
  </si>
  <si>
    <t>Branchements d'eau</t>
  </si>
  <si>
    <t>Branchements électriques</t>
  </si>
  <si>
    <t>Emplacement grand confort</t>
  </si>
  <si>
    <t>Caravaneige</t>
  </si>
  <si>
    <t>Garage mort</t>
  </si>
  <si>
    <t>Baby-foot</t>
  </si>
  <si>
    <t>Jeux de société</t>
  </si>
  <si>
    <t>Aire de pique-nique</t>
  </si>
  <si>
    <t>Bar</t>
  </si>
  <si>
    <t>Appareil à raclette</t>
  </si>
  <si>
    <t>Patinoire</t>
  </si>
  <si>
    <t>Appareil à fondue</t>
  </si>
  <si>
    <t>Billard</t>
  </si>
  <si>
    <t>Casino</t>
  </si>
  <si>
    <t>Discothèque</t>
  </si>
  <si>
    <t>Espace aquatique ludique</t>
  </si>
  <si>
    <t>Salle de cinéma</t>
  </si>
  <si>
    <t>Minigolf</t>
  </si>
  <si>
    <t>Pataugeoire</t>
  </si>
  <si>
    <t>Piano bar</t>
  </si>
  <si>
    <t>Plage</t>
  </si>
  <si>
    <t>Plage équipée</t>
  </si>
  <si>
    <t>Plage équipée privée</t>
  </si>
  <si>
    <t>Plan d'eau</t>
  </si>
  <si>
    <t>Salle d'animation</t>
  </si>
  <si>
    <t>Salle de jeux</t>
  </si>
  <si>
    <t>Salle de projection</t>
  </si>
  <si>
    <t>Salle de réception</t>
  </si>
  <si>
    <t>Salle des fêtes-spectacle</t>
  </si>
  <si>
    <t>Table d'orientation</t>
  </si>
  <si>
    <t>Auditorium</t>
  </si>
  <si>
    <t>Bibliothèque</t>
  </si>
  <si>
    <t>Médiathèque</t>
  </si>
  <si>
    <t>Salle d'exposition</t>
  </si>
  <si>
    <t>Sentier à thème</t>
  </si>
  <si>
    <t>Sentier botanique</t>
  </si>
  <si>
    <t>Base de canoë kayak</t>
  </si>
  <si>
    <t>Big air bag</t>
  </si>
  <si>
    <t>Boulodrome / Terrain de pétanque</t>
  </si>
  <si>
    <t>Bowling</t>
  </si>
  <si>
    <t>Etang de pêche</t>
  </si>
  <si>
    <t>Golf</t>
  </si>
  <si>
    <t>Golf 18 trous</t>
  </si>
  <si>
    <t>Golf 9 trous</t>
  </si>
  <si>
    <t>Golf practice</t>
  </si>
  <si>
    <t>Piscine</t>
  </si>
  <si>
    <t>Piste de luge d’été</t>
  </si>
  <si>
    <t>Piste équestre</t>
  </si>
  <si>
    <t>Ponton de pêche</t>
  </si>
  <si>
    <t>Salle de sport</t>
  </si>
  <si>
    <t>Salle de squash</t>
  </si>
  <si>
    <t>Equipement de Tir à l'arc</t>
  </si>
  <si>
    <t>Trampoline</t>
  </si>
  <si>
    <t>Terrain de sport / Stade</t>
  </si>
  <si>
    <t>Ascenseur</t>
  </si>
  <si>
    <t>Cabine téléphonique / Point Phone</t>
  </si>
  <si>
    <t>Fumoir</t>
  </si>
  <si>
    <t>Restaurant climatisé</t>
  </si>
  <si>
    <t>Salon</t>
  </si>
  <si>
    <t>Toilettes</t>
  </si>
  <si>
    <t>Espace luge</t>
  </si>
  <si>
    <t>Big air</t>
  </si>
  <si>
    <t>Boarder cross</t>
  </si>
  <si>
    <t>Half pipe</t>
  </si>
  <si>
    <t>Nordic park</t>
  </si>
  <si>
    <t>Parc DVA</t>
  </si>
  <si>
    <t>Piste de bosses</t>
  </si>
  <si>
    <t>Piste de luge enfants</t>
  </si>
  <si>
    <t>Piste de luge sportive</t>
  </si>
  <si>
    <t>Snowpark</t>
  </si>
  <si>
    <t>Stade de slalom</t>
  </si>
  <si>
    <t>Tremplin de saut à ski</t>
  </si>
  <si>
    <t>Waterslide</t>
  </si>
  <si>
    <t>Balnéothérapie</t>
  </si>
  <si>
    <t>Centre de remise en forme</t>
  </si>
  <si>
    <t>Cour</t>
  </si>
  <si>
    <t>Cour commune</t>
  </si>
  <si>
    <t>Entrée commune</t>
  </si>
  <si>
    <t>Entrée indépendante</t>
  </si>
  <si>
    <t>Salon de jardin</t>
  </si>
  <si>
    <t>Cuisine d'été</t>
  </si>
  <si>
    <t>Infirmerie</t>
  </si>
  <si>
    <t>Laverie</t>
  </si>
  <si>
    <t>Local commun chauffé en hiver</t>
  </si>
  <si>
    <t>Local à skis</t>
  </si>
  <si>
    <t>Sèche chaussures</t>
  </si>
  <si>
    <t>Local matériel fermé</t>
  </si>
  <si>
    <t>Local pêche</t>
  </si>
  <si>
    <t>Nursery</t>
  </si>
  <si>
    <t>Salle hors-sac</t>
  </si>
  <si>
    <t>A proximité propriétaire</t>
  </si>
  <si>
    <t>Habitation indépendante</t>
  </si>
  <si>
    <t>Mitoyen locataire</t>
  </si>
  <si>
    <t>Mitoyen propriétaire</t>
  </si>
  <si>
    <t>Plain-Pied</t>
  </si>
  <si>
    <t>Abris voiture</t>
  </si>
  <si>
    <t>Barrière automatique</t>
  </si>
  <si>
    <t>Abri couvert (camping)</t>
  </si>
  <si>
    <t>Evacuation des eaux usées</t>
  </si>
  <si>
    <t>Emplacement camping car</t>
  </si>
  <si>
    <t>Bar à thème</t>
  </si>
  <si>
    <t>Base de loisirs</t>
  </si>
  <si>
    <t>Tables de pique-nique</t>
  </si>
  <si>
    <t>Gymnase</t>
  </si>
  <si>
    <t>Piste de roller ou de skate board</t>
  </si>
  <si>
    <t>Piscine découverte</t>
  </si>
  <si>
    <t>Salle de réunion</t>
  </si>
  <si>
    <t>Salle à manger privée</t>
  </si>
  <si>
    <t>Défibrillateur</t>
  </si>
  <si>
    <t>Parking mort</t>
  </si>
  <si>
    <t>Accès handicapés</t>
  </si>
  <si>
    <t>Accès piéton</t>
  </si>
  <si>
    <t>Autre remontée</t>
  </si>
  <si>
    <t>Bac à sable</t>
  </si>
  <si>
    <t>Balançoire</t>
  </si>
  <si>
    <t>Boutiques</t>
  </si>
  <si>
    <t>Canoë-Kayak</t>
  </si>
  <si>
    <t>Canon pour ski de fond</t>
  </si>
  <si>
    <t>Neige de culture</t>
  </si>
  <si>
    <t>Capitainerie</t>
  </si>
  <si>
    <t>Circuit automobile ou moto</t>
  </si>
  <si>
    <t>Coin salon</t>
  </si>
  <si>
    <t>Dépose sur site pour les groupes</t>
  </si>
  <si>
    <t>Equipements enfants (Lits, chaises)</t>
  </si>
  <si>
    <t>Etage</t>
  </si>
  <si>
    <t>Hippodrome</t>
  </si>
  <si>
    <t>Hôtel climatisé</t>
  </si>
  <si>
    <t>House boat (fleuve)</t>
  </si>
  <si>
    <t>Jardin Ombragé</t>
  </si>
  <si>
    <t>Jeux pour enfants</t>
  </si>
  <si>
    <t>Lac</t>
  </si>
  <si>
    <t>Lac baignade</t>
  </si>
  <si>
    <t>Lac et Plan d'eau</t>
  </si>
  <si>
    <t>Matériel de sport</t>
  </si>
  <si>
    <t>Ombrage partiel</t>
  </si>
  <si>
    <t>Petit train</t>
  </si>
  <si>
    <t>Plage aménagée</t>
  </si>
  <si>
    <t>Plage surveillée</t>
  </si>
  <si>
    <t>Rivière</t>
  </si>
  <si>
    <t>Salle cocktails</t>
  </si>
  <si>
    <t>Sanitaire commun</t>
  </si>
  <si>
    <t>Sanitaire privé</t>
  </si>
  <si>
    <t>Tous les critères qui apparaissent dans la deuxième colonne sont les critères qui, dans la première colonne, doivent être supprimés.</t>
  </si>
  <si>
    <t>Lancer une fonction "Remplacer par" et automatiser la valeur du champ "Rechercher" pour chaque ligne en deuxième colonne ?</t>
  </si>
  <si>
    <t>Ou concaténer la deuxième colonne en une seule même cellule, et lancer un détecteur de doublon+suppression ?</t>
  </si>
  <si>
    <r>
      <rPr>
        <u/>
        <sz val="11"/>
        <color theme="1"/>
        <rFont val="Calibri"/>
        <family val="2"/>
        <scheme val="minor"/>
      </rPr>
      <t>Comment faire</t>
    </r>
    <r>
      <rPr>
        <sz val="11"/>
        <color theme="1"/>
        <rFont val="Calibri"/>
        <family val="2"/>
        <scheme val="minor"/>
      </rPr>
      <t xml:space="preserve"> pour recouper les 156 lignes de la deuxième colonne avec chaque cellule en première colonne ?</t>
    </r>
  </si>
  <si>
    <r>
      <rPr>
        <i/>
        <u/>
        <sz val="11"/>
        <color theme="0"/>
        <rFont val="Calibri"/>
        <family val="2"/>
        <scheme val="minor"/>
      </rPr>
      <t>exemple :</t>
    </r>
    <r>
      <rPr>
        <i/>
        <sz val="11"/>
        <color theme="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en </t>
    </r>
    <r>
      <rPr>
        <sz val="11"/>
        <color theme="6" tint="-0.499984740745262"/>
        <rFont val="Calibri"/>
        <family val="2"/>
        <scheme val="minor"/>
      </rPr>
      <t>B12</t>
    </r>
    <r>
      <rPr>
        <sz val="11"/>
        <color theme="1"/>
        <rFont val="Calibri"/>
        <family val="2"/>
        <scheme val="minor"/>
      </rPr>
      <t xml:space="preserve"> il y a "Ascenseur". De </t>
    </r>
    <r>
      <rPr>
        <sz val="11"/>
        <color rgb="FF0070C0"/>
        <rFont val="Calibri"/>
        <family val="2"/>
        <scheme val="minor"/>
      </rPr>
      <t>A2:A18</t>
    </r>
    <r>
      <rPr>
        <sz val="11"/>
        <color theme="1"/>
        <rFont val="Calibri"/>
        <family val="2"/>
        <scheme val="minor"/>
      </rPr>
      <t xml:space="preserve"> il faut que pour chaque cellule, "Ascenseur" soit supprimé si il est présent.</t>
    </r>
  </si>
  <si>
    <t xml:space="preserve">Aire de jeux </t>
  </si>
  <si>
    <t xml:space="preserve"> Piscine </t>
  </si>
  <si>
    <t xml:space="preserve"> Terrasse </t>
  </si>
  <si>
    <t xml:space="preserve"> Salon de jardin </t>
  </si>
  <si>
    <t xml:space="preserve"> Jardin </t>
  </si>
  <si>
    <t xml:space="preserve"> Abris pour vélo ou VTT </t>
  </si>
  <si>
    <t xml:space="preserve"> Plain-Pied </t>
  </si>
  <si>
    <t xml:space="preserve"> Parking </t>
  </si>
  <si>
    <t xml:space="preserve"> Parking privé</t>
  </si>
  <si>
    <t xml:space="preserve">Barbecue </t>
  </si>
  <si>
    <t xml:space="preserve"> Climatisation </t>
  </si>
  <si>
    <t xml:space="preserve"> Entrée indépendante </t>
  </si>
  <si>
    <t xml:space="preserve"> Parking</t>
  </si>
  <si>
    <t xml:space="preserve">Billard </t>
  </si>
  <si>
    <t xml:space="preserve"> Piscine chauffée </t>
  </si>
  <si>
    <t xml:space="preserve"> Jardin indépendant </t>
  </si>
  <si>
    <t xml:space="preserve"> Abris pour vélo ou VTT</t>
  </si>
  <si>
    <t xml:space="preserve"> Barbecue </t>
  </si>
  <si>
    <t xml:space="preserve"> Salle de jeux </t>
  </si>
  <si>
    <t xml:space="preserve"> Mitoyen propriétaire </t>
  </si>
  <si>
    <t xml:space="preserve"> Abris voiture </t>
  </si>
  <si>
    <t xml:space="preserve"> Terrain de tennis </t>
  </si>
  <si>
    <t xml:space="preserve"> Entrée commune </t>
  </si>
  <si>
    <t xml:space="preserve"> Piscine plein air </t>
  </si>
  <si>
    <t xml:space="preserve"> Spa </t>
  </si>
  <si>
    <t xml:space="preserve">Spa </t>
  </si>
  <si>
    <t xml:space="preserve"> Jardin commun </t>
  </si>
  <si>
    <t xml:space="preserve"> Parking à proximité </t>
  </si>
  <si>
    <t xml:space="preserve"> Garage </t>
  </si>
  <si>
    <t xml:space="preserve"> Garage privé</t>
  </si>
  <si>
    <t xml:space="preserve">Piscine </t>
  </si>
  <si>
    <t xml:space="preserve"> Hammam </t>
  </si>
  <si>
    <t xml:space="preserve">Boulodrome / Terrain de pétanque </t>
  </si>
  <si>
    <t xml:space="preserve"> Sauna </t>
  </si>
  <si>
    <t xml:space="preserve"> Parking privé </t>
  </si>
  <si>
    <t xml:space="preserve"> Parking autocar</t>
  </si>
  <si>
    <t xml:space="preserve"> Jeux pour enfants</t>
  </si>
  <si>
    <t xml:space="preserve"> Habitation indépendante </t>
  </si>
  <si>
    <t xml:space="preserve"> Balançoire </t>
  </si>
  <si>
    <t xml:space="preserve">Abris voiture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</si>
</sst>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Verdana"/>
      <family val="2"/>
    </font>
    <font>
      <b/>
      <sz val="12"/>
      <name val="Verdana"/>
      <family val="2"/>
    </font>
    <font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6" borderId="0" xfId="0" applyFill="1"/>
    <xf numFmtId="0" fontId="2" fillId="6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F157"/>
  <sheetViews>
    <sheetView tabSelected="1" topLeftCell="C1" zoomScale="77" zoomScaleNormal="77" workbookViewId="0">
      <selection activeCell="E43" sqref="E43"/>
    </sheetView>
  </sheetViews>
  <sheetFormatPr baseColWidth="10" defaultRowHeight="14.5"/>
  <cols>
    <col min="1" max="1" width="28.90625" style="1" customWidth="1"/>
    <col min="2" max="2" width="22.6328125" customWidth="1"/>
    <col min="4" max="4" width="21.1796875" customWidth="1"/>
    <col min="5" max="5" width="18.54296875" customWidth="1"/>
    <col min="6" max="6" width="16.26953125" customWidth="1"/>
    <col min="7" max="7" width="16" customWidth="1"/>
    <col min="8" max="8" width="21.1796875" customWidth="1"/>
    <col min="9" max="9" width="22.08984375" customWidth="1"/>
    <col min="10" max="10" width="14.7265625" customWidth="1"/>
    <col min="11" max="11" width="13.81640625" customWidth="1"/>
    <col min="12" max="12" width="12.08984375" customWidth="1"/>
    <col min="13" max="13" width="9.81640625" customWidth="1"/>
    <col min="14" max="14" width="14.08984375" customWidth="1"/>
    <col min="15" max="15" width="27.453125" bestFit="1" customWidth="1"/>
  </cols>
  <sheetData>
    <row r="1" spans="1:58" ht="10" customHeight="1" thickBot="1">
      <c r="A1" s="4"/>
      <c r="B1" s="5"/>
      <c r="O1" s="5" t="s">
        <v>1</v>
      </c>
    </row>
    <row r="2" spans="1:58" ht="31" customHeight="1">
      <c r="A2" t="s">
        <v>162</v>
      </c>
      <c r="B2" t="s">
        <v>163</v>
      </c>
      <c r="C2" t="s">
        <v>164</v>
      </c>
      <c r="D2" t="s">
        <v>165</v>
      </c>
      <c r="E2" t="s">
        <v>166</v>
      </c>
      <c r="F2" t="s">
        <v>167</v>
      </c>
      <c r="G2" t="s">
        <v>168</v>
      </c>
      <c r="H2" t="s">
        <v>169</v>
      </c>
      <c r="I2" t="s">
        <v>170</v>
      </c>
      <c r="O2" s="3" t="s">
        <v>105</v>
      </c>
      <c r="BB2" s="6" t="s">
        <v>157</v>
      </c>
      <c r="BC2" s="6"/>
      <c r="BD2" s="6"/>
      <c r="BE2" s="6"/>
      <c r="BF2" s="6"/>
    </row>
    <row r="3" spans="1:58" ht="26" customHeight="1" thickBot="1">
      <c r="A3" t="s">
        <v>171</v>
      </c>
      <c r="B3" t="s">
        <v>163</v>
      </c>
      <c r="C3" t="s">
        <v>172</v>
      </c>
      <c r="D3" t="s">
        <v>173</v>
      </c>
      <c r="E3" t="s">
        <v>164</v>
      </c>
      <c r="F3" t="s">
        <v>166</v>
      </c>
      <c r="G3" t="s">
        <v>167</v>
      </c>
      <c r="H3" t="s">
        <v>174</v>
      </c>
      <c r="O3" s="2" t="s">
        <v>112</v>
      </c>
      <c r="BB3" s="6"/>
      <c r="BC3" s="6"/>
      <c r="BD3" s="6"/>
      <c r="BE3" s="6"/>
      <c r="BF3" s="6"/>
    </row>
    <row r="4" spans="1:58" ht="39" customHeight="1" thickBot="1">
      <c r="A4" t="s">
        <v>175</v>
      </c>
      <c r="B4" t="s">
        <v>163</v>
      </c>
      <c r="C4" t="s">
        <v>176</v>
      </c>
      <c r="D4" t="s">
        <v>173</v>
      </c>
      <c r="E4" t="s">
        <v>164</v>
      </c>
      <c r="F4" t="s">
        <v>166</v>
      </c>
      <c r="G4" t="s">
        <v>177</v>
      </c>
      <c r="H4" t="s">
        <v>178</v>
      </c>
      <c r="O4" s="2" t="s">
        <v>110</v>
      </c>
      <c r="BB4" s="16" t="s">
        <v>161</v>
      </c>
      <c r="BC4" s="17"/>
      <c r="BD4" s="17"/>
      <c r="BE4" s="17"/>
      <c r="BF4" s="18"/>
    </row>
    <row r="5" spans="1:58" ht="10" customHeight="1">
      <c r="A5" t="s">
        <v>162</v>
      </c>
      <c r="B5" t="s">
        <v>179</v>
      </c>
      <c r="C5" t="s">
        <v>180</v>
      </c>
      <c r="D5" t="s">
        <v>163</v>
      </c>
      <c r="E5" t="s">
        <v>173</v>
      </c>
      <c r="F5" t="s">
        <v>164</v>
      </c>
      <c r="G5" t="s">
        <v>166</v>
      </c>
      <c r="H5" t="s">
        <v>167</v>
      </c>
      <c r="I5" t="s">
        <v>181</v>
      </c>
      <c r="J5" t="s">
        <v>201</v>
      </c>
      <c r="K5" t="s">
        <v>174</v>
      </c>
      <c r="O5" s="2" t="s">
        <v>125</v>
      </c>
      <c r="BB5" s="7" t="s">
        <v>160</v>
      </c>
      <c r="BC5" s="8"/>
      <c r="BD5" s="8"/>
      <c r="BE5" s="8"/>
      <c r="BF5" s="9"/>
    </row>
    <row r="6" spans="1:58" ht="10" customHeight="1">
      <c r="A6"/>
      <c r="B6" t="s">
        <v>164</v>
      </c>
      <c r="C6" t="s">
        <v>166</v>
      </c>
      <c r="D6" t="s">
        <v>167</v>
      </c>
      <c r="E6" t="s">
        <v>181</v>
      </c>
      <c r="F6" t="s">
        <v>169</v>
      </c>
      <c r="G6" t="s">
        <v>170</v>
      </c>
      <c r="O6" s="2" t="s">
        <v>126</v>
      </c>
      <c r="BB6" s="10" t="s">
        <v>158</v>
      </c>
      <c r="BC6" s="11"/>
      <c r="BD6" s="11"/>
      <c r="BE6" s="11"/>
      <c r="BF6" s="12"/>
    </row>
    <row r="7" spans="1:58" ht="10" customHeight="1" thickBot="1">
      <c r="A7" t="s">
        <v>162</v>
      </c>
      <c r="B7" t="s">
        <v>179</v>
      </c>
      <c r="C7" t="s">
        <v>163</v>
      </c>
      <c r="D7" t="s">
        <v>183</v>
      </c>
      <c r="E7" t="s">
        <v>184</v>
      </c>
      <c r="F7" t="s">
        <v>164</v>
      </c>
      <c r="G7" t="s">
        <v>166</v>
      </c>
      <c r="H7" t="s">
        <v>167</v>
      </c>
      <c r="I7" t="s">
        <v>181</v>
      </c>
      <c r="J7" t="s">
        <v>169</v>
      </c>
      <c r="K7" t="s">
        <v>170</v>
      </c>
      <c r="O7" s="2" t="s">
        <v>2</v>
      </c>
      <c r="BB7" s="13" t="s">
        <v>159</v>
      </c>
      <c r="BC7" s="14"/>
      <c r="BD7" s="14"/>
      <c r="BE7" s="14"/>
      <c r="BF7" s="15"/>
    </row>
    <row r="8" spans="1:58" ht="10" customHeight="1">
      <c r="A8" t="s">
        <v>162</v>
      </c>
      <c r="B8" t="s">
        <v>163</v>
      </c>
      <c r="C8" t="s">
        <v>166</v>
      </c>
      <c r="D8" t="s">
        <v>167</v>
      </c>
      <c r="E8" t="s">
        <v>169</v>
      </c>
      <c r="F8" t="s">
        <v>170</v>
      </c>
      <c r="O8" s="2" t="s">
        <v>22</v>
      </c>
    </row>
    <row r="9" spans="1:58" ht="10" customHeight="1">
      <c r="A9" t="s">
        <v>162</v>
      </c>
      <c r="B9" t="s">
        <v>163</v>
      </c>
      <c r="C9" t="s">
        <v>185</v>
      </c>
      <c r="D9" t="s">
        <v>186</v>
      </c>
      <c r="E9" t="s">
        <v>173</v>
      </c>
      <c r="F9" t="s">
        <v>164</v>
      </c>
      <c r="G9" t="s">
        <v>166</v>
      </c>
      <c r="H9" t="s">
        <v>167</v>
      </c>
      <c r="I9" t="s">
        <v>181</v>
      </c>
      <c r="J9" t="s">
        <v>169</v>
      </c>
      <c r="K9" t="s">
        <v>170</v>
      </c>
      <c r="O9" s="2" t="s">
        <v>3</v>
      </c>
    </row>
    <row r="10" spans="1:58" ht="10" customHeight="1">
      <c r="A10" t="s">
        <v>187</v>
      </c>
      <c r="B10" t="s">
        <v>164</v>
      </c>
      <c r="C10" t="s">
        <v>166</v>
      </c>
      <c r="D10" t="s">
        <v>188</v>
      </c>
      <c r="E10" t="s">
        <v>167</v>
      </c>
      <c r="F10" t="s">
        <v>189</v>
      </c>
      <c r="G10" t="s">
        <v>190</v>
      </c>
      <c r="H10" t="s">
        <v>191</v>
      </c>
      <c r="O10" s="2" t="s">
        <v>26</v>
      </c>
    </row>
    <row r="11" spans="1:58" ht="10" customHeight="1">
      <c r="A11" t="s">
        <v>192</v>
      </c>
      <c r="B11" t="s">
        <v>176</v>
      </c>
      <c r="C11" t="s">
        <v>172</v>
      </c>
      <c r="D11" t="s">
        <v>193</v>
      </c>
      <c r="E11" t="s">
        <v>186</v>
      </c>
      <c r="F11" t="s">
        <v>184</v>
      </c>
      <c r="G11" t="s">
        <v>173</v>
      </c>
      <c r="H11" t="s">
        <v>164</v>
      </c>
      <c r="I11" t="s">
        <v>166</v>
      </c>
      <c r="J11" t="s">
        <v>167</v>
      </c>
      <c r="K11" t="s">
        <v>181</v>
      </c>
      <c r="L11" t="s">
        <v>182</v>
      </c>
      <c r="M11" t="s">
        <v>169</v>
      </c>
      <c r="N11" t="s">
        <v>170</v>
      </c>
      <c r="O11" s="2" t="s">
        <v>24</v>
      </c>
    </row>
    <row r="12" spans="1:58" ht="10" customHeight="1">
      <c r="A12" t="s">
        <v>194</v>
      </c>
      <c r="B12" t="s">
        <v>163</v>
      </c>
      <c r="C12" t="s">
        <v>195</v>
      </c>
      <c r="D12" t="s">
        <v>166</v>
      </c>
      <c r="E12" t="s">
        <v>167</v>
      </c>
      <c r="F12" t="s">
        <v>169</v>
      </c>
      <c r="G12" t="s">
        <v>170</v>
      </c>
      <c r="O12" s="2" t="s">
        <v>69</v>
      </c>
    </row>
    <row r="13" spans="1:58" ht="10" customHeight="1">
      <c r="A13" t="s">
        <v>192</v>
      </c>
      <c r="B13" t="s">
        <v>195</v>
      </c>
      <c r="C13" t="s">
        <v>164</v>
      </c>
      <c r="D13" t="s">
        <v>166</v>
      </c>
      <c r="E13" t="s">
        <v>169</v>
      </c>
      <c r="F13" t="s">
        <v>196</v>
      </c>
      <c r="G13" t="s">
        <v>197</v>
      </c>
      <c r="O13" s="2" t="s">
        <v>45</v>
      </c>
    </row>
    <row r="14" spans="1:58" ht="10" customHeight="1">
      <c r="A14" t="s">
        <v>192</v>
      </c>
      <c r="B14" t="s">
        <v>185</v>
      </c>
      <c r="C14" t="s">
        <v>172</v>
      </c>
      <c r="D14" t="s">
        <v>173</v>
      </c>
      <c r="E14" t="s">
        <v>164</v>
      </c>
      <c r="F14" t="s">
        <v>166</v>
      </c>
      <c r="G14" t="s">
        <v>177</v>
      </c>
      <c r="H14" t="s">
        <v>181</v>
      </c>
      <c r="I14" t="s">
        <v>169</v>
      </c>
      <c r="J14" t="s">
        <v>170</v>
      </c>
      <c r="O14" s="2" t="s">
        <v>127</v>
      </c>
    </row>
    <row r="15" spans="1:58" ht="10" customHeight="1">
      <c r="A15" t="s">
        <v>162</v>
      </c>
      <c r="B15" t="s">
        <v>179</v>
      </c>
      <c r="C15" t="s">
        <v>163</v>
      </c>
      <c r="D15" t="s">
        <v>185</v>
      </c>
      <c r="E15" t="s">
        <v>173</v>
      </c>
      <c r="F15" t="s">
        <v>164</v>
      </c>
      <c r="G15" t="s">
        <v>166</v>
      </c>
      <c r="H15" t="s">
        <v>177</v>
      </c>
      <c r="I15" t="s">
        <v>167</v>
      </c>
      <c r="J15" t="s">
        <v>169</v>
      </c>
      <c r="K15" t="s">
        <v>196</v>
      </c>
      <c r="L15" t="s">
        <v>198</v>
      </c>
      <c r="O15" s="2" t="s">
        <v>20</v>
      </c>
    </row>
    <row r="16" spans="1:58" ht="10" customHeight="1">
      <c r="A16" t="s">
        <v>162</v>
      </c>
      <c r="B16" t="s">
        <v>163</v>
      </c>
      <c r="C16" t="s">
        <v>164</v>
      </c>
      <c r="D16" t="s">
        <v>166</v>
      </c>
      <c r="E16" t="s">
        <v>167</v>
      </c>
      <c r="F16" t="s">
        <v>199</v>
      </c>
      <c r="G16" t="s">
        <v>169</v>
      </c>
      <c r="H16" t="s">
        <v>170</v>
      </c>
      <c r="O16" s="2" t="s">
        <v>128</v>
      </c>
    </row>
    <row r="17" spans="1:15" ht="10" customHeight="1">
      <c r="A17" t="s">
        <v>0</v>
      </c>
      <c r="O17" s="2" t="s">
        <v>14</v>
      </c>
    </row>
    <row r="18" spans="1:15" ht="10" customHeight="1">
      <c r="A18" t="s">
        <v>162</v>
      </c>
      <c r="B18" t="s">
        <v>200</v>
      </c>
      <c r="C18" t="s">
        <v>163</v>
      </c>
      <c r="D18" t="s">
        <v>185</v>
      </c>
      <c r="E18" t="s">
        <v>172</v>
      </c>
      <c r="F18" t="s">
        <v>184</v>
      </c>
      <c r="G18" t="s">
        <v>173</v>
      </c>
      <c r="H18" t="s">
        <v>166</v>
      </c>
      <c r="I18" t="s">
        <v>167</v>
      </c>
      <c r="J18" t="s">
        <v>169</v>
      </c>
      <c r="K18" t="s">
        <v>170</v>
      </c>
      <c r="O18" s="2" t="s">
        <v>129</v>
      </c>
    </row>
    <row r="19" spans="1:15">
      <c r="O19" s="2" t="s">
        <v>88</v>
      </c>
    </row>
    <row r="20" spans="1:15" s="19" customFormat="1">
      <c r="O20" s="20" t="s">
        <v>23</v>
      </c>
    </row>
    <row r="21" spans="1:15">
      <c r="A21" s="1" t="str">
        <f t="array" ref="A21">IF(A2="","",IF(ISERROR(VLOOKUP(TRIM(A2),TRIM($O$2:$O$156),1,0)),A2,""))</f>
        <v xml:space="preserve">Aire de jeux </v>
      </c>
      <c r="B21" s="1" t="str">
        <f t="array" ref="B21">IF(B2="","",IF(ISERROR(VLOOKUP(TRIM(B2),TRIM($O$2:$O$156),1,0)),B2,""))</f>
        <v/>
      </c>
      <c r="C21" s="1" t="str">
        <f t="array" ref="C21">IF(C2="","",IF(ISERROR(VLOOKUP(TRIM(C2),TRIM($O$2:$O$156),1,0)),C2,""))</f>
        <v xml:space="preserve"> Terrasse </v>
      </c>
      <c r="D21" s="1" t="str">
        <f t="array" ref="D21">IF(D2="","",IF(ISERROR(VLOOKUP(TRIM(D2),TRIM($O$2:$O$156),1,0)),D2,""))</f>
        <v/>
      </c>
      <c r="E21" s="1" t="str">
        <f t="array" ref="E21">IF(E2="","",IF(ISERROR(VLOOKUP(TRIM(E2),TRIM($O$2:$O$156),1,0)),E2,""))</f>
        <v xml:space="preserve"> Jardin </v>
      </c>
      <c r="F21" s="1" t="str">
        <f t="array" ref="F21">IF(F2="","",IF(ISERROR(VLOOKUP(TRIM(F2),TRIM($O$2:$O$156),1,0)),F2,""))</f>
        <v xml:space="preserve"> Abris pour vélo ou VTT </v>
      </c>
      <c r="G21" s="1" t="str">
        <f t="array" ref="G21">IF(G2="","",IF(ISERROR(VLOOKUP(TRIM(G2),TRIM($O$2:$O$156),1,0)),G2,""))</f>
        <v/>
      </c>
      <c r="H21" s="1" t="str">
        <f t="array" ref="H21">IF(H2="","",IF(ISERROR(VLOOKUP(TRIM(H2),TRIM($O$2:$O$156),1,0)),H2,""))</f>
        <v xml:space="preserve"> Parking </v>
      </c>
      <c r="I21" s="1" t="str">
        <f t="array" ref="I21">IF(I2="","",IF(ISERROR(VLOOKUP(TRIM(I2),TRIM($O$2:$O$156),1,0)),I2,""))</f>
        <v xml:space="preserve"> Parking privé</v>
      </c>
      <c r="J21" s="1" t="str">
        <f t="array" ref="J21">IF(J2="","",IF(ISERROR(VLOOKUP(TRIM(J2),TRIM($O$2:$O$156),1,0)),J2,""))</f>
        <v/>
      </c>
      <c r="K21" s="1" t="str">
        <f t="array" ref="K21">IF(K2="","",IF(ISERROR(VLOOKUP(TRIM(K2),TRIM($O$2:$O$156),1,0)),K2,""))</f>
        <v/>
      </c>
      <c r="L21" s="1" t="str">
        <f t="array" ref="L21">IF(L2="","",IF(ISERROR(VLOOKUP(TRIM(L2),TRIM($O$2:$O$156),1,0)),L2,""))</f>
        <v/>
      </c>
      <c r="M21" s="1" t="str">
        <f t="array" ref="M21">IF(M2="","",IF(ISERROR(VLOOKUP(TRIM(M2),TRIM($O$2:$O$156),1,0)),M2,""))</f>
        <v/>
      </c>
      <c r="N21" s="1" t="str">
        <f t="array" ref="N21">IF(N2="","",IF(ISERROR(VLOOKUP(TRIM(N2),TRIM($O$2:$O$156),1,0)),N2,""))</f>
        <v/>
      </c>
      <c r="O21" s="2" t="s">
        <v>115</v>
      </c>
    </row>
    <row r="22" spans="1:15">
      <c r="A22" s="1" t="str">
        <f t="array" ref="A22">IF(A3="","",IF(ISERROR(VLOOKUP(TRIM(A3),TRIM($O$2:$O$156),1,0)),A3,""))</f>
        <v xml:space="preserve">Barbecue </v>
      </c>
      <c r="B22" s="1" t="str">
        <f t="array" ref="B22">IF(B3="","",IF(ISERROR(VLOOKUP(TRIM(B3),TRIM($O$2:$O$156),1,0)),B3,""))</f>
        <v/>
      </c>
      <c r="C22" s="1" t="str">
        <f t="array" ref="C22">IF(C3="","",IF(ISERROR(VLOOKUP(TRIM(C3),TRIM($O$2:$O$156),1,0)),C3,""))</f>
        <v xml:space="preserve"> Climatisation </v>
      </c>
      <c r="D22" s="1" t="str">
        <f t="array" ref="D22">IF(D3="","",IF(ISERROR(VLOOKUP(TRIM(D3),TRIM($O$2:$O$156),1,0)),D3,""))</f>
        <v/>
      </c>
      <c r="E22" s="1" t="str">
        <f t="array" ref="E22">IF(E3="","",IF(ISERROR(VLOOKUP(TRIM(E3),TRIM($O$2:$O$156),1,0)),E3,""))</f>
        <v xml:space="preserve"> Terrasse </v>
      </c>
      <c r="F22" s="1" t="str">
        <f t="array" ref="F22">IF(F3="","",IF(ISERROR(VLOOKUP(TRIM(F3),TRIM($O$2:$O$156),1,0)),F3,""))</f>
        <v xml:space="preserve"> Jardin </v>
      </c>
      <c r="G22" s="1" t="str">
        <f t="array" ref="G22">IF(G3="","",IF(ISERROR(VLOOKUP(TRIM(G3),TRIM($O$2:$O$156),1,0)),G3,""))</f>
        <v xml:space="preserve"> Abris pour vélo ou VTT </v>
      </c>
      <c r="H22" s="1" t="str">
        <f t="array" ref="H22">IF(H3="","",IF(ISERROR(VLOOKUP(TRIM(H3),TRIM($O$2:$O$156),1,0)),H3,""))</f>
        <v xml:space="preserve"> Parking</v>
      </c>
      <c r="I22" s="1" t="str">
        <f t="array" ref="I22">IF(I3="","",IF(ISERROR(VLOOKUP(TRIM(I3),TRIM($O$2:$O$156),1,0)),I3,""))</f>
        <v/>
      </c>
      <c r="J22" s="1" t="str">
        <f t="array" ref="J22">IF(J3="","",IF(ISERROR(VLOOKUP(TRIM(J3),TRIM($O$2:$O$156),1,0)),J3,""))</f>
        <v/>
      </c>
      <c r="K22" s="1" t="str">
        <f t="array" ref="K22">IF(K3="","",IF(ISERROR(VLOOKUP(TRIM(K3),TRIM($O$2:$O$156),1,0)),K3,""))</f>
        <v/>
      </c>
      <c r="L22" s="1" t="str">
        <f t="array" ref="L22">IF(L3="","",IF(ISERROR(VLOOKUP(TRIM(L3),TRIM($O$2:$O$156),1,0)),L3,""))</f>
        <v/>
      </c>
      <c r="M22" s="1" t="str">
        <f t="array" ref="M22">IF(M3="","",IF(ISERROR(VLOOKUP(TRIM(M3),TRIM($O$2:$O$156),1,0)),M3,""))</f>
        <v/>
      </c>
      <c r="N22" s="1" t="str">
        <f t="array" ref="N22">IF(N3="","",IF(ISERROR(VLOOKUP(TRIM(N3),TRIM($O$2:$O$156),1,0)),N3,""))</f>
        <v/>
      </c>
      <c r="O22" s="2" t="s">
        <v>111</v>
      </c>
    </row>
    <row r="23" spans="1:15">
      <c r="A23" s="1" t="str">
        <f t="array" ref="A23">IF(A4="","",IF(ISERROR(VLOOKUP(TRIM(A4),TRIM($O$2:$O$156),1,0)),A4,""))</f>
        <v/>
      </c>
      <c r="B23" s="1" t="str">
        <f t="array" ref="B23">IF(B4="","",IF(ISERROR(VLOOKUP(TRIM(B4),TRIM($O$2:$O$156),1,0)),B4,""))</f>
        <v/>
      </c>
      <c r="C23" s="1" t="str">
        <f t="array" ref="C23">IF(C4="","",IF(ISERROR(VLOOKUP(TRIM(C4),TRIM($O$2:$O$156),1,0)),C4,""))</f>
        <v xml:space="preserve"> Piscine chauffée </v>
      </c>
      <c r="D23" s="1" t="str">
        <f t="array" ref="D23">IF(D4="","",IF(ISERROR(VLOOKUP(TRIM(D4),TRIM($O$2:$O$156),1,0)),D4,""))</f>
        <v/>
      </c>
      <c r="E23" s="1" t="str">
        <f t="array" ref="E23">IF(E4="","",IF(ISERROR(VLOOKUP(TRIM(E4),TRIM($O$2:$O$156),1,0)),E4,""))</f>
        <v xml:space="preserve"> Terrasse </v>
      </c>
      <c r="F23" s="1" t="str">
        <f t="array" ref="F23">IF(F4="","",IF(ISERROR(VLOOKUP(TRIM(F4),TRIM($O$2:$O$156),1,0)),F4,""))</f>
        <v xml:space="preserve"> Jardin </v>
      </c>
      <c r="G23" s="1" t="str">
        <f t="array" ref="G23">IF(G4="","",IF(ISERROR(VLOOKUP(TRIM(G4),TRIM($O$2:$O$156),1,0)),G4,""))</f>
        <v xml:space="preserve"> Jardin indépendant </v>
      </c>
      <c r="H23" s="1" t="str">
        <f t="array" ref="H23">IF(H4="","",IF(ISERROR(VLOOKUP(TRIM(H4),TRIM($O$2:$O$156),1,0)),H4,""))</f>
        <v xml:space="preserve"> Abris pour vélo ou VTT</v>
      </c>
      <c r="I23" s="1" t="str">
        <f t="array" ref="I23">IF(I4="","",IF(ISERROR(VLOOKUP(TRIM(I4),TRIM($O$2:$O$156),1,0)),I4,""))</f>
        <v/>
      </c>
      <c r="J23" s="1" t="str">
        <f t="array" ref="J23">IF(J4="","",IF(ISERROR(VLOOKUP(TRIM(J4),TRIM($O$2:$O$156),1,0)),J4,""))</f>
        <v/>
      </c>
      <c r="K23" s="1" t="str">
        <f t="array" ref="K23">IF(K4="","",IF(ISERROR(VLOOKUP(TRIM(K4),TRIM($O$2:$O$156),1,0)),K4,""))</f>
        <v/>
      </c>
      <c r="L23" s="1" t="str">
        <f t="array" ref="L23">IF(L4="","",IF(ISERROR(VLOOKUP(TRIM(L4),TRIM($O$2:$O$156),1,0)),L4,""))</f>
        <v/>
      </c>
      <c r="M23" s="1" t="str">
        <f t="array" ref="M23">IF(M4="","",IF(ISERROR(VLOOKUP(TRIM(M4),TRIM($O$2:$O$156),1,0)),M4,""))</f>
        <v/>
      </c>
      <c r="N23" s="1" t="str">
        <f t="array" ref="N23">IF(N4="","",IF(ISERROR(VLOOKUP(TRIM(N4),TRIM($O$2:$O$156),1,0)),N4,""))</f>
        <v/>
      </c>
      <c r="O23" s="2" t="s">
        <v>51</v>
      </c>
    </row>
    <row r="24" spans="1:15">
      <c r="A24" s="1" t="str">
        <f t="array" ref="A24">IF(A5="","",IF(ISERROR(VLOOKUP(TRIM(A5),TRIM($O$2:$O$156),1,0)),A5,""))</f>
        <v xml:space="preserve">Aire de jeux </v>
      </c>
      <c r="B24" s="1" t="str">
        <f t="array" ref="B24">IF(B5="","",IF(ISERROR(VLOOKUP(TRIM(B5),TRIM($O$2:$O$156),1,0)),B5,""))</f>
        <v xml:space="preserve"> Barbecue </v>
      </c>
      <c r="C24" s="1" t="str">
        <f t="array" ref="C24">IF(C5="","",IF(ISERROR(VLOOKUP(TRIM(C5),TRIM($O$2:$O$156),1,0)),C5,""))</f>
        <v/>
      </c>
      <c r="D24" s="1" t="str">
        <f t="array" ref="D24">IF(D5="","",IF(ISERROR(VLOOKUP(TRIM(D5),TRIM($O$2:$O$156),1,0)),D5,""))</f>
        <v/>
      </c>
      <c r="E24" s="1" t="str">
        <f t="array" ref="E24">IF(E5="","",IF(ISERROR(VLOOKUP(TRIM(E5),TRIM($O$2:$O$156),1,0)),E5,""))</f>
        <v/>
      </c>
      <c r="F24" s="1" t="str">
        <f t="array" ref="F24">IF(F5="","",IF(ISERROR(VLOOKUP(TRIM(F5),TRIM($O$2:$O$156),1,0)),F5,""))</f>
        <v xml:space="preserve"> Terrasse </v>
      </c>
      <c r="G24" s="1" t="str">
        <f t="array" ref="G24">IF(G5="","",IF(ISERROR(VLOOKUP(TRIM(G5),TRIM($O$2:$O$156),1,0)),G5,""))</f>
        <v xml:space="preserve"> Jardin </v>
      </c>
      <c r="H24" s="1" t="str">
        <f t="array" ref="H24">IF(H5="","",IF(ISERROR(VLOOKUP(TRIM(H5),TRIM($O$2:$O$156),1,0)),H5,""))</f>
        <v xml:space="preserve"> Abris pour vélo ou VTT </v>
      </c>
      <c r="I24" s="1" t="str">
        <f t="array" ref="I24">IF(I5="","",IF(ISERROR(VLOOKUP(TRIM(I5),TRIM($O$2:$O$156),1,0)),I5,""))</f>
        <v/>
      </c>
      <c r="J24" s="1" t="str">
        <f t="array" ref="J24">IF(J5="","",IF(ISERROR(VLOOKUP(TRIM(J5),TRIM($O$2:$O$156),1,0)),J5,""))</f>
        <v/>
      </c>
      <c r="K24" s="1" t="str">
        <f t="array" ref="K24">IF(K5="","",IF(ISERROR(VLOOKUP(TRIM(K5),TRIM($O$2:$O$156),1,0)),K5,""))</f>
        <v xml:space="preserve"> Parking</v>
      </c>
      <c r="L24" s="1" t="str">
        <f t="array" ref="L24">IF(L5="","",IF(ISERROR(VLOOKUP(TRIM(L5),TRIM($O$2:$O$156),1,0)),L5,""))</f>
        <v/>
      </c>
      <c r="M24" s="1" t="str">
        <f t="array" ref="M24">IF(M5="","",IF(ISERROR(VLOOKUP(TRIM(M5),TRIM($O$2:$O$156),1,0)),M5,""))</f>
        <v/>
      </c>
      <c r="N24" s="1" t="str">
        <f t="array" ref="N24">IF(N5="","",IF(ISERROR(VLOOKUP(TRIM(N5),TRIM($O$2:$O$156),1,0)),N5,""))</f>
        <v/>
      </c>
      <c r="O24" s="2" t="s">
        <v>116</v>
      </c>
    </row>
    <row r="25" spans="1:15">
      <c r="A25" s="1" t="str">
        <f t="array" ref="A25">IF(A6="","",IF(ISERROR(VLOOKUP(TRIM(A6),TRIM($O$2:$O$156),1,0)),A6,""))</f>
        <v/>
      </c>
      <c r="B25" s="1" t="str">
        <f t="array" ref="B25">IF(B6="","",IF(ISERROR(VLOOKUP(TRIM(B6),TRIM($O$2:$O$156),1,0)),B6,""))</f>
        <v xml:space="preserve"> Terrasse </v>
      </c>
      <c r="C25" s="1" t="str">
        <f t="array" ref="C25">IF(C6="","",IF(ISERROR(VLOOKUP(TRIM(C6),TRIM($O$2:$O$156),1,0)),C6,""))</f>
        <v xml:space="preserve"> Jardin </v>
      </c>
      <c r="D25" s="1" t="str">
        <f t="array" ref="D25">IF(D6="","",IF(ISERROR(VLOOKUP(TRIM(D6),TRIM($O$2:$O$156),1,0)),D6,""))</f>
        <v xml:space="preserve"> Abris pour vélo ou VTT </v>
      </c>
      <c r="E25" s="1" t="str">
        <f t="array" ref="E25">IF(E6="","",IF(ISERROR(VLOOKUP(TRIM(E6),TRIM($O$2:$O$156),1,0)),E6,""))</f>
        <v/>
      </c>
      <c r="F25" s="1" t="str">
        <f t="array" ref="F25">IF(F6="","",IF(ISERROR(VLOOKUP(TRIM(F6),TRIM($O$2:$O$156),1,0)),F6,""))</f>
        <v xml:space="preserve"> Parking </v>
      </c>
      <c r="G25" s="1" t="str">
        <f t="array" ref="G25">IF(G6="","",IF(ISERROR(VLOOKUP(TRIM(G6),TRIM($O$2:$O$156),1,0)),G6,""))</f>
        <v xml:space="preserve"> Parking privé</v>
      </c>
      <c r="H25" s="1" t="str">
        <f t="array" ref="H25">IF(H6="","",IF(ISERROR(VLOOKUP(TRIM(H6),TRIM($O$2:$O$156),1,0)),H6,""))</f>
        <v/>
      </c>
      <c r="I25" s="1" t="str">
        <f t="array" ref="I25">IF(I6="","",IF(ISERROR(VLOOKUP(TRIM(I6),TRIM($O$2:$O$156),1,0)),I6,""))</f>
        <v/>
      </c>
      <c r="J25" s="1" t="str">
        <f t="array" ref="J25">IF(J6="","",IF(ISERROR(VLOOKUP(TRIM(J6),TRIM($O$2:$O$156),1,0)),J6,""))</f>
        <v/>
      </c>
      <c r="K25" s="1" t="str">
        <f t="array" ref="K25">IF(K6="","",IF(ISERROR(VLOOKUP(TRIM(K6),TRIM($O$2:$O$156),1,0)),K6,""))</f>
        <v/>
      </c>
      <c r="L25" s="1" t="str">
        <f t="array" ref="L25">IF(L6="","",IF(ISERROR(VLOOKUP(TRIM(L6),TRIM($O$2:$O$156),1,0)),L6,""))</f>
        <v/>
      </c>
      <c r="M25" s="1" t="str">
        <f t="array" ref="M25">IF(M6="","",IF(ISERROR(VLOOKUP(TRIM(M6),TRIM($O$2:$O$156),1,0)),M6,""))</f>
        <v/>
      </c>
      <c r="N25" s="1" t="str">
        <f t="array" ref="N25">IF(N6="","",IF(ISERROR(VLOOKUP(TRIM(N6),TRIM($O$2:$O$156),1,0)),N6,""))</f>
        <v/>
      </c>
      <c r="O25" s="2" t="s">
        <v>46</v>
      </c>
    </row>
    <row r="26" spans="1:15">
      <c r="A26" s="1" t="str">
        <f t="array" ref="A26">IF(A7="","",IF(ISERROR(VLOOKUP(TRIM(A7),TRIM($O$2:$O$156),1,0)),A7,""))</f>
        <v xml:space="preserve">Aire de jeux </v>
      </c>
      <c r="B26" s="1" t="str">
        <f t="array" ref="B26">IF(B7="","",IF(ISERROR(VLOOKUP(TRIM(B7),TRIM($O$2:$O$156),1,0)),B7,""))</f>
        <v xml:space="preserve"> Barbecue </v>
      </c>
      <c r="C26" s="1" t="str">
        <f t="array" ref="C26">IF(C7="","",IF(ISERROR(VLOOKUP(TRIM(C7),TRIM($O$2:$O$156),1,0)),C7,""))</f>
        <v/>
      </c>
      <c r="D26" s="1" t="str">
        <f t="array" ref="D26">IF(D7="","",IF(ISERROR(VLOOKUP(TRIM(D7),TRIM($O$2:$O$156),1,0)),D7,""))</f>
        <v xml:space="preserve"> Terrain de tennis </v>
      </c>
      <c r="E26" s="1" t="str">
        <f t="array" ref="E26">IF(E7="","",IF(ISERROR(VLOOKUP(TRIM(E7),TRIM($O$2:$O$156),1,0)),E7,""))</f>
        <v/>
      </c>
      <c r="F26" s="1" t="str">
        <f t="array" ref="F26">IF(F7="","",IF(ISERROR(VLOOKUP(TRIM(F7),TRIM($O$2:$O$156),1,0)),F7,""))</f>
        <v xml:space="preserve"> Terrasse </v>
      </c>
      <c r="G26" s="1" t="str">
        <f t="array" ref="G26">IF(G7="","",IF(ISERROR(VLOOKUP(TRIM(G7),TRIM($O$2:$O$156),1,0)),G7,""))</f>
        <v xml:space="preserve"> Jardin </v>
      </c>
      <c r="H26" s="1" t="str">
        <f t="array" ref="H26">IF(H7="","",IF(ISERROR(VLOOKUP(TRIM(H7),TRIM($O$2:$O$156),1,0)),H7,""))</f>
        <v xml:space="preserve"> Abris pour vélo ou VTT </v>
      </c>
      <c r="I26" s="1" t="str">
        <f t="array" ref="I26">IF(I7="","",IF(ISERROR(VLOOKUP(TRIM(I7),TRIM($O$2:$O$156),1,0)),I7,""))</f>
        <v/>
      </c>
      <c r="J26" s="1" t="str">
        <f t="array" ref="J26">IF(J7="","",IF(ISERROR(VLOOKUP(TRIM(J7),TRIM($O$2:$O$156),1,0)),J7,""))</f>
        <v xml:space="preserve"> Parking </v>
      </c>
      <c r="K26" s="1" t="str">
        <f t="array" ref="K26">IF(K7="","",IF(ISERROR(VLOOKUP(TRIM(K7),TRIM($O$2:$O$156),1,0)),K7,""))</f>
        <v xml:space="preserve"> Parking privé</v>
      </c>
      <c r="L26" s="1" t="str">
        <f t="array" ref="L26">IF(L7="","",IF(ISERROR(VLOOKUP(TRIM(L7),TRIM($O$2:$O$156),1,0)),L7,""))</f>
        <v/>
      </c>
      <c r="M26" s="1" t="str">
        <f t="array" ref="M26">IF(M7="","",IF(ISERROR(VLOOKUP(TRIM(M7),TRIM($O$2:$O$156),1,0)),M7,""))</f>
        <v/>
      </c>
      <c r="N26" s="1" t="str">
        <f t="array" ref="N26">IF(N7="","",IF(ISERROR(VLOOKUP(TRIM(N7),TRIM($O$2:$O$156),1,0)),N7,""))</f>
        <v/>
      </c>
      <c r="O26" s="2" t="s">
        <v>76</v>
      </c>
    </row>
    <row r="27" spans="1:15">
      <c r="A27" s="1" t="str">
        <f t="array" ref="A27">IF(A8="","",IF(ISERROR(VLOOKUP(TRIM(A8),TRIM($O$2:$O$156),1,0)),A8,""))</f>
        <v xml:space="preserve">Aire de jeux </v>
      </c>
      <c r="B27" s="1" t="str">
        <f t="array" ref="B27">IF(B8="","",IF(ISERROR(VLOOKUP(TRIM(B8),TRIM($O$2:$O$156),1,0)),B8,""))</f>
        <v/>
      </c>
      <c r="C27" s="1" t="str">
        <f t="array" ref="C27">IF(C8="","",IF(ISERROR(VLOOKUP(TRIM(C8),TRIM($O$2:$O$156),1,0)),C8,""))</f>
        <v xml:space="preserve"> Jardin </v>
      </c>
      <c r="D27" s="1" t="str">
        <f t="array" ref="D27">IF(D8="","",IF(ISERROR(VLOOKUP(TRIM(D8),TRIM($O$2:$O$156),1,0)),D8,""))</f>
        <v xml:space="preserve"> Abris pour vélo ou VTT </v>
      </c>
      <c r="E27" s="1" t="str">
        <f t="array" ref="E27">IF(E8="","",IF(ISERROR(VLOOKUP(TRIM(E8),TRIM($O$2:$O$156),1,0)),E8,""))</f>
        <v xml:space="preserve"> Parking </v>
      </c>
      <c r="F27" s="1" t="str">
        <f t="array" ref="F27">IF(F8="","",IF(ISERROR(VLOOKUP(TRIM(F8),TRIM($O$2:$O$156),1,0)),F8,""))</f>
        <v xml:space="preserve"> Parking privé</v>
      </c>
      <c r="G27" s="1" t="str">
        <f t="array" ref="G27">IF(G8="","",IF(ISERROR(VLOOKUP(TRIM(G8),TRIM($O$2:$O$156),1,0)),G8,""))</f>
        <v/>
      </c>
      <c r="H27" s="1" t="str">
        <f t="array" ref="H27">IF(H8="","",IF(ISERROR(VLOOKUP(TRIM(H8),TRIM($O$2:$O$156),1,0)),H8,""))</f>
        <v/>
      </c>
      <c r="I27" s="1" t="str">
        <f t="array" ref="I27">IF(I8="","",IF(ISERROR(VLOOKUP(TRIM(I8),TRIM($O$2:$O$156),1,0)),I8,""))</f>
        <v/>
      </c>
      <c r="J27" s="1" t="str">
        <f t="array" ref="J27">IF(J8="","",IF(ISERROR(VLOOKUP(TRIM(J8),TRIM($O$2:$O$156),1,0)),J8,""))</f>
        <v/>
      </c>
      <c r="K27" s="1" t="str">
        <f t="array" ref="K27">IF(K8="","",IF(ISERROR(VLOOKUP(TRIM(K8),TRIM($O$2:$O$156),1,0)),K8,""))</f>
        <v/>
      </c>
      <c r="L27" s="1" t="str">
        <f t="array" ref="L27">IF(L8="","",IF(ISERROR(VLOOKUP(TRIM(L8),TRIM($O$2:$O$156),1,0)),L8,""))</f>
        <v/>
      </c>
      <c r="M27" s="1" t="str">
        <f t="array" ref="M27">IF(M8="","",IF(ISERROR(VLOOKUP(TRIM(M8),TRIM($O$2:$O$156),1,0)),M8,""))</f>
        <v/>
      </c>
      <c r="N27" s="1" t="str">
        <f t="array" ref="N27">IF(N8="","",IF(ISERROR(VLOOKUP(TRIM(N8),TRIM($O$2:$O$156),1,0)),N8,""))</f>
        <v/>
      </c>
      <c r="O27" s="2" t="s">
        <v>52</v>
      </c>
    </row>
    <row r="28" spans="1:15">
      <c r="A28" s="1" t="str">
        <f t="array" ref="A28">IF(A9="","",IF(ISERROR(VLOOKUP(TRIM(A9),TRIM($O$2:$O$156),1,0)),A9,""))</f>
        <v xml:space="preserve">Aire de jeux </v>
      </c>
      <c r="B28" s="1" t="str">
        <f t="array" ref="B28">IF(B9="","",IF(ISERROR(VLOOKUP(TRIM(B9),TRIM($O$2:$O$156),1,0)),B9,""))</f>
        <v/>
      </c>
      <c r="C28" s="1" t="str">
        <f t="array" ref="C28">IF(C9="","",IF(ISERROR(VLOOKUP(TRIM(C9),TRIM($O$2:$O$156),1,0)),C9,""))</f>
        <v xml:space="preserve"> Piscine plein air </v>
      </c>
      <c r="D28" s="1" t="str">
        <f t="array" ref="D28">IF(D9="","",IF(ISERROR(VLOOKUP(TRIM(D9),TRIM($O$2:$O$156),1,0)),D9,""))</f>
        <v xml:space="preserve"> Spa </v>
      </c>
      <c r="E28" s="1" t="str">
        <f t="array" ref="E28">IF(E9="","",IF(ISERROR(VLOOKUP(TRIM(E9),TRIM($O$2:$O$156),1,0)),E9,""))</f>
        <v/>
      </c>
      <c r="F28" s="1" t="str">
        <f t="array" ref="F28">IF(F9="","",IF(ISERROR(VLOOKUP(TRIM(F9),TRIM($O$2:$O$156),1,0)),F9,""))</f>
        <v xml:space="preserve"> Terrasse </v>
      </c>
      <c r="G28" s="1" t="str">
        <f t="array" ref="G28">IF(G9="","",IF(ISERROR(VLOOKUP(TRIM(G9),TRIM($O$2:$O$156),1,0)),G9,""))</f>
        <v xml:space="preserve"> Jardin </v>
      </c>
      <c r="H28" s="1" t="str">
        <f t="array" ref="H28">IF(H9="","",IF(ISERROR(VLOOKUP(TRIM(H9),TRIM($O$2:$O$156),1,0)),H9,""))</f>
        <v xml:space="preserve"> Abris pour vélo ou VTT </v>
      </c>
      <c r="I28" s="1" t="str">
        <f t="array" ref="I28">IF(I9="","",IF(ISERROR(VLOOKUP(TRIM(I9),TRIM($O$2:$O$156),1,0)),I9,""))</f>
        <v/>
      </c>
      <c r="J28" s="1" t="str">
        <f t="array" ref="J28">IF(J9="","",IF(ISERROR(VLOOKUP(TRIM(J9),TRIM($O$2:$O$156),1,0)),J9,""))</f>
        <v xml:space="preserve"> Parking </v>
      </c>
      <c r="K28" s="1" t="str">
        <f t="array" ref="K28">IF(K9="","",IF(ISERROR(VLOOKUP(TRIM(K9),TRIM($O$2:$O$156),1,0)),K9,""))</f>
        <v xml:space="preserve"> Parking privé</v>
      </c>
      <c r="L28" s="1" t="str">
        <f t="array" ref="L28">IF(L9="","",IF(ISERROR(VLOOKUP(TRIM(L9),TRIM($O$2:$O$156),1,0)),L9,""))</f>
        <v/>
      </c>
      <c r="M28" s="1" t="str">
        <f t="array" ref="M28">IF(M9="","",IF(ISERROR(VLOOKUP(TRIM(M9),TRIM($O$2:$O$156),1,0)),M9,""))</f>
        <v/>
      </c>
      <c r="N28" s="1" t="str">
        <f t="array" ref="N28">IF(N9="","",IF(ISERROR(VLOOKUP(TRIM(N9),TRIM($O$2:$O$156),1,0)),N9,""))</f>
        <v/>
      </c>
      <c r="O28" s="2" t="s">
        <v>27</v>
      </c>
    </row>
    <row r="29" spans="1:15">
      <c r="A29" s="1" t="str">
        <f t="array" ref="A29">IF(A10="","",IF(ISERROR(VLOOKUP(TRIM(A10),TRIM($O$2:$O$156),1,0)),A10,""))</f>
        <v xml:space="preserve">Spa </v>
      </c>
      <c r="B29" s="1" t="str">
        <f t="array" ref="B29">IF(B10="","",IF(ISERROR(VLOOKUP(TRIM(B10),TRIM($O$2:$O$156),1,0)),B10,""))</f>
        <v xml:space="preserve"> Terrasse </v>
      </c>
      <c r="C29" s="1" t="str">
        <f t="array" ref="C29">IF(C10="","",IF(ISERROR(VLOOKUP(TRIM(C10),TRIM($O$2:$O$156),1,0)),C10,""))</f>
        <v xml:space="preserve"> Jardin </v>
      </c>
      <c r="D29" s="1" t="str">
        <f t="array" ref="D29">IF(D10="","",IF(ISERROR(VLOOKUP(TRIM(D10),TRIM($O$2:$O$156),1,0)),D10,""))</f>
        <v xml:space="preserve"> Jardin commun </v>
      </c>
      <c r="E29" s="1" t="str">
        <f t="array" ref="E29">IF(E10="","",IF(ISERROR(VLOOKUP(TRIM(E10),TRIM($O$2:$O$156),1,0)),E10,""))</f>
        <v xml:space="preserve"> Abris pour vélo ou VTT </v>
      </c>
      <c r="F29" s="1" t="str">
        <f t="array" ref="F29">IF(F10="","",IF(ISERROR(VLOOKUP(TRIM(F10),TRIM($O$2:$O$156),1,0)),F10,""))</f>
        <v xml:space="preserve"> Parking à proximité </v>
      </c>
      <c r="G29" s="1" t="str">
        <f t="array" ref="G29">IF(G10="","",IF(ISERROR(VLOOKUP(TRIM(G10),TRIM($O$2:$O$156),1,0)),G10,""))</f>
        <v xml:space="preserve"> Garage </v>
      </c>
      <c r="H29" s="1" t="str">
        <f t="array" ref="H29">IF(H10="","",IF(ISERROR(VLOOKUP(TRIM(H10),TRIM($O$2:$O$156),1,0)),H10,""))</f>
        <v xml:space="preserve"> Garage privé</v>
      </c>
      <c r="I29" s="1" t="str">
        <f t="array" ref="I29">IF(I10="","",IF(ISERROR(VLOOKUP(TRIM(I10),TRIM($O$2:$O$156),1,0)),I10,""))</f>
        <v/>
      </c>
      <c r="J29" s="1" t="str">
        <f t="array" ref="J29">IF(J10="","",IF(ISERROR(VLOOKUP(TRIM(J10),TRIM($O$2:$O$156),1,0)),J10,""))</f>
        <v/>
      </c>
      <c r="K29" s="1" t="str">
        <f t="array" ref="K29">IF(K10="","",IF(ISERROR(VLOOKUP(TRIM(K10),TRIM($O$2:$O$156),1,0)),K10,""))</f>
        <v/>
      </c>
      <c r="L29" s="1" t="str">
        <f t="array" ref="L29">IF(L10="","",IF(ISERROR(VLOOKUP(TRIM(L10),TRIM($O$2:$O$156),1,0)),L10,""))</f>
        <v/>
      </c>
      <c r="M29" s="1" t="str">
        <f t="array" ref="M29">IF(M10="","",IF(ISERROR(VLOOKUP(TRIM(M10),TRIM($O$2:$O$156),1,0)),M10,""))</f>
        <v/>
      </c>
      <c r="N29" s="1" t="str">
        <f t="array" ref="N29">IF(N10="","",IF(ISERROR(VLOOKUP(TRIM(N10),TRIM($O$2:$O$156),1,0)),N10,""))</f>
        <v/>
      </c>
      <c r="O29" s="2" t="s">
        <v>77</v>
      </c>
    </row>
    <row r="30" spans="1:15" ht="27">
      <c r="A30" s="1" t="str">
        <f t="array" ref="A30">IF(A11="","",IF(ISERROR(VLOOKUP(TRIM(A11),TRIM($O$2:$O$156),1,0)),A11,""))</f>
        <v/>
      </c>
      <c r="B30" s="1" t="str">
        <f t="array" ref="B30">IF(B11="","",IF(ISERROR(VLOOKUP(TRIM(B11),TRIM($O$2:$O$156),1,0)),B11,""))</f>
        <v xml:space="preserve"> Piscine chauffée </v>
      </c>
      <c r="C30" s="1" t="str">
        <f t="array" ref="C30">IF(C11="","",IF(ISERROR(VLOOKUP(TRIM(C11),TRIM($O$2:$O$156),1,0)),C11,""))</f>
        <v xml:space="preserve"> Climatisation </v>
      </c>
      <c r="D30" s="1" t="str">
        <f t="array" ref="D30">IF(D11="","",IF(ISERROR(VLOOKUP(TRIM(D11),TRIM($O$2:$O$156),1,0)),D11,""))</f>
        <v xml:space="preserve"> Hammam </v>
      </c>
      <c r="E30" s="1" t="str">
        <f t="array" ref="E30">IF(E11="","",IF(ISERROR(VLOOKUP(TRIM(E11),TRIM($O$2:$O$156),1,0)),E11,""))</f>
        <v xml:space="preserve"> Spa </v>
      </c>
      <c r="F30" s="1" t="str">
        <f t="array" ref="F30">IF(F11="","",IF(ISERROR(VLOOKUP(TRIM(F11),TRIM($O$2:$O$156),1,0)),F11,""))</f>
        <v/>
      </c>
      <c r="G30" s="1" t="str">
        <f t="array" ref="G30">IF(G11="","",IF(ISERROR(VLOOKUP(TRIM(G11),TRIM($O$2:$O$156),1,0)),G11,""))</f>
        <v/>
      </c>
      <c r="H30" s="1" t="str">
        <f t="array" ref="H30">IF(H11="","",IF(ISERROR(VLOOKUP(TRIM(H11),TRIM($O$2:$O$156),1,0)),H11,""))</f>
        <v xml:space="preserve"> Terrasse </v>
      </c>
      <c r="I30" s="1" t="str">
        <f t="array" ref="I30">IF(I11="","",IF(ISERROR(VLOOKUP(TRIM(I11),TRIM($O$2:$O$156),1,0)),I11,""))</f>
        <v xml:space="preserve"> Jardin </v>
      </c>
      <c r="J30" s="1" t="str">
        <f t="array" ref="J30">IF(J11="","",IF(ISERROR(VLOOKUP(TRIM(J11),TRIM($O$2:$O$156),1,0)),J11,""))</f>
        <v xml:space="preserve"> Abris pour vélo ou VTT </v>
      </c>
      <c r="K30" s="1" t="str">
        <f t="array" ref="K30">IF(K11="","",IF(ISERROR(VLOOKUP(TRIM(K11),TRIM($O$2:$O$156),1,0)),K11,""))</f>
        <v/>
      </c>
      <c r="L30" s="1" t="str">
        <f t="array" ref="L30">IF(L11="","",IF(ISERROR(VLOOKUP(TRIM(L11),TRIM($O$2:$O$156),1,0)),L11,""))</f>
        <v/>
      </c>
      <c r="M30" s="1" t="str">
        <f t="array" ref="M30">IF(M11="","",IF(ISERROR(VLOOKUP(TRIM(M11),TRIM($O$2:$O$156),1,0)),M11,""))</f>
        <v xml:space="preserve"> Parking </v>
      </c>
      <c r="N30" s="1" t="str">
        <f t="array" ref="N30">IF(N11="","",IF(ISERROR(VLOOKUP(TRIM(N11),TRIM($O$2:$O$156),1,0)),N11,""))</f>
        <v xml:space="preserve"> Parking privé</v>
      </c>
      <c r="O30" s="2" t="s">
        <v>53</v>
      </c>
    </row>
    <row r="31" spans="1:15">
      <c r="A31" s="1" t="str">
        <f t="array" ref="A31">IF(A12="","",IF(ISERROR(VLOOKUP(TRIM(A12),TRIM($O$2:$O$156),1,0)),A12,""))</f>
        <v/>
      </c>
      <c r="B31" s="1" t="str">
        <f t="array" ref="B31">IF(B12="","",IF(ISERROR(VLOOKUP(TRIM(B12),TRIM($O$2:$O$156),1,0)),B12,""))</f>
        <v/>
      </c>
      <c r="C31" s="1" t="str">
        <f t="array" ref="C31">IF(C12="","",IF(ISERROR(VLOOKUP(TRIM(C12),TRIM($O$2:$O$156),1,0)),C12,""))</f>
        <v xml:space="preserve"> Sauna </v>
      </c>
      <c r="D31" s="1" t="str">
        <f t="array" ref="D31">IF(D12="","",IF(ISERROR(VLOOKUP(TRIM(D12),TRIM($O$2:$O$156),1,0)),D12,""))</f>
        <v xml:space="preserve"> Jardin </v>
      </c>
      <c r="E31" s="1" t="str">
        <f t="array" ref="E31">IF(E12="","",IF(ISERROR(VLOOKUP(TRIM(E12),TRIM($O$2:$O$156),1,0)),E12,""))</f>
        <v xml:space="preserve"> Abris pour vélo ou VTT </v>
      </c>
      <c r="F31" s="1" t="str">
        <f t="array" ref="F31">IF(F12="","",IF(ISERROR(VLOOKUP(TRIM(F12),TRIM($O$2:$O$156),1,0)),F12,""))</f>
        <v xml:space="preserve"> Parking </v>
      </c>
      <c r="G31" s="1" t="str">
        <f t="array" ref="G31">IF(G12="","",IF(ISERROR(VLOOKUP(TRIM(G12),TRIM($O$2:$O$156),1,0)),G12,""))</f>
        <v xml:space="preserve"> Parking privé</v>
      </c>
      <c r="H31" s="1" t="str">
        <f t="array" ref="H31">IF(H12="","",IF(ISERROR(VLOOKUP(TRIM(H12),TRIM($O$2:$O$156),1,0)),H12,""))</f>
        <v/>
      </c>
      <c r="I31" s="1" t="str">
        <f t="array" ref="I31">IF(I12="","",IF(ISERROR(VLOOKUP(TRIM(I12),TRIM($O$2:$O$156),1,0)),I12,""))</f>
        <v/>
      </c>
      <c r="J31" s="1" t="str">
        <f t="array" ref="J31">IF(J12="","",IF(ISERROR(VLOOKUP(TRIM(J12),TRIM($O$2:$O$156),1,0)),J12,""))</f>
        <v/>
      </c>
      <c r="K31" s="1" t="str">
        <f t="array" ref="K31">IF(K12="","",IF(ISERROR(VLOOKUP(TRIM(K12),TRIM($O$2:$O$156),1,0)),K12,""))</f>
        <v/>
      </c>
      <c r="L31" s="1" t="str">
        <f t="array" ref="L31">IF(L12="","",IF(ISERROR(VLOOKUP(TRIM(L12),TRIM($O$2:$O$156),1,0)),L12,""))</f>
        <v/>
      </c>
      <c r="M31" s="1" t="str">
        <f t="array" ref="M31">IF(M12="","",IF(ISERROR(VLOOKUP(TRIM(M12),TRIM($O$2:$O$156),1,0)),M12,""))</f>
        <v/>
      </c>
      <c r="N31" s="1" t="str">
        <f t="array" ref="N31">IF(N12="","",IF(ISERROR(VLOOKUP(TRIM(N12),TRIM($O$2:$O$156),1,0)),N12,""))</f>
        <v/>
      </c>
      <c r="O31" s="2" t="s">
        <v>130</v>
      </c>
    </row>
    <row r="32" spans="1:15">
      <c r="A32" s="1" t="str">
        <f t="array" ref="A32">IF(A13="","",IF(ISERROR(VLOOKUP(TRIM(A13),TRIM($O$2:$O$156),1,0)),A13,""))</f>
        <v/>
      </c>
      <c r="B32" s="1" t="str">
        <f t="array" ref="B32">IF(B13="","",IF(ISERROR(VLOOKUP(TRIM(B13),TRIM($O$2:$O$156),1,0)),B13,""))</f>
        <v xml:space="preserve"> Sauna </v>
      </c>
      <c r="C32" s="1" t="str">
        <f t="array" ref="C32">IF(C13="","",IF(ISERROR(VLOOKUP(TRIM(C13),TRIM($O$2:$O$156),1,0)),C13,""))</f>
        <v xml:space="preserve"> Terrasse </v>
      </c>
      <c r="D32" s="1" t="str">
        <f t="array" ref="D32">IF(D13="","",IF(ISERROR(VLOOKUP(TRIM(D13),TRIM($O$2:$O$156),1,0)),D13,""))</f>
        <v xml:space="preserve"> Jardin </v>
      </c>
      <c r="E32" s="1" t="str">
        <f t="array" ref="E32">IF(E13="","",IF(ISERROR(VLOOKUP(TRIM(E13),TRIM($O$2:$O$156),1,0)),E13,""))</f>
        <v xml:space="preserve"> Parking </v>
      </c>
      <c r="F32" s="1" t="str">
        <f t="array" ref="F32">IF(F13="","",IF(ISERROR(VLOOKUP(TRIM(F13),TRIM($O$2:$O$156),1,0)),F13,""))</f>
        <v xml:space="preserve"> Parking privé </v>
      </c>
      <c r="G32" s="1" t="str">
        <f t="array" ref="G32">IF(G13="","",IF(ISERROR(VLOOKUP(TRIM(G13),TRIM($O$2:$O$156),1,0)),G13,""))</f>
        <v xml:space="preserve"> Parking autocar</v>
      </c>
      <c r="H32" s="1" t="str">
        <f t="array" ref="H32">IF(H13="","",IF(ISERROR(VLOOKUP(TRIM(H13),TRIM($O$2:$O$156),1,0)),H13,""))</f>
        <v/>
      </c>
      <c r="I32" s="1" t="str">
        <f t="array" ref="I32">IF(I13="","",IF(ISERROR(VLOOKUP(TRIM(I13),TRIM($O$2:$O$156),1,0)),I13,""))</f>
        <v/>
      </c>
      <c r="J32" s="1" t="str">
        <f t="array" ref="J32">IF(J13="","",IF(ISERROR(VLOOKUP(TRIM(J13),TRIM($O$2:$O$156),1,0)),J13,""))</f>
        <v/>
      </c>
      <c r="K32" s="1" t="str">
        <f t="array" ref="K32">IF(K13="","",IF(ISERROR(VLOOKUP(TRIM(K13),TRIM($O$2:$O$156),1,0)),K13,""))</f>
        <v/>
      </c>
      <c r="L32" s="1" t="str">
        <f t="array" ref="L32">IF(L13="","",IF(ISERROR(VLOOKUP(TRIM(L13),TRIM($O$2:$O$156),1,0)),L13,""))</f>
        <v/>
      </c>
      <c r="M32" s="1" t="str">
        <f t="array" ref="M32">IF(M13="","",IF(ISERROR(VLOOKUP(TRIM(M13),TRIM($O$2:$O$156),1,0)),M13,""))</f>
        <v/>
      </c>
      <c r="N32" s="1" t="str">
        <f t="array" ref="N32">IF(N13="","",IF(ISERROR(VLOOKUP(TRIM(N13),TRIM($O$2:$O$156),1,0)),N13,""))</f>
        <v/>
      </c>
      <c r="O32" s="2" t="s">
        <v>54</v>
      </c>
    </row>
    <row r="33" spans="1:15">
      <c r="A33" s="1" t="str">
        <f t="array" ref="A33">IF(A14="","",IF(ISERROR(VLOOKUP(TRIM(A14),TRIM($O$2:$O$156),1,0)),A14,""))</f>
        <v/>
      </c>
      <c r="B33" s="1" t="str">
        <f t="array" ref="B33">IF(B14="","",IF(ISERROR(VLOOKUP(TRIM(B14),TRIM($O$2:$O$156),1,0)),B14,""))</f>
        <v xml:space="preserve"> Piscine plein air </v>
      </c>
      <c r="C33" s="1" t="str">
        <f t="array" ref="C33">IF(C14="","",IF(ISERROR(VLOOKUP(TRIM(C14),TRIM($O$2:$O$156),1,0)),C14,""))</f>
        <v xml:space="preserve"> Climatisation </v>
      </c>
      <c r="D33" s="1" t="str">
        <f t="array" ref="D33">IF(D14="","",IF(ISERROR(VLOOKUP(TRIM(D14),TRIM($O$2:$O$156),1,0)),D14,""))</f>
        <v/>
      </c>
      <c r="E33" s="1" t="str">
        <f t="array" ref="E33">IF(E14="","",IF(ISERROR(VLOOKUP(TRIM(E14),TRIM($O$2:$O$156),1,0)),E14,""))</f>
        <v xml:space="preserve"> Terrasse </v>
      </c>
      <c r="F33" s="1" t="str">
        <f t="array" ref="F33">IF(F14="","",IF(ISERROR(VLOOKUP(TRIM(F14),TRIM($O$2:$O$156),1,0)),F14,""))</f>
        <v xml:space="preserve"> Jardin </v>
      </c>
      <c r="G33" s="1" t="str">
        <f t="array" ref="G33">IF(G14="","",IF(ISERROR(VLOOKUP(TRIM(G14),TRIM($O$2:$O$156),1,0)),G14,""))</f>
        <v xml:space="preserve"> Jardin indépendant </v>
      </c>
      <c r="H33" s="1" t="str">
        <f t="array" ref="H33">IF(H14="","",IF(ISERROR(VLOOKUP(TRIM(H14),TRIM($O$2:$O$156),1,0)),H14,""))</f>
        <v/>
      </c>
      <c r="I33" s="1" t="str">
        <f t="array" ref="I33">IF(I14="","",IF(ISERROR(VLOOKUP(TRIM(I14),TRIM($O$2:$O$156),1,0)),I14,""))</f>
        <v xml:space="preserve"> Parking </v>
      </c>
      <c r="J33" s="1" t="str">
        <f t="array" ref="J33">IF(J14="","",IF(ISERROR(VLOOKUP(TRIM(J14),TRIM($O$2:$O$156),1,0)),J14,""))</f>
        <v xml:space="preserve"> Parking privé</v>
      </c>
      <c r="K33" s="1" t="str">
        <f t="array" ref="K33">IF(K14="","",IF(ISERROR(VLOOKUP(TRIM(K14),TRIM($O$2:$O$156),1,0)),K14,""))</f>
        <v/>
      </c>
      <c r="L33" s="1" t="str">
        <f t="array" ref="L33">IF(L14="","",IF(ISERROR(VLOOKUP(TRIM(L14),TRIM($O$2:$O$156),1,0)),L14,""))</f>
        <v/>
      </c>
      <c r="M33" s="1" t="str">
        <f t="array" ref="M33">IF(M14="","",IF(ISERROR(VLOOKUP(TRIM(M14),TRIM($O$2:$O$156),1,0)),M14,""))</f>
        <v/>
      </c>
      <c r="N33" s="1" t="str">
        <f t="array" ref="N33">IF(N14="","",IF(ISERROR(VLOOKUP(TRIM(N14),TRIM($O$2:$O$156),1,0)),N14,""))</f>
        <v/>
      </c>
      <c r="O33" s="2" t="s">
        <v>15</v>
      </c>
    </row>
    <row r="34" spans="1:15">
      <c r="A34" s="1" t="str">
        <f t="array" ref="A34">IF(A15="","",IF(ISERROR(VLOOKUP(TRIM(A15),TRIM($O$2:$O$156),1,0)),A15,""))</f>
        <v xml:space="preserve">Aire de jeux </v>
      </c>
      <c r="B34" s="1" t="str">
        <f t="array" ref="B34">IF(B15="","",IF(ISERROR(VLOOKUP(TRIM(B15),TRIM($O$2:$O$156),1,0)),B15,""))</f>
        <v xml:space="preserve"> Barbecue </v>
      </c>
      <c r="C34" s="1" t="str">
        <f t="array" ref="C34">IF(C15="","",IF(ISERROR(VLOOKUP(TRIM(C15),TRIM($O$2:$O$156),1,0)),C15,""))</f>
        <v/>
      </c>
      <c r="D34" s="1" t="str">
        <f t="array" ref="D34">IF(D15="","",IF(ISERROR(VLOOKUP(TRIM(D15),TRIM($O$2:$O$156),1,0)),D15,""))</f>
        <v xml:space="preserve"> Piscine plein air </v>
      </c>
      <c r="E34" s="1" t="str">
        <f t="array" ref="E34">IF(E15="","",IF(ISERROR(VLOOKUP(TRIM(E15),TRIM($O$2:$O$156),1,0)),E15,""))</f>
        <v/>
      </c>
      <c r="F34" s="1" t="str">
        <f t="array" ref="F34">IF(F15="","",IF(ISERROR(VLOOKUP(TRIM(F15),TRIM($O$2:$O$156),1,0)),F15,""))</f>
        <v xml:space="preserve"> Terrasse </v>
      </c>
      <c r="G34" s="1" t="str">
        <f t="array" ref="G34">IF(G15="","",IF(ISERROR(VLOOKUP(TRIM(G15),TRIM($O$2:$O$156),1,0)),G15,""))</f>
        <v xml:space="preserve"> Jardin </v>
      </c>
      <c r="H34" s="1" t="str">
        <f t="array" ref="H34">IF(H15="","",IF(ISERROR(VLOOKUP(TRIM(H15),TRIM($O$2:$O$156),1,0)),H15,""))</f>
        <v xml:space="preserve"> Jardin indépendant </v>
      </c>
      <c r="I34" s="1" t="str">
        <f t="array" ref="I34">IF(I15="","",IF(ISERROR(VLOOKUP(TRIM(I15),TRIM($O$2:$O$156),1,0)),I15,""))</f>
        <v xml:space="preserve"> Abris pour vélo ou VTT </v>
      </c>
      <c r="J34" s="1" t="str">
        <f t="array" ref="J34">IF(J15="","",IF(ISERROR(VLOOKUP(TRIM(J15),TRIM($O$2:$O$156),1,0)),J15,""))</f>
        <v xml:space="preserve"> Parking </v>
      </c>
      <c r="K34" s="1" t="str">
        <f t="array" ref="K34">IF(K15="","",IF(ISERROR(VLOOKUP(TRIM(K15),TRIM($O$2:$O$156),1,0)),K15,""))</f>
        <v xml:space="preserve"> Parking privé </v>
      </c>
      <c r="L34" s="1" t="str">
        <f t="array" ref="L34">IF(L15="","",IF(ISERROR(VLOOKUP(TRIM(L15),TRIM($O$2:$O$156),1,0)),L15,""))</f>
        <v/>
      </c>
      <c r="M34" s="1" t="str">
        <f t="array" ref="M34">IF(M15="","",IF(ISERROR(VLOOKUP(TRIM(M15),TRIM($O$2:$O$156),1,0)),M15,""))</f>
        <v/>
      </c>
      <c r="N34" s="1" t="str">
        <f t="array" ref="N34">IF(N15="","",IF(ISERROR(VLOOKUP(TRIM(N15),TRIM($O$2:$O$156),1,0)),N15,""))</f>
        <v/>
      </c>
      <c r="O34" s="2" t="s">
        <v>16</v>
      </c>
    </row>
    <row r="35" spans="1:15" ht="27">
      <c r="A35" s="1" t="str">
        <f t="array" ref="A35">IF(A16="","",IF(ISERROR(VLOOKUP(TRIM(A16),TRIM($O$2:$O$156),1,0)),A16,""))</f>
        <v xml:space="preserve">Aire de jeux </v>
      </c>
      <c r="B35" s="1" t="str">
        <f t="array" ref="B35">IF(B16="","",IF(ISERROR(VLOOKUP(TRIM(B16),TRIM($O$2:$O$156),1,0)),B16,""))</f>
        <v/>
      </c>
      <c r="C35" s="1" t="str">
        <f t="array" ref="C35">IF(C16="","",IF(ISERROR(VLOOKUP(TRIM(C16),TRIM($O$2:$O$156),1,0)),C16,""))</f>
        <v xml:space="preserve"> Terrasse </v>
      </c>
      <c r="D35" s="1" t="str">
        <f t="array" ref="D35">IF(D16="","",IF(ISERROR(VLOOKUP(TRIM(D16),TRIM($O$2:$O$156),1,0)),D16,""))</f>
        <v xml:space="preserve"> Jardin </v>
      </c>
      <c r="E35" s="1" t="str">
        <f t="array" ref="E35">IF(E16="","",IF(ISERROR(VLOOKUP(TRIM(E16),TRIM($O$2:$O$156),1,0)),E16,""))</f>
        <v xml:space="preserve"> Abris pour vélo ou VTT </v>
      </c>
      <c r="F35" s="1" t="str">
        <f t="array" ref="F35">IF(F16="","",IF(ISERROR(VLOOKUP(TRIM(F16),TRIM($O$2:$O$156),1,0)),F16,""))</f>
        <v/>
      </c>
      <c r="G35" s="1" t="str">
        <f t="array" ref="G35">IF(G16="","",IF(ISERROR(VLOOKUP(TRIM(G16),TRIM($O$2:$O$156),1,0)),G16,""))</f>
        <v xml:space="preserve"> Parking </v>
      </c>
      <c r="H35" s="1" t="str">
        <f t="array" ref="H35">IF(H16="","",IF(ISERROR(VLOOKUP(TRIM(H16),TRIM($O$2:$O$156),1,0)),H16,""))</f>
        <v xml:space="preserve"> Parking privé</v>
      </c>
      <c r="I35" s="1" t="str">
        <f t="array" ref="I35">IF(I16="","",IF(ISERROR(VLOOKUP(TRIM(I16),TRIM($O$2:$O$156),1,0)),I16,""))</f>
        <v/>
      </c>
      <c r="J35" s="1" t="str">
        <f t="array" ref="J35">IF(J16="","",IF(ISERROR(VLOOKUP(TRIM(J16),TRIM($O$2:$O$156),1,0)),J16,""))</f>
        <v/>
      </c>
      <c r="K35" s="1" t="str">
        <f t="array" ref="K35">IF(K16="","",IF(ISERROR(VLOOKUP(TRIM(K16),TRIM($O$2:$O$156),1,0)),K16,""))</f>
        <v/>
      </c>
      <c r="L35" s="1" t="str">
        <f t="array" ref="L35">IF(L16="","",IF(ISERROR(VLOOKUP(TRIM(L16),TRIM($O$2:$O$156),1,0)),L16,""))</f>
        <v/>
      </c>
      <c r="M35" s="1" t="str">
        <f t="array" ref="M35">IF(M16="","",IF(ISERROR(VLOOKUP(TRIM(M16),TRIM($O$2:$O$156),1,0)),M16,""))</f>
        <v/>
      </c>
      <c r="N35" s="1" t="str">
        <f t="array" ref="N35">IF(N16="","",IF(ISERROR(VLOOKUP(TRIM(N16),TRIM($O$2:$O$156),1,0)),N16,""))</f>
        <v/>
      </c>
      <c r="O35" s="2" t="s">
        <v>70</v>
      </c>
    </row>
    <row r="36" spans="1:15">
      <c r="A36" s="1" t="str">
        <f t="array" ref="A36">IF(A17="","",IF(ISERROR(VLOOKUP(TRIM(A17),TRIM($O$2:$O$156),1,0)),A17,""))</f>
        <v>Terrasse</v>
      </c>
      <c r="B36" s="1" t="str">
        <f t="array" ref="B36">IF(B17="","",IF(ISERROR(VLOOKUP(TRIM(B17),TRIM($O$2:$O$156),1,0)),B17,""))</f>
        <v/>
      </c>
      <c r="C36" s="1" t="str">
        <f t="array" ref="C36">IF(C17="","",IF(ISERROR(VLOOKUP(TRIM(C17),TRIM($O$2:$O$156),1,0)),C17,""))</f>
        <v/>
      </c>
      <c r="D36" s="1" t="str">
        <f t="array" ref="D36">IF(D17="","",IF(ISERROR(VLOOKUP(TRIM(D17),TRIM($O$2:$O$156),1,0)),D17,""))</f>
        <v/>
      </c>
      <c r="E36" s="1" t="str">
        <f t="array" ref="E36">IF(E17="","",IF(ISERROR(VLOOKUP(TRIM(E17),TRIM($O$2:$O$156),1,0)),E17,""))</f>
        <v/>
      </c>
      <c r="F36" s="1" t="str">
        <f t="array" ref="F36">IF(F17="","",IF(ISERROR(VLOOKUP(TRIM(F17),TRIM($O$2:$O$156),1,0)),F17,""))</f>
        <v/>
      </c>
      <c r="G36" s="1" t="str">
        <f t="array" ref="G36">IF(G17="","",IF(ISERROR(VLOOKUP(TRIM(G17),TRIM($O$2:$O$156),1,0)),G17,""))</f>
        <v/>
      </c>
      <c r="H36" s="1" t="str">
        <f t="array" ref="H36">IF(H17="","",IF(ISERROR(VLOOKUP(TRIM(H17),TRIM($O$2:$O$156),1,0)),H17,""))</f>
        <v/>
      </c>
      <c r="I36" s="1" t="str">
        <f t="array" ref="I36">IF(I17="","",IF(ISERROR(VLOOKUP(TRIM(I17),TRIM($O$2:$O$156),1,0)),I17,""))</f>
        <v/>
      </c>
      <c r="J36" s="1" t="str">
        <f t="array" ref="J36">IF(J17="","",IF(ISERROR(VLOOKUP(TRIM(J17),TRIM($O$2:$O$156),1,0)),J17,""))</f>
        <v/>
      </c>
      <c r="K36" s="1" t="str">
        <f t="array" ref="K36">IF(K17="","",IF(ISERROR(VLOOKUP(TRIM(K17),TRIM($O$2:$O$156),1,0)),K17,""))</f>
        <v/>
      </c>
      <c r="L36" s="1" t="str">
        <f t="array" ref="L36">IF(L17="","",IF(ISERROR(VLOOKUP(TRIM(L17),TRIM($O$2:$O$156),1,0)),L17,""))</f>
        <v/>
      </c>
      <c r="M36" s="1" t="str">
        <f t="array" ref="M36">IF(M17="","",IF(ISERROR(VLOOKUP(TRIM(M17),TRIM($O$2:$O$156),1,0)),M17,""))</f>
        <v/>
      </c>
      <c r="N36" s="1" t="str">
        <f t="array" ref="N36">IF(N17="","",IF(ISERROR(VLOOKUP(TRIM(N17),TRIM($O$2:$O$156),1,0)),N17,""))</f>
        <v/>
      </c>
      <c r="O36" s="2" t="s">
        <v>131</v>
      </c>
    </row>
    <row r="37" spans="1:15">
      <c r="A37" s="1" t="str">
        <f t="array" ref="A37">IF(A18="","",IF(ISERROR(VLOOKUP(TRIM(A18),TRIM($O$2:$O$156),1,0)),A18,""))</f>
        <v xml:space="preserve">Aire de jeux </v>
      </c>
      <c r="B37" s="1" t="str">
        <f t="array" ref="B37">IF(B18="","",IF(ISERROR(VLOOKUP(TRIM(B18),TRIM($O$2:$O$156),1,0)),B18,""))</f>
        <v/>
      </c>
      <c r="C37" s="1" t="str">
        <f t="array" ref="C37">IF(C18="","",IF(ISERROR(VLOOKUP(TRIM(C18),TRIM($O$2:$O$156),1,0)),C18,""))</f>
        <v/>
      </c>
      <c r="D37" s="1" t="str">
        <f t="array" ref="D37">IF(D18="","",IF(ISERROR(VLOOKUP(TRIM(D18),TRIM($O$2:$O$156),1,0)),D18,""))</f>
        <v xml:space="preserve"> Piscine plein air </v>
      </c>
      <c r="E37" s="1" t="str">
        <f t="array" ref="E37">IF(E18="","",IF(ISERROR(VLOOKUP(TRIM(E18),TRIM($O$2:$O$156),1,0)),E18,""))</f>
        <v xml:space="preserve"> Climatisation </v>
      </c>
      <c r="F37" s="1" t="str">
        <f t="array" ref="F37">IF(F18="","",IF(ISERROR(VLOOKUP(TRIM(F18),TRIM($O$2:$O$156),1,0)),F18,""))</f>
        <v/>
      </c>
      <c r="G37" s="1" t="str">
        <f t="array" ref="G37">IF(G18="","",IF(ISERROR(VLOOKUP(TRIM(G18),TRIM($O$2:$O$156),1,0)),G18,""))</f>
        <v/>
      </c>
      <c r="H37" s="1" t="str">
        <f t="array" ref="H37">IF(H18="","",IF(ISERROR(VLOOKUP(TRIM(H18),TRIM($O$2:$O$156),1,0)),H18,""))</f>
        <v xml:space="preserve"> Jardin </v>
      </c>
      <c r="I37" s="1" t="str">
        <f t="array" ref="I37">IF(I18="","",IF(ISERROR(VLOOKUP(TRIM(I18),TRIM($O$2:$O$156),1,0)),I18,""))</f>
        <v xml:space="preserve"> Abris pour vélo ou VTT </v>
      </c>
      <c r="J37" s="1" t="str">
        <f t="array" ref="J37">IF(J18="","",IF(ISERROR(VLOOKUP(TRIM(J18),TRIM($O$2:$O$156),1,0)),J18,""))</f>
        <v xml:space="preserve"> Parking </v>
      </c>
      <c r="K37" s="1" t="str">
        <f t="array" ref="K37">IF(K18="","",IF(ISERROR(VLOOKUP(TRIM(K18),TRIM($O$2:$O$156),1,0)),K18,""))</f>
        <v xml:space="preserve"> Parking privé</v>
      </c>
      <c r="L37" s="1" t="str">
        <f t="array" ref="L37">IF(L18="","",IF(ISERROR(VLOOKUP(TRIM(L18),TRIM($O$2:$O$156),1,0)),L18,""))</f>
        <v/>
      </c>
      <c r="M37" s="1" t="str">
        <f t="array" ref="M37">IF(M18="","",IF(ISERROR(VLOOKUP(TRIM(M18),TRIM($O$2:$O$156),1,0)),M18,""))</f>
        <v/>
      </c>
      <c r="N37" s="1" t="str">
        <f t="array" ref="N37">IF(N18="","",IF(ISERROR(VLOOKUP(TRIM(N18),TRIM($O$2:$O$156),1,0)),N18,""))</f>
        <v/>
      </c>
      <c r="O37" s="2" t="s">
        <v>132</v>
      </c>
    </row>
    <row r="38" spans="1:1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2" t="s">
        <v>134</v>
      </c>
    </row>
    <row r="39" spans="1:1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2" t="s">
        <v>18</v>
      </c>
    </row>
    <row r="40" spans="1:15">
      <c r="B40" s="1"/>
      <c r="O40" s="2" t="s">
        <v>28</v>
      </c>
    </row>
    <row r="41" spans="1:15">
      <c r="B41" s="1"/>
      <c r="O41" s="2" t="s">
        <v>5</v>
      </c>
    </row>
    <row r="42" spans="1:15">
      <c r="B42" s="1"/>
      <c r="O42" s="2" t="s">
        <v>89</v>
      </c>
    </row>
    <row r="43" spans="1:15">
      <c r="B43" s="1"/>
      <c r="O43" s="2" t="s">
        <v>135</v>
      </c>
    </row>
    <row r="44" spans="1:15">
      <c r="B44" s="1"/>
      <c r="O44" s="2" t="s">
        <v>136</v>
      </c>
    </row>
    <row r="45" spans="1:15">
      <c r="B45" s="1"/>
      <c r="O45" s="2" t="s">
        <v>90</v>
      </c>
    </row>
    <row r="46" spans="1:15">
      <c r="B46" s="1"/>
      <c r="O46" s="2" t="s">
        <v>91</v>
      </c>
    </row>
    <row r="47" spans="1:15">
      <c r="B47" s="1"/>
      <c r="O47" s="2" t="s">
        <v>95</v>
      </c>
    </row>
    <row r="48" spans="1:15">
      <c r="B48" s="1"/>
      <c r="O48" s="2" t="s">
        <v>123</v>
      </c>
    </row>
    <row r="49" spans="1:15" ht="27">
      <c r="B49" s="1"/>
      <c r="O49" s="2" t="s">
        <v>137</v>
      </c>
    </row>
    <row r="50" spans="1:15">
      <c r="B50" s="1"/>
      <c r="O50" s="2" t="s">
        <v>29</v>
      </c>
    </row>
    <row r="51" spans="1:15">
      <c r="B51" s="1"/>
      <c r="O51" s="2" t="s">
        <v>6</v>
      </c>
    </row>
    <row r="52" spans="1:15">
      <c r="B52" s="1"/>
      <c r="O52" s="2" t="s">
        <v>114</v>
      </c>
    </row>
    <row r="53" spans="1:15">
      <c r="B53" s="1"/>
      <c r="O53" s="2" t="s">
        <v>17</v>
      </c>
    </row>
    <row r="54" spans="1:15">
      <c r="B54" s="1"/>
      <c r="O54" s="2" t="s">
        <v>92</v>
      </c>
    </row>
    <row r="55" spans="1:15">
      <c r="B55" s="1"/>
      <c r="O55" s="2" t="s">
        <v>93</v>
      </c>
    </row>
    <row r="56" spans="1:15">
      <c r="A56" s="1" t="str">
        <f t="array" ref="A56">IFERROR(VLOOKUP(TRIM(A37),TRIM($O$2:$O$156),1,0),A37)</f>
        <v xml:space="preserve">Aire de jeux </v>
      </c>
      <c r="B56" s="1" t="str">
        <f t="array" ref="B56">IFERROR(VLOOKUP(TRIM(B37),TRIM($O$2:$O$156),1,0),B37)</f>
        <v/>
      </c>
      <c r="O56" s="2" t="s">
        <v>7</v>
      </c>
    </row>
    <row r="57" spans="1:15">
      <c r="O57" s="2" t="s">
        <v>8</v>
      </c>
    </row>
    <row r="58" spans="1:15">
      <c r="O58" s="2" t="s">
        <v>66</v>
      </c>
    </row>
    <row r="59" spans="1:15" ht="27">
      <c r="O59" s="2" t="s">
        <v>4</v>
      </c>
    </row>
    <row r="60" spans="1:15" ht="27">
      <c r="O60" s="2" t="s">
        <v>138</v>
      </c>
    </row>
    <row r="61" spans="1:15">
      <c r="O61" s="2" t="s">
        <v>30</v>
      </c>
    </row>
    <row r="62" spans="1:15">
      <c r="O62" s="2" t="s">
        <v>75</v>
      </c>
    </row>
    <row r="63" spans="1:15">
      <c r="O63" s="2" t="s">
        <v>139</v>
      </c>
    </row>
    <row r="64" spans="1:15">
      <c r="O64" s="2" t="s">
        <v>55</v>
      </c>
    </row>
    <row r="65" spans="15:15">
      <c r="O65" s="2" t="s">
        <v>113</v>
      </c>
    </row>
    <row r="66" spans="15:15">
      <c r="O66" s="2" t="s">
        <v>71</v>
      </c>
    </row>
    <row r="67" spans="15:15">
      <c r="O67" s="2" t="s">
        <v>19</v>
      </c>
    </row>
    <row r="68" spans="15:15">
      <c r="O68" s="2" t="s">
        <v>9</v>
      </c>
    </row>
    <row r="69" spans="15:15">
      <c r="O69" s="2" t="s">
        <v>10</v>
      </c>
    </row>
    <row r="70" spans="15:15">
      <c r="O70" s="2" t="s">
        <v>56</v>
      </c>
    </row>
    <row r="71" spans="15:15">
      <c r="O71" s="2" t="s">
        <v>57</v>
      </c>
    </row>
    <row r="72" spans="15:15">
      <c r="O72" s="2" t="s">
        <v>58</v>
      </c>
    </row>
    <row r="73" spans="15:15">
      <c r="O73" s="2" t="s">
        <v>59</v>
      </c>
    </row>
    <row r="74" spans="15:15">
      <c r="O74" s="2" t="s">
        <v>118</v>
      </c>
    </row>
    <row r="75" spans="15:15">
      <c r="O75" s="2" t="s">
        <v>106</v>
      </c>
    </row>
    <row r="76" spans="15:15">
      <c r="O76" s="2" t="s">
        <v>78</v>
      </c>
    </row>
    <row r="77" spans="15:15">
      <c r="O77" s="2" t="s">
        <v>140</v>
      </c>
    </row>
    <row r="78" spans="15:15">
      <c r="O78" s="2" t="s">
        <v>141</v>
      </c>
    </row>
    <row r="79" spans="15:15">
      <c r="O79" s="2" t="s">
        <v>142</v>
      </c>
    </row>
    <row r="80" spans="15:15">
      <c r="O80" s="2" t="s">
        <v>96</v>
      </c>
    </row>
    <row r="81" spans="15:15">
      <c r="O81" s="2" t="s">
        <v>143</v>
      </c>
    </row>
    <row r="82" spans="15:15">
      <c r="O82" s="2" t="s">
        <v>21</v>
      </c>
    </row>
    <row r="83" spans="15:15">
      <c r="O83" s="2" t="s">
        <v>144</v>
      </c>
    </row>
    <row r="84" spans="15:15">
      <c r="O84" s="2" t="s">
        <v>145</v>
      </c>
    </row>
    <row r="85" spans="15:15">
      <c r="O85" s="2" t="s">
        <v>146</v>
      </c>
    </row>
    <row r="86" spans="15:15">
      <c r="O86" s="2" t="s">
        <v>147</v>
      </c>
    </row>
    <row r="87" spans="15:15">
      <c r="O87" s="2" t="s">
        <v>97</v>
      </c>
    </row>
    <row r="88" spans="15:15">
      <c r="O88" s="2" t="s">
        <v>99</v>
      </c>
    </row>
    <row r="89" spans="15:15" ht="27">
      <c r="O89" s="2" t="s">
        <v>98</v>
      </c>
    </row>
    <row r="90" spans="15:15">
      <c r="O90" s="2" t="s">
        <v>101</v>
      </c>
    </row>
    <row r="91" spans="15:15">
      <c r="O91" s="2" t="s">
        <v>102</v>
      </c>
    </row>
    <row r="92" spans="15:15">
      <c r="O92" s="2" t="s">
        <v>148</v>
      </c>
    </row>
    <row r="93" spans="15:15">
      <c r="O93" s="2" t="s">
        <v>47</v>
      </c>
    </row>
    <row r="94" spans="15:15">
      <c r="O94" s="2" t="s">
        <v>32</v>
      </c>
    </row>
    <row r="95" spans="15:15">
      <c r="O95" s="2" t="s">
        <v>107</v>
      </c>
    </row>
    <row r="96" spans="15:15">
      <c r="O96" s="2" t="s">
        <v>108</v>
      </c>
    </row>
    <row r="97" spans="15:15">
      <c r="O97" s="2" t="s">
        <v>133</v>
      </c>
    </row>
    <row r="98" spans="15:15">
      <c r="O98" s="2" t="s">
        <v>79</v>
      </c>
    </row>
    <row r="99" spans="15:15">
      <c r="O99" s="2" t="s">
        <v>103</v>
      </c>
    </row>
    <row r="100" spans="15:15">
      <c r="O100" s="2" t="s">
        <v>149</v>
      </c>
    </row>
    <row r="101" spans="15:15">
      <c r="O101" s="2" t="s">
        <v>11</v>
      </c>
    </row>
    <row r="102" spans="15:15">
      <c r="O102" s="2" t="s">
        <v>80</v>
      </c>
    </row>
    <row r="103" spans="15:15">
      <c r="O103" s="2" t="s">
        <v>124</v>
      </c>
    </row>
    <row r="104" spans="15:15">
      <c r="O104" s="2" t="s">
        <v>33</v>
      </c>
    </row>
    <row r="105" spans="15:15">
      <c r="O105" s="2" t="s">
        <v>25</v>
      </c>
    </row>
    <row r="106" spans="15:15">
      <c r="O106" s="2" t="s">
        <v>150</v>
      </c>
    </row>
    <row r="107" spans="15:15">
      <c r="O107" s="2" t="s">
        <v>34</v>
      </c>
    </row>
    <row r="108" spans="15:15">
      <c r="O108" s="2" t="s">
        <v>60</v>
      </c>
    </row>
    <row r="109" spans="15:15">
      <c r="O109" s="2" t="s">
        <v>120</v>
      </c>
    </row>
    <row r="110" spans="15:15">
      <c r="O110" s="2" t="s">
        <v>81</v>
      </c>
    </row>
    <row r="111" spans="15:15">
      <c r="O111" s="2" t="s">
        <v>61</v>
      </c>
    </row>
    <row r="112" spans="15:15">
      <c r="O112" s="2" t="s">
        <v>82</v>
      </c>
    </row>
    <row r="113" spans="15:15">
      <c r="O113" s="2" t="s">
        <v>83</v>
      </c>
    </row>
    <row r="114" spans="15:15" ht="27">
      <c r="O114" s="2" t="s">
        <v>119</v>
      </c>
    </row>
    <row r="115" spans="15:15">
      <c r="O115" s="2" t="s">
        <v>62</v>
      </c>
    </row>
    <row r="116" spans="15:15">
      <c r="O116" s="2" t="s">
        <v>35</v>
      </c>
    </row>
    <row r="117" spans="15:15">
      <c r="O117" s="2" t="s">
        <v>151</v>
      </c>
    </row>
    <row r="118" spans="15:15">
      <c r="O118" s="2" t="s">
        <v>36</v>
      </c>
    </row>
    <row r="119" spans="15:15">
      <c r="O119" s="2" t="s">
        <v>37</v>
      </c>
    </row>
    <row r="120" spans="15:15">
      <c r="O120" s="2" t="s">
        <v>152</v>
      </c>
    </row>
    <row r="121" spans="15:15">
      <c r="O121" s="2" t="s">
        <v>109</v>
      </c>
    </row>
    <row r="122" spans="15:15">
      <c r="O122" s="2" t="s">
        <v>38</v>
      </c>
    </row>
    <row r="123" spans="15:15">
      <c r="O123" s="2" t="s">
        <v>63</v>
      </c>
    </row>
    <row r="124" spans="15:15" ht="27">
      <c r="O124" s="2" t="s">
        <v>12</v>
      </c>
    </row>
    <row r="125" spans="15:15">
      <c r="O125" s="2" t="s">
        <v>72</v>
      </c>
    </row>
    <row r="126" spans="15:15">
      <c r="O126" s="2" t="s">
        <v>153</v>
      </c>
    </row>
    <row r="127" spans="15:15">
      <c r="O127" s="2" t="s">
        <v>122</v>
      </c>
    </row>
    <row r="128" spans="15:15">
      <c r="O128" s="2" t="s">
        <v>154</v>
      </c>
    </row>
    <row r="129" spans="15:15">
      <c r="O129" s="2" t="s">
        <v>39</v>
      </c>
    </row>
    <row r="130" spans="15:15">
      <c r="O130" s="2" t="s">
        <v>31</v>
      </c>
    </row>
    <row r="131" spans="15:15">
      <c r="O131" s="2" t="s">
        <v>40</v>
      </c>
    </row>
    <row r="132" spans="15:15">
      <c r="O132" s="2" t="s">
        <v>41</v>
      </c>
    </row>
    <row r="133" spans="15:15">
      <c r="O133" s="2" t="s">
        <v>42</v>
      </c>
    </row>
    <row r="134" spans="15:15">
      <c r="O134" s="2" t="s">
        <v>121</v>
      </c>
    </row>
    <row r="135" spans="15:15">
      <c r="O135" s="2" t="s">
        <v>64</v>
      </c>
    </row>
    <row r="136" spans="15:15">
      <c r="O136" s="2" t="s">
        <v>65</v>
      </c>
    </row>
    <row r="137" spans="15:15">
      <c r="O137" s="2" t="s">
        <v>43</v>
      </c>
    </row>
    <row r="138" spans="15:15">
      <c r="O138" s="2" t="s">
        <v>48</v>
      </c>
    </row>
    <row r="139" spans="15:15">
      <c r="O139" s="2" t="s">
        <v>104</v>
      </c>
    </row>
    <row r="140" spans="15:15">
      <c r="O140" s="2" t="s">
        <v>73</v>
      </c>
    </row>
    <row r="141" spans="15:15">
      <c r="O141" s="2" t="s">
        <v>94</v>
      </c>
    </row>
    <row r="142" spans="15:15">
      <c r="O142" s="2" t="s">
        <v>155</v>
      </c>
    </row>
    <row r="143" spans="15:15">
      <c r="O143" s="2" t="s">
        <v>156</v>
      </c>
    </row>
    <row r="144" spans="15:15">
      <c r="O144" s="2" t="s">
        <v>100</v>
      </c>
    </row>
    <row r="145" spans="15:15">
      <c r="O145" s="2" t="s">
        <v>49</v>
      </c>
    </row>
    <row r="146" spans="15:15">
      <c r="O146" s="2" t="s">
        <v>50</v>
      </c>
    </row>
    <row r="147" spans="15:15">
      <c r="O147" s="2" t="s">
        <v>84</v>
      </c>
    </row>
    <row r="148" spans="15:15">
      <c r="O148" s="2" t="s">
        <v>85</v>
      </c>
    </row>
    <row r="149" spans="15:15">
      <c r="O149" s="2" t="s">
        <v>44</v>
      </c>
    </row>
    <row r="150" spans="15:15">
      <c r="O150" s="2" t="s">
        <v>117</v>
      </c>
    </row>
    <row r="151" spans="15:15">
      <c r="O151" s="2" t="s">
        <v>68</v>
      </c>
    </row>
    <row r="152" spans="15:15">
      <c r="O152" s="2" t="s">
        <v>74</v>
      </c>
    </row>
    <row r="153" spans="15:15">
      <c r="O153" s="2" t="s">
        <v>13</v>
      </c>
    </row>
    <row r="154" spans="15:15">
      <c r="O154" s="2" t="s">
        <v>67</v>
      </c>
    </row>
    <row r="155" spans="15:15">
      <c r="O155" s="2" t="s">
        <v>86</v>
      </c>
    </row>
    <row r="156" spans="15:15">
      <c r="O156" s="2" t="s">
        <v>87</v>
      </c>
    </row>
    <row r="157" spans="15:15">
      <c r="O157" s="2"/>
    </row>
  </sheetData>
  <sortState ref="B2:B158">
    <sortCondition ref="B1"/>
  </sortState>
  <mergeCells count="5">
    <mergeCell ref="BB2:BF3"/>
    <mergeCell ref="BB5:BF5"/>
    <mergeCell ref="BB6:BF6"/>
    <mergeCell ref="BB7:BF7"/>
    <mergeCell ref="BB4:BF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B21"/>
  <sheetViews>
    <sheetView workbookViewId="0">
      <selection activeCell="M8" sqref="M8"/>
    </sheetView>
  </sheetViews>
  <sheetFormatPr baseColWidth="10" defaultRowHeight="14.5"/>
  <sheetData>
    <row r="1" spans="2:2">
      <c r="B1" t="str">
        <f>Feuil1!A21&amp; Feuil1!B21&amp; Feuil1!C21&amp;  Feuil1!C21&amp; Feuil1!D21&amp;  Feuil1!E21&amp;  Feuil1!F21&amp;  Feuil1!G21&amp;  Feuil1!H21&amp;  Feuil1!I21&amp;   Feuil1!J21&amp;  Feuil1!K21&amp;  Feuil2!K21&amp;  Feuil1!L21&amp;  Feuil1!M21&amp;   Feuil1!N21</f>
        <v>Aire de jeux  Terrasse  Terrasse  Jardin  Abris pour vélo ou VTT  Parking  Parking privé</v>
      </c>
    </row>
    <row r="2" spans="2:2">
      <c r="B2" t="str">
        <f>Feuil1!A22&amp; Feuil1!B22&amp; Feuil1!C22&amp;  Feuil1!C22&amp; Feuil1!D22&amp;  Feuil1!E22&amp;  Feuil1!F22&amp;  Feuil1!G22&amp;  Feuil1!H22&amp;  Feuil1!I22&amp;   Feuil1!J22&amp;  Feuil1!K22&amp;  Feuil2!K22&amp;  Feuil1!L22&amp;  Feuil1!M22&amp;   Feuil1!N22</f>
        <v>Barbecue  Climatisation  Climatisation  Terrasse  Jardin  Abris pour vélo ou VTT  Parking</v>
      </c>
    </row>
    <row r="3" spans="2:2">
      <c r="B3" t="str">
        <f>Feuil1!A23&amp; Feuil1!B23&amp; Feuil1!C23&amp;  Feuil1!C23&amp; Feuil1!D23&amp;  Feuil1!E23&amp;  Feuil1!F23&amp;  Feuil1!G23&amp;  Feuil1!H23&amp;  Feuil1!I23&amp;   Feuil1!J23&amp;  Feuil1!K23&amp;  Feuil2!K23&amp;  Feuil1!L23&amp;  Feuil1!M23&amp;   Feuil1!N23</f>
        <v xml:space="preserve"> Piscine chauffée  Piscine chauffée  Terrasse  Jardin  Jardin indépendant  Abris pour vélo ou VTT</v>
      </c>
    </row>
    <row r="4" spans="2:2">
      <c r="B4" t="str">
        <f>Feuil1!A24&amp; Feuil1!B24&amp; Feuil1!C24&amp;  Feuil1!C24&amp; Feuil1!D24&amp;  Feuil1!E24&amp;  Feuil1!F24&amp;  Feuil1!G24&amp;  Feuil1!H24&amp;  Feuil1!I24&amp;   Feuil1!J24&amp;  Feuil1!K24&amp;  Feuil2!K24&amp;  Feuil1!L24&amp;  Feuil1!M24&amp;   Feuil1!N24</f>
        <v>Aire de jeux  Barbecue  Terrasse  Jardin  Abris pour vélo ou VTT  Parking</v>
      </c>
    </row>
    <row r="5" spans="2:2">
      <c r="B5" t="str">
        <f>Feuil1!A25&amp; Feuil1!B25&amp; Feuil1!C25&amp;  Feuil1!C25&amp; Feuil1!D25&amp;  Feuil1!E25&amp;  Feuil1!F25&amp;  Feuil1!G25&amp;  Feuil1!H25&amp;  Feuil1!I25&amp;   Feuil1!J25&amp;  Feuil1!K25&amp;  Feuil2!K25&amp;  Feuil1!L25&amp;  Feuil1!M25&amp;   Feuil1!N25</f>
        <v xml:space="preserve"> Terrasse  Jardin  Jardin  Abris pour vélo ou VTT  Parking  Parking privé</v>
      </c>
    </row>
    <row r="6" spans="2:2">
      <c r="B6" t="str">
        <f>Feuil1!A26&amp; Feuil1!B26&amp; Feuil1!C26&amp;  Feuil1!C26&amp; Feuil1!D26&amp;  Feuil1!E26&amp;  Feuil1!F26&amp;  Feuil1!G26&amp;  Feuil1!H26&amp;  Feuil1!I26&amp;   Feuil1!J26&amp;  Feuil1!K26&amp;  Feuil2!K26&amp;  Feuil1!L26&amp;  Feuil1!M26&amp;   Feuil1!N26</f>
        <v>Aire de jeux  Barbecue  Terrain de tennis  Terrasse  Jardin  Abris pour vélo ou VTT  Parking  Parking privé</v>
      </c>
    </row>
    <row r="7" spans="2:2">
      <c r="B7" t="str">
        <f>Feuil1!A27&amp; Feuil1!B27&amp; Feuil1!C27&amp;  Feuil1!C27&amp; Feuil1!D27&amp;  Feuil1!E27&amp;  Feuil1!F27&amp;  Feuil1!G27&amp;  Feuil1!H27&amp;  Feuil1!I27&amp;   Feuil1!J27&amp;  Feuil1!K27&amp;  Feuil2!K27&amp;  Feuil1!L27&amp;  Feuil1!M27&amp;   Feuil1!N27</f>
        <v>Aire de jeux  Jardin  Jardin  Abris pour vélo ou VTT  Parking  Parking privé</v>
      </c>
    </row>
    <row r="8" spans="2:2">
      <c r="B8" t="str">
        <f>Feuil1!A28&amp; Feuil1!B28&amp; Feuil1!C28&amp;  Feuil1!C28&amp; Feuil1!D28&amp;  Feuil1!E28&amp;  Feuil1!F28&amp;  Feuil1!G28&amp;  Feuil1!H28&amp;  Feuil1!I28&amp;   Feuil1!J28&amp;  Feuil1!K28&amp;  Feuil2!K28&amp;  Feuil1!L28&amp;  Feuil1!M28&amp;   Feuil1!N28</f>
        <v>Aire de jeux  Piscine plein air  Piscine plein air  Spa  Terrasse  Jardin  Abris pour vélo ou VTT  Parking  Parking privé</v>
      </c>
    </row>
    <row r="9" spans="2:2">
      <c r="B9" t="str">
        <f>Feuil1!A29&amp; Feuil1!B29&amp; Feuil1!C29&amp;  Feuil1!C29&amp; Feuil1!D29&amp;  Feuil1!E29&amp;  Feuil1!F29&amp;  Feuil1!G29&amp;  Feuil1!H29&amp;  Feuil1!I29&amp;   Feuil1!J29&amp;  Feuil1!K29&amp;  Feuil2!K29&amp;  Feuil1!L29&amp;  Feuil1!M29&amp;   Feuil1!N29</f>
        <v>Spa  Terrasse  Jardin  Jardin  Jardin commun  Abris pour vélo ou VTT  Parking à proximité  Garage  Garage privé</v>
      </c>
    </row>
    <row r="10" spans="2:2">
      <c r="B10" t="str">
        <f>Feuil1!A30&amp; Feuil1!B30&amp; Feuil1!C30&amp;  Feuil1!C30&amp; Feuil1!D30&amp;  Feuil1!E30&amp;  Feuil1!F30&amp;  Feuil1!G30&amp;  Feuil1!H30&amp;  Feuil1!I30&amp;   Feuil1!J30&amp;  Feuil1!K30&amp;  Feuil2!K30&amp;  Feuil1!L30&amp;  Feuil1!M30&amp;   Feuil1!N30</f>
        <v xml:space="preserve"> Piscine chauffée  Climatisation  Climatisation  Hammam  Spa  Terrasse  Jardin  Abris pour vélo ou VTT  Parking  Parking privé</v>
      </c>
    </row>
    <row r="11" spans="2:2">
      <c r="B11" t="str">
        <f>Feuil1!A31&amp; Feuil1!B31&amp; Feuil1!C31&amp;  Feuil1!C31&amp; Feuil1!D31&amp;  Feuil1!E31&amp;  Feuil1!F31&amp;  Feuil1!G31&amp;  Feuil1!H31&amp;  Feuil1!I31&amp;   Feuil1!J31&amp;  Feuil1!K31&amp;  Feuil2!K31&amp;  Feuil1!L31&amp;  Feuil1!M31&amp;   Feuil1!N31</f>
        <v xml:space="preserve"> Sauna  Sauna  Jardin  Abris pour vélo ou VTT  Parking  Parking privé</v>
      </c>
    </row>
    <row r="12" spans="2:2">
      <c r="B12" t="str">
        <f>Feuil1!A32&amp; Feuil1!B32&amp; Feuil1!C32&amp;  Feuil1!C32&amp; Feuil1!D32&amp;  Feuil1!E32&amp;  Feuil1!F32&amp;  Feuil1!G32&amp;  Feuil1!H32&amp;  Feuil1!I32&amp;   Feuil1!J32&amp;  Feuil1!K32&amp;  Feuil2!K32&amp;  Feuil1!L32&amp;  Feuil1!M32&amp;   Feuil1!N32</f>
        <v xml:space="preserve"> Sauna  Terrasse  Terrasse  Jardin  Parking  Parking privé  Parking autocar</v>
      </c>
    </row>
    <row r="13" spans="2:2">
      <c r="B13" t="str">
        <f>Feuil1!A33&amp; Feuil1!B33&amp; Feuil1!C33&amp;  Feuil1!C33&amp; Feuil1!D33&amp;  Feuil1!E33&amp;  Feuil1!F33&amp;  Feuil1!G33&amp;  Feuil1!H33&amp;  Feuil1!I33&amp;   Feuil1!J33&amp;  Feuil1!K33&amp;  Feuil2!K33&amp;  Feuil1!L33&amp;  Feuil1!M33&amp;   Feuil1!N33</f>
        <v xml:space="preserve"> Piscine plein air  Climatisation  Climatisation  Terrasse  Jardin  Jardin indépendant  Parking  Parking privé</v>
      </c>
    </row>
    <row r="14" spans="2:2">
      <c r="B14" t="str">
        <f>Feuil1!A34&amp; Feuil1!B34&amp; Feuil1!C34&amp;  Feuil1!C34&amp; Feuil1!D34&amp;  Feuil1!E34&amp;  Feuil1!F34&amp;  Feuil1!G34&amp;  Feuil1!H34&amp;  Feuil1!I34&amp;   Feuil1!J34&amp;  Feuil1!K34&amp;  Feuil2!K34&amp;  Feuil1!L34&amp;  Feuil1!M34&amp;   Feuil1!N34</f>
        <v xml:space="preserve">Aire de jeux  Barbecue  Piscine plein air  Terrasse  Jardin  Jardin indépendant  Abris pour vélo ou VTT  Parking  Parking privé </v>
      </c>
    </row>
    <row r="15" spans="2:2">
      <c r="B15" t="str">
        <f>Feuil1!A35&amp; Feuil1!B35&amp; Feuil1!C35&amp;  Feuil1!C35&amp; Feuil1!D35&amp;  Feuil1!E35&amp;  Feuil1!F35&amp;  Feuil1!G35&amp;  Feuil1!H35&amp;  Feuil1!I35&amp;   Feuil1!J35&amp;  Feuil1!K35&amp;  Feuil2!K35&amp;  Feuil1!L35&amp;  Feuil1!M35&amp;   Feuil1!N35</f>
        <v>Aire de jeux  Terrasse  Terrasse  Jardin  Abris pour vélo ou VTT  Parking  Parking privé</v>
      </c>
    </row>
    <row r="16" spans="2:2">
      <c r="B16" t="str">
        <f>Feuil1!A36&amp; Feuil1!B36&amp; Feuil1!C36&amp;  Feuil1!C36&amp; Feuil1!D36&amp;  Feuil1!E36&amp;  Feuil1!F36&amp;  Feuil1!G36&amp;  Feuil1!H36&amp;  Feuil1!I36&amp;   Feuil1!J36&amp;  Feuil1!K36&amp;  Feuil2!K36&amp;  Feuil1!L36&amp;  Feuil1!M36&amp;   Feuil1!N36</f>
        <v>Terrasse</v>
      </c>
    </row>
    <row r="17" spans="2:2">
      <c r="B17" t="str">
        <f>Feuil1!A37&amp; Feuil1!B37&amp; Feuil1!C37&amp;  Feuil1!C37&amp; Feuil1!D37&amp;  Feuil1!E37&amp;  Feuil1!F37&amp;  Feuil1!G37&amp;  Feuil1!H37&amp;  Feuil1!I37&amp;   Feuil1!J37&amp;  Feuil1!K37&amp;  Feuil2!K37&amp;  Feuil1!L37&amp;  Feuil1!M37&amp;   Feuil1!N37</f>
        <v>Aire de jeux  Piscine plein air  Climatisation  Jardin  Abris pour vélo ou VTT  Parking  Parking privé</v>
      </c>
    </row>
    <row r="18" spans="2:2">
      <c r="B18" t="str">
        <f>Feuil1!A38&amp; Feuil1!B38&amp; Feuil1!C38&amp;  Feuil1!C38&amp; Feuil1!D38&amp;  Feuil1!E38&amp;  Feuil1!F38&amp;  Feuil1!G38&amp;  Feuil1!H38&amp;  Feuil1!I38&amp;   Feuil1!J38&amp;  Feuil1!K38&amp;  Feuil2!K38&amp;  Feuil1!L38&amp;  Feuil1!M38&amp;   Feuil1!N38</f>
        <v/>
      </c>
    </row>
    <row r="19" spans="2:2">
      <c r="B19" t="str">
        <f>Feuil1!A39&amp; Feuil1!B39&amp; Feuil1!C39&amp;  Feuil1!C39&amp; Feuil1!D39&amp;  Feuil1!E39&amp;  Feuil1!F39&amp;  Feuil1!G39&amp;  Feuil1!H39&amp;  Feuil1!I39&amp;   Feuil1!J39&amp;  Feuil1!K39&amp;  Feuil2!K39&amp;  Feuil1!L39&amp;  Feuil1!M39&amp;   Feuil1!N39</f>
        <v/>
      </c>
    </row>
    <row r="20" spans="2:2">
      <c r="B20" t="str">
        <f>Feuil1!A40&amp; Feuil1!B40&amp; Feuil1!C40&amp;  Feuil1!C40&amp; Feuil1!D40&amp;  Feuil1!E40&amp;  Feuil1!F40&amp;  Feuil1!G40&amp;  Feuil1!H40&amp;  Feuil1!I40&amp;   Feuil1!J40&amp;  Feuil1!K40&amp;  Feuil2!K40&amp;  Feuil1!L40&amp;  Feuil1!M40&amp;   Feuil1!N40</f>
        <v/>
      </c>
    </row>
    <row r="21" spans="2:2">
      <c r="B21" t="str">
        <f>Feuil1!A41&amp; Feuil1!B41&amp; Feuil1!C41&amp;  Feuil1!C41&amp; Feuil1!D41&amp;  Feuil1!E41&amp;  Feuil1!F41&amp;  Feuil1!G41&amp;  Feuil1!H41&amp;  Feuil1!I41&amp;   Feuil1!J41&amp;  Feuil1!K41&amp;  Feuil2!K41&amp;  Feuil1!L41&amp;  Feuil1!M41&amp;   Feuil1!N41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tulipe</cp:lastModifiedBy>
  <dcterms:created xsi:type="dcterms:W3CDTF">2014-12-11T17:43:19Z</dcterms:created>
  <dcterms:modified xsi:type="dcterms:W3CDTF">2014-12-11T20:34:28Z</dcterms:modified>
</cp:coreProperties>
</file>