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0240" yWindow="-10" windowWidth="10270" windowHeight="9490"/>
  </bookViews>
  <sheets>
    <sheet name="resultats" sheetId="1" r:id="rId1"/>
    <sheet name="données" sheetId="4" r:id="rId2"/>
    <sheet name="Feuil2" sheetId="2" r:id="rId3"/>
    <sheet name="Feuil3" sheetId="3" r:id="rId4"/>
  </sheets>
  <definedNames>
    <definedName name="_xlnm._FilterDatabase" localSheetId="1" hidden="1">données!$A$9:$E$26</definedName>
  </definedNames>
  <calcPr calcId="124519"/>
</workbook>
</file>

<file path=xl/calcChain.xml><?xml version="1.0" encoding="utf-8"?>
<calcChain xmlns="http://schemas.openxmlformats.org/spreadsheetml/2006/main">
  <c r="C7" i="1" a="1"/>
  <c r="C7" s="1"/>
  <c r="D7" a="1"/>
  <c r="D7" s="1"/>
  <c r="C8" a="1"/>
  <c r="C8" s="1"/>
  <c r="D8" a="1"/>
  <c r="D8" s="1"/>
  <c r="C9" a="1"/>
  <c r="C9" s="1"/>
  <c r="D9" a="1"/>
  <c r="D9" s="1"/>
  <c r="C10" a="1"/>
  <c r="C10" s="1"/>
  <c r="D10" a="1"/>
  <c r="D10" s="1"/>
  <c r="C11" a="1"/>
  <c r="C11" s="1"/>
  <c r="D11" a="1"/>
  <c r="D11" s="1"/>
  <c r="C12" a="1"/>
  <c r="C12" s="1"/>
  <c r="D12" a="1"/>
  <c r="D12" s="1"/>
  <c r="C13" a="1"/>
  <c r="C13" s="1"/>
  <c r="D13" a="1"/>
  <c r="D13" s="1"/>
  <c r="C14" a="1"/>
  <c r="C14" s="1"/>
  <c r="D14" a="1"/>
  <c r="D14" s="1"/>
  <c r="C15" a="1"/>
  <c r="C15" s="1"/>
  <c r="D15" a="1"/>
  <c r="D15" s="1"/>
  <c r="C16" a="1"/>
  <c r="C16" s="1"/>
  <c r="D16" a="1"/>
  <c r="D16" s="1"/>
  <c r="C17" a="1"/>
  <c r="C17" s="1"/>
  <c r="D17" a="1"/>
  <c r="D17" s="1"/>
  <c r="C18" a="1"/>
  <c r="C18" s="1"/>
  <c r="D18" a="1"/>
  <c r="D18" s="1"/>
  <c r="C19" a="1"/>
  <c r="C19" s="1"/>
  <c r="D19" a="1"/>
  <c r="D19" s="1"/>
  <c r="C20" a="1"/>
  <c r="C20" s="1"/>
  <c r="D20" a="1"/>
  <c r="D20" s="1"/>
  <c r="C21" a="1"/>
  <c r="C21" s="1"/>
  <c r="D21" a="1"/>
  <c r="D21" s="1"/>
  <c r="C22" a="1"/>
  <c r="C22" s="1"/>
  <c r="D22" a="1"/>
  <c r="D22" s="1"/>
  <c r="C23" a="1"/>
  <c r="C23" s="1"/>
  <c r="D23" a="1"/>
  <c r="D23" s="1"/>
  <c r="C6" a="1"/>
  <c r="C6" s="1"/>
  <c r="D6" a="1"/>
  <c r="D6" s="1"/>
  <c r="C3" a="1"/>
  <c r="C3" s="1"/>
  <c r="D3" a="1"/>
  <c r="D3" s="1"/>
  <c r="C4" a="1"/>
  <c r="C4" s="1"/>
  <c r="D4" a="1"/>
  <c r="D4" s="1"/>
  <c r="D5" a="1"/>
  <c r="D5" s="1"/>
  <c r="C5" a="1"/>
  <c r="C5" s="1"/>
  <c r="G11" i="4"/>
  <c r="G12"/>
  <c r="G13"/>
  <c r="G14"/>
  <c r="G15"/>
  <c r="G16"/>
  <c r="G17"/>
  <c r="G18"/>
  <c r="G19"/>
  <c r="G20"/>
  <c r="G21"/>
  <c r="G22"/>
  <c r="G23"/>
  <c r="G24"/>
  <c r="G25"/>
  <c r="G26"/>
  <c r="G10"/>
</calcChain>
</file>

<file path=xl/sharedStrings.xml><?xml version="1.0" encoding="utf-8"?>
<sst xmlns="http://schemas.openxmlformats.org/spreadsheetml/2006/main" count="64" uniqueCount="48">
  <si>
    <t>Km</t>
  </si>
  <si>
    <t>591+268</t>
  </si>
  <si>
    <t>591+444</t>
  </si>
  <si>
    <t>591+505</t>
  </si>
  <si>
    <t>592+392</t>
  </si>
  <si>
    <t>592+61</t>
  </si>
  <si>
    <t>592+833</t>
  </si>
  <si>
    <t>592+857</t>
  </si>
  <si>
    <t>592+932</t>
  </si>
  <si>
    <t>592+949</t>
  </si>
  <si>
    <t>593+155</t>
  </si>
  <si>
    <t>593+768</t>
  </si>
  <si>
    <t>593+832</t>
  </si>
  <si>
    <t>594+33</t>
  </si>
  <si>
    <t>594+645</t>
  </si>
  <si>
    <t>594+994</t>
  </si>
  <si>
    <t>7+895</t>
  </si>
  <si>
    <t>7+945</t>
  </si>
  <si>
    <t>8+421</t>
  </si>
  <si>
    <t>9+457</t>
  </si>
  <si>
    <t>10+234</t>
  </si>
  <si>
    <t>10+741</t>
  </si>
  <si>
    <t>D</t>
  </si>
  <si>
    <t>R</t>
  </si>
  <si>
    <t>0+015</t>
  </si>
  <si>
    <t>11+125</t>
  </si>
  <si>
    <t>10+850</t>
  </si>
  <si>
    <t>10+445</t>
  </si>
  <si>
    <t>10+440</t>
  </si>
  <si>
    <t>1+503</t>
  </si>
  <si>
    <t>595+010</t>
  </si>
  <si>
    <t>594+670</t>
  </si>
  <si>
    <t>594+290</t>
  </si>
  <si>
    <t>593+770</t>
  </si>
  <si>
    <t>593+350</t>
  </si>
  <si>
    <t>593+256</t>
  </si>
  <si>
    <t>592+760</t>
  </si>
  <si>
    <t>592+595</t>
  </si>
  <si>
    <t>592+240</t>
  </si>
  <si>
    <t>592+015</t>
  </si>
  <si>
    <t>591+980</t>
  </si>
  <si>
    <t>591+660</t>
  </si>
  <si>
    <t>591+260</t>
  </si>
  <si>
    <t>591+200</t>
  </si>
  <si>
    <t>PKF</t>
  </si>
  <si>
    <t>PKD</t>
  </si>
  <si>
    <t>L</t>
  </si>
  <si>
    <t>l</t>
  </si>
</sst>
</file>

<file path=xl/styles.xml><?xml version="1.0" encoding="utf-8"?>
<styleSheet xmlns="http://schemas.openxmlformats.org/spreadsheetml/2006/main">
  <numFmts count="2">
    <numFmt numFmtId="164" formatCode="#,##0\ _€"/>
    <numFmt numFmtId="165" formatCode="0\+000"/>
  </numFmts>
  <fonts count="5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164" fontId="2" fillId="0" borderId="2" xfId="1" applyNumberFormat="1" applyFont="1" applyFill="1" applyBorder="1" applyAlignment="1" applyProtection="1">
      <alignment horizontal="center" vertical="center" wrapText="1"/>
    </xf>
    <xf numFmtId="165" fontId="2" fillId="0" borderId="2" xfId="1" applyNumberFormat="1" applyFont="1" applyFill="1" applyBorder="1" applyAlignment="1" applyProtection="1">
      <alignment horizontal="center" vertical="center" wrapText="1"/>
    </xf>
    <xf numFmtId="165" fontId="2" fillId="3" borderId="2" xfId="1" applyNumberFormat="1" applyFont="1" applyFill="1" applyBorder="1" applyAlignment="1" applyProtection="1">
      <alignment horizontal="center" vertical="center" wrapText="1"/>
    </xf>
    <xf numFmtId="1" fontId="2" fillId="0" borderId="2" xfId="1" applyNumberFormat="1" applyFont="1" applyFill="1" applyBorder="1" applyAlignment="1" applyProtection="1">
      <alignment horizontal="center" vertical="center" wrapText="1"/>
    </xf>
    <xf numFmtId="0" fontId="0" fillId="0" borderId="0" xfId="0" applyFill="1"/>
    <xf numFmtId="164" fontId="2" fillId="4" borderId="2" xfId="1" applyNumberFormat="1" applyFont="1" applyFill="1" applyBorder="1" applyAlignment="1" applyProtection="1">
      <alignment horizontal="center" vertical="center" wrapText="1"/>
    </xf>
    <xf numFmtId="165" fontId="2" fillId="4" borderId="2" xfId="1" applyNumberFormat="1" applyFont="1" applyFill="1" applyBorder="1" applyAlignment="1" applyProtection="1">
      <alignment horizontal="center" vertical="center" wrapText="1"/>
    </xf>
    <xf numFmtId="0" fontId="0" fillId="4" borderId="0" xfId="0" applyFill="1"/>
    <xf numFmtId="0" fontId="3" fillId="2" borderId="1" xfId="1" applyFont="1" applyFill="1" applyBorder="1" applyAlignment="1" applyProtection="1">
      <alignment horizontal="center" vertical="center" wrapText="1"/>
    </xf>
    <xf numFmtId="0" fontId="3" fillId="2" borderId="2" xfId="1" applyFont="1" applyFill="1" applyBorder="1" applyAlignment="1" applyProtection="1">
      <alignment horizontal="center" vertical="center" wrapText="1"/>
    </xf>
    <xf numFmtId="0" fontId="4" fillId="2" borderId="1" xfId="1" applyFont="1" applyFill="1" applyBorder="1" applyAlignment="1" applyProtection="1">
      <alignment horizontal="center" vertical="center" wrapText="1"/>
    </xf>
    <xf numFmtId="0" fontId="4" fillId="2" borderId="2" xfId="1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3"/>
  <sheetViews>
    <sheetView tabSelected="1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I6" sqref="I6"/>
    </sheetView>
  </sheetViews>
  <sheetFormatPr baseColWidth="10" defaultRowHeight="14.5"/>
  <cols>
    <col min="6" max="6" width="19.1796875" customWidth="1"/>
  </cols>
  <sheetData>
    <row r="1" spans="1:4" ht="26.25" customHeight="1">
      <c r="A1" s="9" t="s">
        <v>47</v>
      </c>
      <c r="B1" s="9" t="s">
        <v>0</v>
      </c>
      <c r="C1" s="9" t="s">
        <v>23</v>
      </c>
      <c r="D1" s="11" t="s">
        <v>22</v>
      </c>
    </row>
    <row r="2" spans="1:4" ht="20.25" customHeight="1">
      <c r="A2" s="10"/>
      <c r="B2" s="10"/>
      <c r="C2" s="10"/>
      <c r="D2" s="12"/>
    </row>
    <row r="3" spans="1:4">
      <c r="A3" s="6">
        <v>631000</v>
      </c>
      <c r="B3" s="7" t="s">
        <v>1</v>
      </c>
      <c r="C3" s="4">
        <f t="array" ref="C3">INDEX(données!D$10:D$26,MATCH($A3&amp;SUBSTITUTE($B3,"+",",")*1,données!$A$10:$A$26&amp;SUBSTITUTE(données!$B$10:$B$26,"+",",")*1,1))</f>
        <v>475</v>
      </c>
      <c r="D3" s="4">
        <f t="array" ref="D3">INDEX(données!E$10:E$26,MATCH($A3&amp;SUBSTITUTE($B3,"+",",")*1,données!$A$10:$A$26&amp;SUBSTITUTE(données!$B$10:$B$26,"+",",")*1,1))</f>
        <v>120</v>
      </c>
    </row>
    <row r="4" spans="1:4">
      <c r="A4" s="1">
        <v>631000</v>
      </c>
      <c r="B4" s="3" t="s">
        <v>2</v>
      </c>
      <c r="C4" s="4">
        <f t="array" ref="C4">INDEX(données!D$10:D$26,MATCH($A4&amp;SUBSTITUTE($B4,"+",",")*1,données!$A$10:$A$26&amp;SUBSTITUTE(données!$B$10:$B$26,"+",",")*1,1))</f>
        <v>475</v>
      </c>
      <c r="D4" s="4">
        <f t="array" ref="D4">INDEX(données!E$10:E$26,MATCH($A4&amp;SUBSTITUTE($B4,"+",",")*1,données!$A$10:$A$26&amp;SUBSTITUTE(données!$B$10:$B$26,"+",",")*1,1))</f>
        <v>120</v>
      </c>
    </row>
    <row r="5" spans="1:4">
      <c r="A5" s="1">
        <v>631000</v>
      </c>
      <c r="B5" s="2" t="s">
        <v>3</v>
      </c>
      <c r="C5" s="4">
        <f t="array" ref="C5">INDEX(données!D$10:D$26,MATCH($A5&amp;SUBSTITUTE($B5,"+",",")*1,données!$A$10:$A$26&amp;SUBSTITUTE(données!$B$10:$B$26,"+",",")*1,1))</f>
        <v>475</v>
      </c>
      <c r="D5" s="4">
        <f t="array" ref="D5">INDEX(données!E$10:E$26,MATCH($A5&amp;SUBSTITUTE($B5,"+",",")*1,données!$A$10:$A$26&amp;SUBSTITUTE(données!$B$10:$B$26,"+",",")*1,1))</f>
        <v>120</v>
      </c>
    </row>
    <row r="6" spans="1:4">
      <c r="A6" s="1">
        <v>631000</v>
      </c>
      <c r="B6" s="2" t="s">
        <v>4</v>
      </c>
      <c r="C6" s="4">
        <f t="array" ref="C6">INDEX(données!D$10:D$26,MATCH($A6&amp;SUBSTITUTE($B6,"+",",")*1,données!$A$10:$A$26&amp;SUBSTITUTE(données!$B$10:$B$26,"+",",")*1,1))</f>
        <v>485</v>
      </c>
      <c r="D6" s="4">
        <f t="array" ref="D6">INDEX(données!E$10:E$26,MATCH($A6&amp;SUBSTITUTE($B6,"+",",")*1,données!$A$10:$A$26&amp;SUBSTITUTE(données!$B$10:$B$26,"+",",")*1,1))</f>
        <v>120</v>
      </c>
    </row>
    <row r="7" spans="1:4">
      <c r="A7" s="1">
        <v>631000</v>
      </c>
      <c r="B7" s="2" t="s">
        <v>5</v>
      </c>
      <c r="C7" s="4">
        <f t="array" ref="C7">INDEX(données!D$10:D$26,MATCH($A7&amp;SUBSTITUTE($B7,"+",",")*1,données!$A$10:$A$26&amp;SUBSTITUTE(données!$B$10:$B$26,"+",",")*1,1))</f>
        <v>0</v>
      </c>
      <c r="D7" s="4">
        <f t="array" ref="D7">INDEX(données!E$10:E$26,MATCH($A7&amp;SUBSTITUTE($B7,"+",",")*1,données!$A$10:$A$26&amp;SUBSTITUTE(données!$B$10:$B$26,"+",",")*1,1))</f>
        <v>0</v>
      </c>
    </row>
    <row r="8" spans="1:4">
      <c r="A8" s="1">
        <v>631000</v>
      </c>
      <c r="B8" s="2" t="s">
        <v>6</v>
      </c>
      <c r="C8" s="4">
        <f t="array" ref="C8">INDEX(données!D$10:D$26,MATCH($A8&amp;SUBSTITUTE($B8,"+",",")*1,données!$A$10:$A$26&amp;SUBSTITUTE(données!$B$10:$B$26,"+",",")*1,1))</f>
        <v>485</v>
      </c>
      <c r="D8" s="4">
        <f t="array" ref="D8">INDEX(données!E$10:E$26,MATCH($A8&amp;SUBSTITUTE($B8,"+",",")*1,données!$A$10:$A$26&amp;SUBSTITUTE(données!$B$10:$B$26,"+",",")*1,1))</f>
        <v>126</v>
      </c>
    </row>
    <row r="9" spans="1:4">
      <c r="A9" s="1">
        <v>631000</v>
      </c>
      <c r="B9" s="2" t="s">
        <v>7</v>
      </c>
      <c r="C9" s="4">
        <f t="array" ref="C9">INDEX(données!D$10:D$26,MATCH($A9&amp;SUBSTITUTE($B9,"+",",")*1,données!$A$10:$A$26&amp;SUBSTITUTE(données!$B$10:$B$26,"+",",")*1,1))</f>
        <v>485</v>
      </c>
      <c r="D9" s="4">
        <f t="array" ref="D9">INDEX(données!E$10:E$26,MATCH($A9&amp;SUBSTITUTE($B9,"+",",")*1,données!$A$10:$A$26&amp;SUBSTITUTE(données!$B$10:$B$26,"+",",")*1,1))</f>
        <v>126</v>
      </c>
    </row>
    <row r="10" spans="1:4">
      <c r="A10" s="1">
        <v>631000</v>
      </c>
      <c r="B10" s="2" t="s">
        <v>8</v>
      </c>
      <c r="C10" s="4">
        <f t="array" ref="C10">INDEX(données!D$10:D$26,MATCH($A10&amp;SUBSTITUTE($B10,"+",",")*1,données!$A$10:$A$26&amp;SUBSTITUTE(données!$B$10:$B$26,"+",",")*1,1))</f>
        <v>485</v>
      </c>
      <c r="D10" s="4">
        <f t="array" ref="D10">INDEX(données!E$10:E$26,MATCH($A10&amp;SUBSTITUTE($B10,"+",",")*1,données!$A$10:$A$26&amp;SUBSTITUTE(données!$B$10:$B$26,"+",",")*1,1))</f>
        <v>126</v>
      </c>
    </row>
    <row r="11" spans="1:4">
      <c r="A11" s="1">
        <v>631000</v>
      </c>
      <c r="B11" s="2" t="s">
        <v>9</v>
      </c>
      <c r="C11" s="4">
        <f t="array" ref="C11">INDEX(données!D$10:D$26,MATCH($A11&amp;SUBSTITUTE($B11,"+",",")*1,données!$A$10:$A$26&amp;SUBSTITUTE(données!$B$10:$B$26,"+",",")*1,1))</f>
        <v>485</v>
      </c>
      <c r="D11" s="4">
        <f t="array" ref="D11">INDEX(données!E$10:E$26,MATCH($A11&amp;SUBSTITUTE($B11,"+",",")*1,données!$A$10:$A$26&amp;SUBSTITUTE(données!$B$10:$B$26,"+",",")*1,1))</f>
        <v>126</v>
      </c>
    </row>
    <row r="12" spans="1:4">
      <c r="A12" s="1">
        <v>631000</v>
      </c>
      <c r="B12" s="2" t="s">
        <v>10</v>
      </c>
      <c r="C12" s="4">
        <f t="array" ref="C12">INDEX(données!D$10:D$26,MATCH($A12&amp;SUBSTITUTE($B12,"+",",")*1,données!$A$10:$A$26&amp;SUBSTITUTE(données!$B$10:$B$26,"+",",")*1,1))</f>
        <v>485</v>
      </c>
      <c r="D12" s="4">
        <f t="array" ref="D12">INDEX(données!E$10:E$26,MATCH($A12&amp;SUBSTITUTE($B12,"+",",")*1,données!$A$10:$A$26&amp;SUBSTITUTE(données!$B$10:$B$26,"+",",")*1,1))</f>
        <v>126</v>
      </c>
    </row>
    <row r="13" spans="1:4">
      <c r="A13" s="1">
        <v>631000</v>
      </c>
      <c r="B13" s="2" t="s">
        <v>11</v>
      </c>
      <c r="C13" s="4">
        <f t="array" ref="C13">INDEX(données!D$10:D$26,MATCH($A13&amp;SUBSTITUTE($B13,"+",",")*1,données!$A$10:$A$26&amp;SUBSTITUTE(données!$B$10:$B$26,"+",",")*1,1))</f>
        <v>574</v>
      </c>
      <c r="D13" s="4">
        <f t="array" ref="D13">INDEX(données!E$10:E$26,MATCH($A13&amp;SUBSTITUTE($B13,"+",",")*1,données!$A$10:$A$26&amp;SUBSTITUTE(données!$B$10:$B$26,"+",",")*1,1))</f>
        <v>100</v>
      </c>
    </row>
    <row r="14" spans="1:4">
      <c r="A14" s="1">
        <v>631000</v>
      </c>
      <c r="B14" s="2" t="s">
        <v>12</v>
      </c>
      <c r="C14" s="4">
        <f t="array" ref="C14">INDEX(données!D$10:D$26,MATCH($A14&amp;SUBSTITUTE($B14,"+",",")*1,données!$A$10:$A$26&amp;SUBSTITUTE(données!$B$10:$B$26,"+",",")*1,1))</f>
        <v>0</v>
      </c>
      <c r="D14" s="4">
        <f t="array" ref="D14">INDEX(données!E$10:E$26,MATCH($A14&amp;SUBSTITUTE($B14,"+",",")*1,données!$A$10:$A$26&amp;SUBSTITUTE(données!$B$10:$B$26,"+",",")*1,1))</f>
        <v>0</v>
      </c>
    </row>
    <row r="15" spans="1:4">
      <c r="A15" s="1">
        <v>631000</v>
      </c>
      <c r="B15" s="2" t="s">
        <v>13</v>
      </c>
      <c r="C15" s="4">
        <f t="array" ref="C15">INDEX(données!D$10:D$26,MATCH($A15&amp;SUBSTITUTE($B15,"+",",")*1,données!$A$10:$A$26&amp;SUBSTITUTE(données!$B$10:$B$26,"+",",")*1,1))</f>
        <v>588</v>
      </c>
      <c r="D15" s="4">
        <f t="array" ref="D15">INDEX(données!E$10:E$26,MATCH($A15&amp;SUBSTITUTE($B15,"+",",")*1,données!$A$10:$A$26&amp;SUBSTITUTE(données!$B$10:$B$26,"+",",")*1,1))</f>
        <v>104</v>
      </c>
    </row>
    <row r="16" spans="1:4">
      <c r="A16" s="1">
        <v>631000</v>
      </c>
      <c r="B16" s="2" t="s">
        <v>14</v>
      </c>
      <c r="C16" s="4">
        <f t="array" ref="C16">INDEX(données!D$10:D$26,MATCH($A16&amp;SUBSTITUTE($B16,"+",",")*1,données!$A$10:$A$26&amp;SUBSTITUTE(données!$B$10:$B$26,"+",",")*1,1))</f>
        <v>588</v>
      </c>
      <c r="D16" s="4">
        <f t="array" ref="D16">INDEX(données!E$10:E$26,MATCH($A16&amp;SUBSTITUTE($B16,"+",",")*1,données!$A$10:$A$26&amp;SUBSTITUTE(données!$B$10:$B$26,"+",",")*1,1))</f>
        <v>104</v>
      </c>
    </row>
    <row r="17" spans="1:4">
      <c r="A17" s="1">
        <v>631000</v>
      </c>
      <c r="B17" s="2" t="s">
        <v>15</v>
      </c>
      <c r="C17" s="4">
        <f t="array" ref="C17">INDEX(données!D$10:D$26,MATCH($A17&amp;SUBSTITUTE($B17,"+",",")*1,données!$A$10:$A$26&amp;SUBSTITUTE(données!$B$10:$B$26,"+",",")*1,1))</f>
        <v>0</v>
      </c>
      <c r="D17" s="4">
        <f t="array" ref="D17">INDEX(données!E$10:E$26,MATCH($A17&amp;SUBSTITUTE($B17,"+",",")*1,données!$A$10:$A$26&amp;SUBSTITUTE(données!$B$10:$B$26,"+",",")*1,1))</f>
        <v>0</v>
      </c>
    </row>
    <row r="18" spans="1:4">
      <c r="A18" s="1">
        <v>640000</v>
      </c>
      <c r="B18" s="2" t="s">
        <v>16</v>
      </c>
      <c r="C18" s="4">
        <f t="array" ref="C18">INDEX(données!D$10:D$26,MATCH($A18&amp;SUBSTITUTE($B18,"+",",")*1,données!$A$10:$A$26&amp;SUBSTITUTE(données!$B$10:$B$26,"+",",")*1,1))</f>
        <v>1408</v>
      </c>
      <c r="D18" s="4">
        <f t="array" ref="D18">INDEX(données!E$10:E$26,MATCH($A18&amp;SUBSTITUTE($B18,"+",",")*1,données!$A$10:$A$26&amp;SUBSTITUTE(données!$B$10:$B$26,"+",",")*1,1))</f>
        <v>84</v>
      </c>
    </row>
    <row r="19" spans="1:4">
      <c r="A19" s="1">
        <v>640000</v>
      </c>
      <c r="B19" s="2" t="s">
        <v>17</v>
      </c>
      <c r="C19" s="4">
        <f t="array" ref="C19">INDEX(données!D$10:D$26,MATCH($A19&amp;SUBSTITUTE($B19,"+",",")*1,données!$A$10:$A$26&amp;SUBSTITUTE(données!$B$10:$B$26,"+",",")*1,1))</f>
        <v>1408</v>
      </c>
      <c r="D19" s="4">
        <f t="array" ref="D19">INDEX(données!E$10:E$26,MATCH($A19&amp;SUBSTITUTE($B19,"+",",")*1,données!$A$10:$A$26&amp;SUBSTITUTE(données!$B$10:$B$26,"+",",")*1,1))</f>
        <v>84</v>
      </c>
    </row>
    <row r="20" spans="1:4">
      <c r="A20" s="1">
        <v>640000</v>
      </c>
      <c r="B20" s="2" t="s">
        <v>18</v>
      </c>
      <c r="C20" s="4">
        <f t="array" ref="C20">INDEX(données!D$10:D$26,MATCH($A20&amp;SUBSTITUTE($B20,"+",",")*1,données!$A$10:$A$26&amp;SUBSTITUTE(données!$B$10:$B$26,"+",",")*1,1))</f>
        <v>1408</v>
      </c>
      <c r="D20" s="4">
        <f t="array" ref="D20">INDEX(données!E$10:E$26,MATCH($A20&amp;SUBSTITUTE($B20,"+",",")*1,données!$A$10:$A$26&amp;SUBSTITUTE(données!$B$10:$B$26,"+",",")*1,1))</f>
        <v>84</v>
      </c>
    </row>
    <row r="21" spans="1:4">
      <c r="A21" s="1">
        <v>640000</v>
      </c>
      <c r="B21" s="2" t="s">
        <v>19</v>
      </c>
      <c r="C21" s="4">
        <f t="array" ref="C21">INDEX(données!D$10:D$26,MATCH($A21&amp;SUBSTITUTE($B21,"+",",")*1,données!$A$10:$A$26&amp;SUBSTITUTE(données!$B$10:$B$26,"+",",")*1,1))</f>
        <v>1408</v>
      </c>
      <c r="D21" s="4">
        <f t="array" ref="D21">INDEX(données!E$10:E$26,MATCH($A21&amp;SUBSTITUTE($B21,"+",",")*1,données!$A$10:$A$26&amp;SUBSTITUTE(données!$B$10:$B$26,"+",",")*1,1))</f>
        <v>84</v>
      </c>
    </row>
    <row r="22" spans="1:4">
      <c r="A22" s="1">
        <v>640000</v>
      </c>
      <c r="B22" s="2" t="s">
        <v>20</v>
      </c>
      <c r="C22" s="4">
        <f t="array" ref="C22">INDEX(données!D$10:D$26,MATCH($A22&amp;SUBSTITUTE($B22,"+",",")*1,données!$A$10:$A$26&amp;SUBSTITUTE(données!$B$10:$B$26,"+",",")*1,1))</f>
        <v>0</v>
      </c>
      <c r="D22" s="4">
        <f t="array" ref="D22">INDEX(données!E$10:E$26,MATCH($A22&amp;SUBSTITUTE($B22,"+",",")*1,données!$A$10:$A$26&amp;SUBSTITUTE(données!$B$10:$B$26,"+",",")*1,1))</f>
        <v>0</v>
      </c>
    </row>
    <row r="23" spans="1:4">
      <c r="A23" s="1">
        <v>640000</v>
      </c>
      <c r="B23" s="2" t="s">
        <v>21</v>
      </c>
      <c r="C23" s="4">
        <f t="array" ref="C23">INDEX(données!D$10:D$26,MATCH($A23&amp;SUBSTITUTE($B23,"+",",")*1,données!$A$10:$A$26&amp;SUBSTITUTE(données!$B$10:$B$26,"+",",")*1,1))</f>
        <v>1408</v>
      </c>
      <c r="D23" s="4">
        <f t="array" ref="D23">INDEX(données!E$10:E$26,MATCH($A23&amp;SUBSTITUTE($B23,"+",",")*1,données!$A$10:$A$26&amp;SUBSTITUTE(données!$B$10:$B$26,"+",",")*1,1))</f>
        <v>84</v>
      </c>
    </row>
  </sheetData>
  <mergeCells count="4">
    <mergeCell ref="C1:C2"/>
    <mergeCell ref="D1:D2"/>
    <mergeCell ref="A1:A2"/>
    <mergeCell ref="B1:B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9:G26"/>
  <sheetViews>
    <sheetView topLeftCell="A4" workbookViewId="0">
      <selection activeCell="L16" sqref="K15:L16"/>
    </sheetView>
  </sheetViews>
  <sheetFormatPr baseColWidth="10" defaultRowHeight="14.5"/>
  <cols>
    <col min="7" max="7" width="19.08984375" customWidth="1"/>
  </cols>
  <sheetData>
    <row r="9" spans="1:7">
      <c r="A9" t="s">
        <v>46</v>
      </c>
      <c r="B9" t="s">
        <v>45</v>
      </c>
      <c r="C9" t="s">
        <v>44</v>
      </c>
      <c r="D9" t="s">
        <v>23</v>
      </c>
      <c r="E9" t="s">
        <v>22</v>
      </c>
    </row>
    <row r="10" spans="1:7">
      <c r="A10">
        <v>631000</v>
      </c>
      <c r="B10" t="s">
        <v>43</v>
      </c>
      <c r="C10" t="s">
        <v>42</v>
      </c>
      <c r="D10">
        <v>0</v>
      </c>
      <c r="E10">
        <v>0</v>
      </c>
      <c r="G10" t="str">
        <f>A10&amp;SUBSTITUTE(C10,"+",",")*1</f>
        <v>631000591,26</v>
      </c>
    </row>
    <row r="11" spans="1:7">
      <c r="A11" s="8">
        <v>631000</v>
      </c>
      <c r="B11" s="8" t="s">
        <v>42</v>
      </c>
      <c r="C11" s="8" t="s">
        <v>41</v>
      </c>
      <c r="D11" s="8">
        <v>475</v>
      </c>
      <c r="E11" s="8">
        <v>120</v>
      </c>
      <c r="G11" t="str">
        <f t="shared" ref="G11:G26" si="0">A11&amp;SUBSTITUTE(C11,"+",",")*1</f>
        <v>631000591,66</v>
      </c>
    </row>
    <row r="12" spans="1:7">
      <c r="A12">
        <v>631000</v>
      </c>
      <c r="B12" t="s">
        <v>41</v>
      </c>
      <c r="C12" t="s">
        <v>40</v>
      </c>
      <c r="D12">
        <v>442</v>
      </c>
      <c r="E12">
        <v>130</v>
      </c>
      <c r="G12" t="str">
        <f t="shared" si="0"/>
        <v>631000591,98</v>
      </c>
    </row>
    <row r="13" spans="1:7">
      <c r="A13">
        <v>631000</v>
      </c>
      <c r="B13" t="s">
        <v>40</v>
      </c>
      <c r="C13" t="s">
        <v>39</v>
      </c>
      <c r="D13">
        <v>0</v>
      </c>
      <c r="E13">
        <v>0</v>
      </c>
      <c r="G13" t="str">
        <f t="shared" si="0"/>
        <v>631000592,015</v>
      </c>
    </row>
    <row r="14" spans="1:7">
      <c r="A14">
        <v>631000</v>
      </c>
      <c r="B14" t="s">
        <v>39</v>
      </c>
      <c r="C14" t="s">
        <v>38</v>
      </c>
      <c r="D14">
        <v>500</v>
      </c>
      <c r="E14">
        <v>105</v>
      </c>
      <c r="G14" t="str">
        <f t="shared" si="0"/>
        <v>631000592,24</v>
      </c>
    </row>
    <row r="15" spans="1:7">
      <c r="A15">
        <v>631000</v>
      </c>
      <c r="B15" t="s">
        <v>38</v>
      </c>
      <c r="C15" t="s">
        <v>37</v>
      </c>
      <c r="D15">
        <v>485</v>
      </c>
      <c r="E15">
        <v>120</v>
      </c>
      <c r="G15" t="str">
        <f t="shared" si="0"/>
        <v>631000592,595</v>
      </c>
    </row>
    <row r="16" spans="1:7">
      <c r="A16">
        <v>631000</v>
      </c>
      <c r="B16" t="s">
        <v>37</v>
      </c>
      <c r="C16" t="s">
        <v>36</v>
      </c>
      <c r="D16">
        <v>0</v>
      </c>
      <c r="E16">
        <v>0</v>
      </c>
      <c r="G16" t="str">
        <f t="shared" si="0"/>
        <v>631000592,76</v>
      </c>
    </row>
    <row r="17" spans="1:7">
      <c r="A17">
        <v>631000</v>
      </c>
      <c r="B17" t="s">
        <v>36</v>
      </c>
      <c r="C17" t="s">
        <v>35</v>
      </c>
      <c r="D17">
        <v>485</v>
      </c>
      <c r="E17">
        <v>126</v>
      </c>
      <c r="G17" t="str">
        <f t="shared" si="0"/>
        <v>631000593,256</v>
      </c>
    </row>
    <row r="18" spans="1:7">
      <c r="A18">
        <v>631000</v>
      </c>
      <c r="B18" t="s">
        <v>35</v>
      </c>
      <c r="C18" t="s">
        <v>34</v>
      </c>
      <c r="D18">
        <v>0</v>
      </c>
      <c r="E18">
        <v>0</v>
      </c>
      <c r="G18" t="str">
        <f t="shared" si="0"/>
        <v>631000593,35</v>
      </c>
    </row>
    <row r="19" spans="1:7">
      <c r="A19">
        <v>631000</v>
      </c>
      <c r="B19" t="s">
        <v>34</v>
      </c>
      <c r="C19" t="s">
        <v>33</v>
      </c>
      <c r="D19">
        <v>574</v>
      </c>
      <c r="E19">
        <v>100</v>
      </c>
      <c r="G19" t="str">
        <f t="shared" si="0"/>
        <v>631000593,77</v>
      </c>
    </row>
    <row r="20" spans="1:7">
      <c r="A20">
        <v>631000</v>
      </c>
      <c r="B20" t="s">
        <v>33</v>
      </c>
      <c r="C20" t="s">
        <v>32</v>
      </c>
      <c r="D20">
        <v>0</v>
      </c>
      <c r="E20">
        <v>0</v>
      </c>
      <c r="G20" t="str">
        <f t="shared" si="0"/>
        <v>631000594,29</v>
      </c>
    </row>
    <row r="21" spans="1:7">
      <c r="A21">
        <v>631000</v>
      </c>
      <c r="B21" t="s">
        <v>32</v>
      </c>
      <c r="C21" t="s">
        <v>31</v>
      </c>
      <c r="D21">
        <v>588</v>
      </c>
      <c r="E21">
        <v>104</v>
      </c>
      <c r="G21" t="str">
        <f t="shared" si="0"/>
        <v>631000594,67</v>
      </c>
    </row>
    <row r="22" spans="1:7">
      <c r="A22">
        <v>631000</v>
      </c>
      <c r="B22" t="s">
        <v>31</v>
      </c>
      <c r="C22" t="s">
        <v>30</v>
      </c>
      <c r="D22">
        <v>0</v>
      </c>
      <c r="E22">
        <v>0</v>
      </c>
      <c r="G22" t="str">
        <f t="shared" si="0"/>
        <v>631000595,01</v>
      </c>
    </row>
    <row r="23" spans="1:7">
      <c r="A23">
        <v>640000</v>
      </c>
      <c r="B23" t="s">
        <v>24</v>
      </c>
      <c r="C23" t="s">
        <v>29</v>
      </c>
      <c r="D23">
        <v>0</v>
      </c>
      <c r="E23">
        <v>0</v>
      </c>
      <c r="G23" t="str">
        <f t="shared" si="0"/>
        <v>6400001,503</v>
      </c>
    </row>
    <row r="24" spans="1:7">
      <c r="A24">
        <v>640000</v>
      </c>
      <c r="B24" s="5" t="s">
        <v>28</v>
      </c>
      <c r="C24" t="s">
        <v>27</v>
      </c>
      <c r="D24">
        <v>0</v>
      </c>
      <c r="E24">
        <v>0</v>
      </c>
      <c r="G24" t="str">
        <f t="shared" si="0"/>
        <v>64000010,445</v>
      </c>
    </row>
    <row r="25" spans="1:7">
      <c r="A25">
        <v>640000</v>
      </c>
      <c r="B25" s="5" t="s">
        <v>27</v>
      </c>
      <c r="C25" t="s">
        <v>26</v>
      </c>
      <c r="D25">
        <v>1408</v>
      </c>
      <c r="E25">
        <v>84</v>
      </c>
      <c r="G25" t="str">
        <f t="shared" si="0"/>
        <v>64000010,85</v>
      </c>
    </row>
    <row r="26" spans="1:7">
      <c r="A26">
        <v>640000</v>
      </c>
      <c r="B26" s="5" t="s">
        <v>26</v>
      </c>
      <c r="C26" t="s">
        <v>25</v>
      </c>
      <c r="D26">
        <v>1408</v>
      </c>
      <c r="E26">
        <v>84</v>
      </c>
      <c r="G26" t="str">
        <f t="shared" si="0"/>
        <v>64000011,125</v>
      </c>
    </row>
  </sheetData>
  <autoFilter ref="A9:E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resultats</vt:lpstr>
      <vt:lpstr>données</vt:lpstr>
      <vt:lpstr>Feuil2</vt:lpstr>
      <vt:lpstr>Feuil3</vt:lpstr>
    </vt:vector>
  </TitlesOfParts>
  <Company>SNCF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6405412E</dc:creator>
  <cp:lastModifiedBy>tulipe</cp:lastModifiedBy>
  <dcterms:created xsi:type="dcterms:W3CDTF">2015-07-20T14:07:48Z</dcterms:created>
  <dcterms:modified xsi:type="dcterms:W3CDTF">2015-07-21T21:10:53Z</dcterms:modified>
</cp:coreProperties>
</file>