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6" i="1"/>
  <c r="I6" a="1"/>
  <c r="I6" s="1"/>
  <c r="I5" a="1"/>
  <c r="I5" s="1"/>
  <c r="J5"/>
</calcChain>
</file>

<file path=xl/sharedStrings.xml><?xml version="1.0" encoding="utf-8"?>
<sst xmlns="http://schemas.openxmlformats.org/spreadsheetml/2006/main" count="42" uniqueCount="31">
  <si>
    <t>Voiture</t>
  </si>
  <si>
    <t>Roue</t>
  </si>
  <si>
    <t>Parebrise</t>
  </si>
  <si>
    <t>coffre</t>
  </si>
  <si>
    <t xml:space="preserve">Fenetres </t>
  </si>
  <si>
    <t>Porte</t>
  </si>
  <si>
    <t>Alarme</t>
  </si>
  <si>
    <t>Toiture</t>
  </si>
  <si>
    <t>Escalier</t>
  </si>
  <si>
    <t>Chambre1</t>
  </si>
  <si>
    <t>Chambre2 Toilettes</t>
  </si>
  <si>
    <t>Visite</t>
  </si>
  <si>
    <t>Lieu</t>
  </si>
  <si>
    <t>Date</t>
  </si>
  <si>
    <t>1 non concerné</t>
  </si>
  <si>
    <t>2 bon</t>
  </si>
  <si>
    <t>3 a ameliore</t>
  </si>
  <si>
    <t>4 urgent a réparer</t>
  </si>
  <si>
    <t>Nombre de situations urgentes par critère et par centre</t>
  </si>
  <si>
    <t>TOURS</t>
  </si>
  <si>
    <t>ANGERS</t>
  </si>
  <si>
    <t>NANTES</t>
  </si>
  <si>
    <t>BORDEAUX</t>
  </si>
  <si>
    <t>TOULOUSE</t>
  </si>
  <si>
    <t>Mes  VOITURES</t>
  </si>
  <si>
    <t>Mes  MAISONS</t>
  </si>
  <si>
    <t>plage mes voitures</t>
  </si>
  <si>
    <t xml:space="preserve">plage mes maisons </t>
  </si>
  <si>
    <t>combien de 4</t>
  </si>
  <si>
    <t xml:space="preserve">dimensionnement automatique des plages </t>
  </si>
  <si>
    <t xml:space="preserve">utilisation aves INDIRECT des coordonnées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</si>
</sst>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ill>
        <patternFill patternType="mediumGray"/>
      </fill>
    </dxf>
    <dxf>
      <fill>
        <patternFill patternType="lightGray"/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355600</xdr:colOff>
      <xdr:row>6</xdr:row>
      <xdr:rowOff>31750</xdr:rowOff>
    </xdr:from>
    <xdr:to>
      <xdr:col>8</xdr:col>
      <xdr:colOff>88900</xdr:colOff>
      <xdr:row>10</xdr:row>
      <xdr:rowOff>76200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8328025" y="1279525"/>
          <a:ext cx="781050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82550</xdr:colOff>
      <xdr:row>4</xdr:row>
      <xdr:rowOff>133350</xdr:rowOff>
    </xdr:from>
    <xdr:to>
      <xdr:col>11</xdr:col>
      <xdr:colOff>222250</xdr:colOff>
      <xdr:row>8</xdr:row>
      <xdr:rowOff>0</xdr:rowOff>
    </xdr:to>
    <xdr:cxnSp macro="">
      <xdr:nvCxnSpPr>
        <xdr:cNvPr id="5" name="Connecteur droit avec flèche 4"/>
        <xdr:cNvCxnSpPr/>
      </xdr:nvCxnSpPr>
      <xdr:spPr>
        <a:xfrm rot="10800000">
          <a:off x="10483850" y="869950"/>
          <a:ext cx="901700" cy="603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8"/>
  <sheetViews>
    <sheetView tabSelected="1" workbookViewId="0">
      <selection activeCell="K17" sqref="K17"/>
    </sheetView>
  </sheetViews>
  <sheetFormatPr baseColWidth="10" defaultRowHeight="14.5"/>
  <cols>
    <col min="1" max="1" width="50.7265625" customWidth="1"/>
  </cols>
  <sheetData>
    <row r="2" spans="1:10">
      <c r="B2" t="s">
        <v>11</v>
      </c>
      <c r="C2" t="s">
        <v>11</v>
      </c>
      <c r="D2" t="s">
        <v>11</v>
      </c>
      <c r="E2" t="s">
        <v>11</v>
      </c>
    </row>
    <row r="3" spans="1:10">
      <c r="B3" t="s">
        <v>12</v>
      </c>
      <c r="C3" t="s">
        <v>12</v>
      </c>
      <c r="D3" t="s">
        <v>12</v>
      </c>
      <c r="E3" t="s">
        <v>12</v>
      </c>
    </row>
    <row r="4" spans="1:10">
      <c r="B4" t="s">
        <v>13</v>
      </c>
      <c r="C4" t="s">
        <v>13</v>
      </c>
      <c r="D4" t="s">
        <v>13</v>
      </c>
      <c r="E4" t="s">
        <v>13</v>
      </c>
      <c r="J4" t="s">
        <v>28</v>
      </c>
    </row>
    <row r="5" spans="1:10">
      <c r="G5" t="s">
        <v>26</v>
      </c>
      <c r="I5" t="str">
        <f t="array" ref="I5">ADDRESS(SUMPRODUCT(SMALL(--ISNUMBER(SEARCH({"voitures","maisons"},A$6:A$18))*ROW(A$6:A$18),ROWS(A$6:A$18)*2-SUMPRODUCT(--ISNUMBER(SEARCH({"voitures","maisons"},A$6:A$18)))+ROW(A1))),2)&amp;":"&amp;ADDRESS(SUMPRODUCT(SMALL(--ISNUMBER(SEARCH({"voitures","maisons"},A$6:A$18))*ROW(A$6:A$18),ROWS(A$6:A$18)*2-SUMPRODUCT(--ISNUMBER(SEARCH({"voitures","maisons"},A$6:A$18)))+ROW(A2))),5)</f>
        <v>$B$6:$E$11</v>
      </c>
      <c r="J5">
        <f ca="1">COUNTIF(INDIRECT(I5),4)</f>
        <v>6</v>
      </c>
    </row>
    <row r="6" spans="1:10">
      <c r="A6" s="1" t="s">
        <v>24</v>
      </c>
      <c r="G6" t="s">
        <v>27</v>
      </c>
      <c r="I6" t="str">
        <f t="array" ref="I6">ADDRESS(SUMPRODUCT(SMALL(--ISNUMBER(SEARCH({"voitures","maisons"},A$6:A$18))*ROW(A$6:A$18),ROWS(A$6:A$18)*2-SUMPRODUCT(--ISNUMBER(SEARCH({"voitures","maisons"},A$6:A$18)))+ROW(A2))),2)&amp;":"&amp;ADDRESS(SUMPRODUCT(MAX((A$6:A$18&lt;&gt;"")*ROW(A$6:A$18))),5)</f>
        <v>$B$11:$E$18</v>
      </c>
      <c r="J6">
        <f ca="1">COUNTIF(INDIRECT(I6),4)</f>
        <v>10</v>
      </c>
    </row>
    <row r="7" spans="1:10">
      <c r="A7" t="s">
        <v>0</v>
      </c>
      <c r="B7" s="2">
        <v>2</v>
      </c>
      <c r="C7" s="2">
        <v>2</v>
      </c>
      <c r="D7" s="2">
        <v>2</v>
      </c>
      <c r="E7" s="2">
        <v>4</v>
      </c>
    </row>
    <row r="8" spans="1:10">
      <c r="A8" t="s">
        <v>1</v>
      </c>
      <c r="B8" s="2">
        <v>2</v>
      </c>
      <c r="C8" s="2">
        <v>2</v>
      </c>
      <c r="D8" s="2">
        <v>4</v>
      </c>
      <c r="E8" s="2">
        <v>3</v>
      </c>
    </row>
    <row r="9" spans="1:10">
      <c r="A9" t="s">
        <v>2</v>
      </c>
      <c r="B9" s="2">
        <v>4</v>
      </c>
      <c r="C9" s="2">
        <v>4</v>
      </c>
      <c r="D9" s="2">
        <v>2</v>
      </c>
      <c r="E9" s="2">
        <v>2</v>
      </c>
      <c r="J9" t="s">
        <v>30</v>
      </c>
    </row>
    <row r="10" spans="1:10">
      <c r="A10" t="s">
        <v>3</v>
      </c>
      <c r="B10" s="2">
        <v>3</v>
      </c>
      <c r="C10" s="2">
        <v>4</v>
      </c>
      <c r="D10" s="2">
        <v>4</v>
      </c>
      <c r="E10" s="2">
        <v>3</v>
      </c>
    </row>
    <row r="11" spans="1:10">
      <c r="A11" s="1" t="s">
        <v>25</v>
      </c>
      <c r="B11" s="2"/>
      <c r="C11" s="2"/>
      <c r="D11" s="2"/>
      <c r="E11" s="2"/>
      <c r="G11" t="s">
        <v>29</v>
      </c>
    </row>
    <row r="12" spans="1:10">
      <c r="A12" t="s">
        <v>4</v>
      </c>
      <c r="B12" s="2">
        <v>2</v>
      </c>
      <c r="C12" s="2">
        <v>2</v>
      </c>
      <c r="D12" s="2">
        <v>4</v>
      </c>
      <c r="E12" s="2">
        <v>2</v>
      </c>
    </row>
    <row r="13" spans="1:10">
      <c r="A13" t="s">
        <v>5</v>
      </c>
      <c r="B13" s="2">
        <v>2</v>
      </c>
      <c r="C13" s="2">
        <v>2</v>
      </c>
      <c r="D13" s="2">
        <v>2</v>
      </c>
      <c r="E13" s="2">
        <v>3</v>
      </c>
    </row>
    <row r="14" spans="1:10">
      <c r="A14" t="s">
        <v>6</v>
      </c>
      <c r="B14" s="2">
        <v>1</v>
      </c>
      <c r="C14" s="2">
        <v>1</v>
      </c>
      <c r="D14" s="2">
        <v>1</v>
      </c>
      <c r="E14" s="2">
        <v>4</v>
      </c>
    </row>
    <row r="15" spans="1:10">
      <c r="A15" t="s">
        <v>7</v>
      </c>
      <c r="B15" s="2">
        <v>3</v>
      </c>
      <c r="C15" s="2">
        <v>3</v>
      </c>
      <c r="D15" s="2">
        <v>2</v>
      </c>
      <c r="E15" s="2">
        <v>4</v>
      </c>
    </row>
    <row r="16" spans="1:10">
      <c r="A16" t="s">
        <v>8</v>
      </c>
      <c r="B16" s="2">
        <v>4</v>
      </c>
      <c r="C16" s="2">
        <v>4</v>
      </c>
      <c r="D16" s="2">
        <v>3</v>
      </c>
      <c r="E16" s="2">
        <v>2</v>
      </c>
    </row>
    <row r="17" spans="1:5">
      <c r="A17" t="s">
        <v>9</v>
      </c>
      <c r="B17" s="2">
        <v>2</v>
      </c>
      <c r="C17" s="2">
        <v>4</v>
      </c>
      <c r="D17" s="2">
        <v>4</v>
      </c>
      <c r="E17" s="2">
        <v>3</v>
      </c>
    </row>
    <row r="18" spans="1:5">
      <c r="A18" t="s">
        <v>10</v>
      </c>
      <c r="B18" s="2">
        <v>4</v>
      </c>
      <c r="C18" s="2">
        <v>3</v>
      </c>
      <c r="D18" s="2">
        <v>4</v>
      </c>
      <c r="E18" s="2">
        <v>4</v>
      </c>
    </row>
    <row r="22" spans="1:5">
      <c r="B22" t="s">
        <v>14</v>
      </c>
    </row>
    <row r="24" spans="1:5">
      <c r="B24" t="s">
        <v>15</v>
      </c>
    </row>
    <row r="26" spans="1:5">
      <c r="B26" t="s">
        <v>16</v>
      </c>
    </row>
    <row r="28" spans="1:5">
      <c r="B28" t="s">
        <v>17</v>
      </c>
    </row>
  </sheetData>
  <conditionalFormatting sqref="B6:E18">
    <cfRule type="cellIs" dxfId="4" priority="1" operator="equal">
      <formula>4</formula>
    </cfRule>
    <cfRule type="cellIs" dxfId="3" priority="2" operator="equal">
      <formula>3</formula>
    </cfRule>
    <cfRule type="cellIs" dxfId="2" priority="3" operator="equal">
      <formula>2</formula>
    </cfRule>
    <cfRule type="cellIs" dxfId="1" priority="4" operator="equal">
      <formula>1</formula>
    </cfRule>
    <cfRule type="cellIs" dxfId="0" priority="5" operator="equal">
      <formula>"SO"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8"/>
  <sheetViews>
    <sheetView workbookViewId="0">
      <selection activeCell="B4" sqref="B4"/>
    </sheetView>
  </sheetViews>
  <sheetFormatPr baseColWidth="10" defaultRowHeight="14.5"/>
  <cols>
    <col min="2" max="8" width="15.7265625" customWidth="1"/>
  </cols>
  <sheetData>
    <row r="2" spans="1:3">
      <c r="A2" t="s">
        <v>18</v>
      </c>
    </row>
    <row r="3" spans="1:3" s="3" customFormat="1" ht="50.15" customHeight="1">
      <c r="B3" s="3" t="s">
        <v>24</v>
      </c>
      <c r="C3" s="3" t="s">
        <v>25</v>
      </c>
    </row>
    <row r="4" spans="1:3">
      <c r="A4" t="s">
        <v>19</v>
      </c>
      <c r="B4" t="e">
        <v>#VALUE!</v>
      </c>
      <c r="C4" t="e">
        <v>#REF!</v>
      </c>
    </row>
    <row r="5" spans="1:3">
      <c r="A5" t="s">
        <v>20</v>
      </c>
      <c r="B5" t="e">
        <v>#REF!</v>
      </c>
      <c r="C5" t="e">
        <v>#REF!</v>
      </c>
    </row>
    <row r="6" spans="1:3">
      <c r="A6" t="s">
        <v>21</v>
      </c>
      <c r="B6" t="e">
        <v>#REF!</v>
      </c>
      <c r="C6" t="e">
        <v>#REF!</v>
      </c>
    </row>
    <row r="7" spans="1:3">
      <c r="A7" t="s">
        <v>22</v>
      </c>
      <c r="B7" t="e">
        <v>#REF!</v>
      </c>
      <c r="C7" t="e">
        <v>#REF!</v>
      </c>
    </row>
    <row r="8" spans="1:3">
      <c r="A8" t="s">
        <v>23</v>
      </c>
      <c r="B8" t="e">
        <v>#REF!</v>
      </c>
      <c r="C8" t="e"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COIFFARD, MARC (PROOU)</dc:creator>
  <cp:lastModifiedBy>tulipe</cp:lastModifiedBy>
  <dcterms:created xsi:type="dcterms:W3CDTF">2015-10-09T06:44:04Z</dcterms:created>
  <dcterms:modified xsi:type="dcterms:W3CDTF">2015-10-09T18:35:53Z</dcterms:modified>
</cp:coreProperties>
</file>