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20" windowWidth="19420" windowHeight="10170"/>
  </bookViews>
  <sheets>
    <sheet name="Feuil1" sheetId="1" r:id="rId1"/>
    <sheet name="email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H2" i="1" a="1"/>
  <c r="H2" s="1"/>
  <c r="H3" a="1"/>
  <c r="H3" s="1"/>
  <c r="H4" a="1"/>
  <c r="H4" s="1"/>
  <c r="H5" a="1"/>
  <c r="H5" s="1"/>
  <c r="H7" a="1"/>
  <c r="H7" s="1"/>
  <c r="H8" a="1"/>
  <c r="H8" s="1"/>
  <c r="H9" a="1"/>
  <c r="H9" s="1"/>
  <c r="H10" a="1"/>
  <c r="H10" s="1"/>
  <c r="H11" a="1"/>
  <c r="H11" s="1"/>
  <c r="H12" a="1"/>
  <c r="H12" s="1"/>
  <c r="H13" a="1"/>
  <c r="H13" s="1"/>
  <c r="H14" a="1"/>
  <c r="H14" s="1"/>
  <c r="H15" a="1"/>
  <c r="H15" s="1"/>
  <c r="H16" a="1"/>
  <c r="H16" s="1"/>
  <c r="H17" a="1"/>
  <c r="H17" s="1"/>
  <c r="H18" a="1"/>
  <c r="H18" s="1"/>
  <c r="H19" a="1"/>
  <c r="H19" s="1"/>
  <c r="H20" a="1"/>
  <c r="H20" s="1"/>
  <c r="H21" a="1"/>
  <c r="H21" s="1"/>
  <c r="H22" a="1"/>
  <c r="H22" s="1"/>
  <c r="H23" a="1"/>
  <c r="H23" s="1"/>
  <c r="H24" a="1"/>
  <c r="H24" s="1"/>
  <c r="H25" a="1"/>
  <c r="H25" s="1"/>
  <c r="H26" a="1"/>
  <c r="H26" s="1"/>
  <c r="H27" a="1"/>
  <c r="H27" s="1"/>
  <c r="H28" a="1"/>
  <c r="H28" s="1"/>
  <c r="H29" a="1"/>
  <c r="H29" s="1"/>
  <c r="H30" a="1"/>
  <c r="H30" s="1"/>
  <c r="H31" a="1"/>
  <c r="H31" s="1"/>
  <c r="H32" a="1"/>
  <c r="H32" s="1"/>
  <c r="H33" a="1"/>
  <c r="H33" s="1"/>
  <c r="H34" a="1"/>
  <c r="H34" s="1"/>
  <c r="H35" a="1"/>
  <c r="H35" s="1"/>
  <c r="H36" a="1"/>
  <c r="H36" s="1"/>
  <c r="H37" a="1"/>
  <c r="H37" s="1"/>
  <c r="H38" a="1"/>
  <c r="H38" s="1"/>
  <c r="H39" a="1"/>
  <c r="H39" s="1"/>
  <c r="H40" a="1"/>
  <c r="H40" s="1"/>
  <c r="H41" a="1"/>
  <c r="H41" s="1"/>
  <c r="H42" a="1"/>
  <c r="H42" s="1"/>
  <c r="H43" a="1"/>
  <c r="H43" s="1"/>
  <c r="H44" a="1"/>
  <c r="H44" s="1"/>
  <c r="H45" a="1"/>
  <c r="H45" s="1"/>
  <c r="H46" a="1"/>
  <c r="H46" s="1"/>
  <c r="H47" a="1"/>
  <c r="H47" s="1"/>
  <c r="H48" a="1"/>
  <c r="H48" s="1"/>
  <c r="H49" a="1"/>
  <c r="H49" s="1"/>
  <c r="H50" a="1"/>
  <c r="H50" s="1"/>
  <c r="H51" a="1"/>
  <c r="H51" s="1"/>
  <c r="H6" a="1"/>
  <c r="H6" s="1"/>
  <c r="C10"/>
  <c r="C6"/>
  <c r="C13"/>
</calcChain>
</file>

<file path=xl/sharedStrings.xml><?xml version="1.0" encoding="utf-8"?>
<sst xmlns="http://schemas.openxmlformats.org/spreadsheetml/2006/main" count="65" uniqueCount="31">
  <si>
    <t>N° COMMANDE</t>
  </si>
  <si>
    <t>CLIENT</t>
  </si>
  <si>
    <t>MONTANT</t>
  </si>
  <si>
    <t>CB</t>
  </si>
  <si>
    <t>PAIEMENT</t>
  </si>
  <si>
    <t>DATE</t>
  </si>
  <si>
    <t>NOM</t>
  </si>
  <si>
    <t>EMAIL</t>
  </si>
  <si>
    <t xml:space="preserve">Atos </t>
  </si>
  <si>
    <t>Oui</t>
  </si>
  <si>
    <t>email1</t>
  </si>
  <si>
    <t>email2</t>
  </si>
  <si>
    <t>email3</t>
  </si>
  <si>
    <t>tom</t>
  </si>
  <si>
    <t>liz</t>
  </si>
  <si>
    <t>marie</t>
  </si>
  <si>
    <t>n client</t>
  </si>
  <si>
    <t>BALCETO</t>
  </si>
  <si>
    <t>BRAUN</t>
  </si>
  <si>
    <t>DRON</t>
  </si>
  <si>
    <t xml:space="preserve"> BALCET O</t>
  </si>
  <si>
    <t xml:space="preserve"> BRAUN</t>
  </si>
  <si>
    <t>A. BALCETO</t>
  </si>
  <si>
    <t>A. DRON</t>
  </si>
  <si>
    <t xml:space="preserve">Total A. BALCETO </t>
  </si>
  <si>
    <t>a. BRAUN</t>
  </si>
  <si>
    <t>Total a. BRAUN</t>
  </si>
  <si>
    <t>Total A. DRON</t>
  </si>
  <si>
    <t>email</t>
  </si>
  <si>
    <t>prenom</t>
  </si>
  <si>
    <t>nom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</si>
</sst>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164" formatCode="General;s\t\d;&quot;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8" fontId="0" fillId="0" borderId="0" xfId="0" applyNumberFormat="1"/>
    <xf numFmtId="0" fontId="1" fillId="0" borderId="0" xfId="0" applyFont="1"/>
    <xf numFmtId="8" fontId="1" fillId="0" borderId="0" xfId="0" applyNumberFormat="1" applyFont="1"/>
    <xf numFmtId="14" fontId="1" fillId="0" borderId="0" xfId="0" applyNumberFormat="1" applyFont="1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0" borderId="0" xfId="0" applyFont="1"/>
    <xf numFmtId="14" fontId="1" fillId="0" borderId="0" xfId="0" applyNumberFormat="1" applyFont="1"/>
    <xf numFmtId="14" fontId="0" fillId="0" borderId="0" xfId="0" applyNumberFormat="1"/>
    <xf numFmtId="164" fontId="1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514350</xdr:colOff>
      <xdr:row>1</xdr:row>
      <xdr:rowOff>6350</xdr:rowOff>
    </xdr:from>
    <xdr:to>
      <xdr:col>13</xdr:col>
      <xdr:colOff>590550</xdr:colOff>
      <xdr:row>9</xdr:row>
      <xdr:rowOff>165100</xdr:rowOff>
    </xdr:to>
    <xdr:sp macro="" textlink="">
      <xdr:nvSpPr>
        <xdr:cNvPr id="2" name="ZoneTexte 1"/>
        <xdr:cNvSpPr txBox="1"/>
      </xdr:nvSpPr>
      <xdr:spPr>
        <a:xfrm>
          <a:off x="7829550" y="190500"/>
          <a:ext cx="3886200" cy="163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comme la formule traite</a:t>
          </a:r>
          <a:r>
            <a:rPr lang="fr-FR" sz="1100" baseline="0"/>
            <a:t> une plage modifiée ;elle devient hhelas  matricielle  </a:t>
          </a:r>
        </a:p>
        <a:p>
          <a:r>
            <a:rPr lang="fr-FR" sz="1100" baseline="0"/>
            <a:t>pour la faire fonctionner ;il faut la valider en faisant </a:t>
          </a:r>
        </a:p>
        <a:p>
          <a:r>
            <a:rPr lang="fr-FR" sz="1100" baseline="0"/>
            <a:t>  Ctrl  maj  Entrée  les 3 touches en meme temps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1"/>
  <sheetViews>
    <sheetView tabSelected="1" workbookViewId="0">
      <selection activeCell="M16" sqref="M16"/>
    </sheetView>
  </sheetViews>
  <sheetFormatPr baseColWidth="10" defaultRowHeight="14.5"/>
  <cols>
    <col min="2" max="2" width="26.81640625" customWidth="1"/>
    <col min="5" max="5" width="12.453125" customWidth="1"/>
    <col min="8" max="8" width="10.90625" style="14"/>
  </cols>
  <sheetData>
    <row r="1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5" t="s">
        <v>5</v>
      </c>
      <c r="G1" s="5" t="s">
        <v>6</v>
      </c>
      <c r="H1" s="13" t="s">
        <v>7</v>
      </c>
    </row>
    <row r="2" spans="1:10">
      <c r="A2" s="1">
        <v>458</v>
      </c>
      <c r="B2" s="9" t="s">
        <v>22</v>
      </c>
      <c r="C2" s="2">
        <v>30.4</v>
      </c>
      <c r="D2" s="1" t="s">
        <v>8</v>
      </c>
      <c r="E2" s="9" t="s">
        <v>9</v>
      </c>
      <c r="F2" s="6">
        <v>42384</v>
      </c>
      <c r="G2" s="12" t="s">
        <v>20</v>
      </c>
      <c r="H2" s="14" t="str">
        <f t="array" ref="H2">IF(D2="",INDEX(email!D$2:D$240,MATCH(LEFT(TRIM(G2),5),LEFT(email!B$2:B$240,5),0)),"")</f>
        <v/>
      </c>
    </row>
    <row r="3" spans="1:10">
      <c r="A3" s="1">
        <v>332</v>
      </c>
      <c r="B3" s="9" t="s">
        <v>22</v>
      </c>
      <c r="C3" s="2">
        <v>15.4</v>
      </c>
      <c r="D3" s="1" t="s">
        <v>8</v>
      </c>
      <c r="E3" s="9" t="s">
        <v>9</v>
      </c>
      <c r="F3" s="6">
        <v>42332.368645833332</v>
      </c>
      <c r="G3" s="12" t="s">
        <v>20</v>
      </c>
      <c r="H3" s="14" t="str">
        <f t="array" ref="H3">IF(D3="",INDEX(email!D$2:D$240,MATCH(LEFT(TRIM(G3),5),LEFT(email!B$2:B$240,5),0)),"")</f>
        <v/>
      </c>
    </row>
    <row r="4" spans="1:10">
      <c r="A4" s="1">
        <v>152</v>
      </c>
      <c r="B4" s="9" t="s">
        <v>22</v>
      </c>
      <c r="C4" s="2">
        <v>35.799999999999997</v>
      </c>
      <c r="D4" s="1" t="s">
        <v>8</v>
      </c>
      <c r="E4" s="9" t="s">
        <v>9</v>
      </c>
      <c r="F4" s="6">
        <v>42199.857407407406</v>
      </c>
      <c r="G4" s="12" t="s">
        <v>20</v>
      </c>
      <c r="H4" s="14" t="str">
        <f t="array" ref="H4">IF(D4="",INDEX(email!D$2:D$240,MATCH(LEFT(TRIM(G4),5),LEFT(email!B$2:B$240,5),0)),"")</f>
        <v/>
      </c>
    </row>
    <row r="5" spans="1:10">
      <c r="A5" s="1">
        <v>98</v>
      </c>
      <c r="B5" s="9" t="s">
        <v>22</v>
      </c>
      <c r="C5" s="2">
        <v>62.8</v>
      </c>
      <c r="D5" s="1" t="s">
        <v>8</v>
      </c>
      <c r="E5" s="9" t="s">
        <v>9</v>
      </c>
      <c r="F5" s="6">
        <v>42005.398101851853</v>
      </c>
      <c r="G5" s="12" t="s">
        <v>20</v>
      </c>
      <c r="H5" s="14" t="str">
        <f t="array" ref="H5">IF(D5="",INDEX(email!D$2:D$240,MATCH(LEFT(TRIM(G5),5),LEFT(email!B$2:B$240,5),0)),"")</f>
        <v/>
      </c>
    </row>
    <row r="6" spans="1:10">
      <c r="A6" s="1"/>
      <c r="B6" s="10" t="s">
        <v>24</v>
      </c>
      <c r="C6" s="4">
        <f>+C5+C4+C3+C2</f>
        <v>144.4</v>
      </c>
      <c r="D6" s="1"/>
      <c r="E6" s="9" t="s">
        <v>9</v>
      </c>
      <c r="F6" s="1"/>
      <c r="G6" s="11" t="s">
        <v>20</v>
      </c>
      <c r="H6" s="14" t="str">
        <f t="array" ref="H6">IF(D6="",INDEX(email!D$2:D$240,MATCH(LEFT(TRIM(G6),5),LEFT(email!B$2:B$240,5),0)),"")</f>
        <v>email1</v>
      </c>
    </row>
    <row r="7" spans="1:10">
      <c r="A7" s="1">
        <v>456</v>
      </c>
      <c r="B7" s="9" t="s">
        <v>25</v>
      </c>
      <c r="C7" s="2">
        <v>28</v>
      </c>
      <c r="D7" s="1" t="s">
        <v>8</v>
      </c>
      <c r="E7" s="9" t="s">
        <v>9</v>
      </c>
      <c r="F7" s="6">
        <v>42255.888796296298</v>
      </c>
      <c r="G7" s="12" t="s">
        <v>21</v>
      </c>
      <c r="H7" s="14" t="str">
        <f t="array" ref="H7">IF(D7="",INDEX(email!D$2:D$240,MATCH(LEFT(TRIM(G7),5),LEFT(email!B$2:B$240,5),0)),"")</f>
        <v/>
      </c>
    </row>
    <row r="8" spans="1:10">
      <c r="A8" s="1">
        <v>382</v>
      </c>
      <c r="B8" s="9" t="s">
        <v>25</v>
      </c>
      <c r="C8" s="2">
        <v>41.8</v>
      </c>
      <c r="D8" s="1" t="s">
        <v>8</v>
      </c>
      <c r="E8" s="9" t="s">
        <v>9</v>
      </c>
      <c r="F8" s="6">
        <v>41923.394409722219</v>
      </c>
      <c r="G8" s="12" t="s">
        <v>21</v>
      </c>
      <c r="H8" s="14" t="str">
        <f t="array" ref="H8">IF(D8="",INDEX(email!D$2:D$240,MATCH(LEFT(TRIM(G8),5),LEFT(email!B$2:B$240,5),0)),"")</f>
        <v/>
      </c>
    </row>
    <row r="9" spans="1:10">
      <c r="A9" s="1">
        <v>301</v>
      </c>
      <c r="B9" s="9" t="s">
        <v>25</v>
      </c>
      <c r="C9" s="2">
        <v>28</v>
      </c>
      <c r="D9" s="1" t="s">
        <v>8</v>
      </c>
      <c r="E9" s="9" t="s">
        <v>9</v>
      </c>
      <c r="F9" s="6">
        <v>41891.388611111113</v>
      </c>
      <c r="G9" s="12" t="s">
        <v>21</v>
      </c>
      <c r="H9" s="14" t="str">
        <f t="array" ref="H9">IF(D9="",INDEX(email!D$2:D$240,MATCH(LEFT(TRIM(G9),5),LEFT(email!B$2:B$240,5),0)),"")</f>
        <v/>
      </c>
    </row>
    <row r="10" spans="1:10">
      <c r="A10" s="1"/>
      <c r="B10" s="10" t="s">
        <v>26</v>
      </c>
      <c r="C10" s="4">
        <f>+C9+C8+C7</f>
        <v>97.8</v>
      </c>
      <c r="D10" s="1"/>
      <c r="E10" s="9" t="s">
        <v>9</v>
      </c>
      <c r="F10" s="1"/>
      <c r="G10" s="11" t="s">
        <v>21</v>
      </c>
      <c r="H10" s="14" t="str">
        <f t="array" ref="H10">IF(D10="",INDEX(email!D$2:D$240,MATCH(LEFT(TRIM(G10),5),LEFT(email!B$2:B$240,5),0)),"")</f>
        <v>email2</v>
      </c>
    </row>
    <row r="11" spans="1:10">
      <c r="A11" s="1">
        <v>805</v>
      </c>
      <c r="B11" s="9" t="s">
        <v>23</v>
      </c>
      <c r="C11" s="2">
        <v>25</v>
      </c>
      <c r="D11" s="1" t="s">
        <v>8</v>
      </c>
      <c r="E11" s="9" t="s">
        <v>9</v>
      </c>
      <c r="F11" s="6">
        <v>42506.860590277778</v>
      </c>
      <c r="G11" s="12" t="s">
        <v>19</v>
      </c>
      <c r="H11" s="14" t="str">
        <f t="array" ref="H11">IF(D11="",INDEX(email!D$2:D$240,MATCH(LEFT(TRIM(G11),5),LEFT(email!B$2:B$240,5),0)),"")</f>
        <v/>
      </c>
    </row>
    <row r="12" spans="1:10">
      <c r="A12" s="1">
        <v>251</v>
      </c>
      <c r="B12" s="9" t="s">
        <v>23</v>
      </c>
      <c r="C12" s="2">
        <v>35</v>
      </c>
      <c r="D12" s="9" t="s">
        <v>8</v>
      </c>
      <c r="E12" s="9" t="s">
        <v>9</v>
      </c>
      <c r="F12" s="6">
        <v>42385.858090277776</v>
      </c>
      <c r="G12" s="12" t="s">
        <v>19</v>
      </c>
      <c r="H12" s="14" t="str">
        <f t="array" ref="H12">IF(D12="",INDEX(email!D$2:D$240,MATCH(LEFT(TRIM(G12),5),LEFT(email!B$2:B$240,5),0)),"")</f>
        <v/>
      </c>
    </row>
    <row r="13" spans="1:10">
      <c r="A13" s="1"/>
      <c r="B13" s="10" t="s">
        <v>27</v>
      </c>
      <c r="C13" s="4">
        <f>+C12+C11</f>
        <v>60</v>
      </c>
      <c r="D13" s="1"/>
      <c r="E13" s="1"/>
      <c r="F13" s="1"/>
      <c r="G13" s="11" t="s">
        <v>19</v>
      </c>
      <c r="H13" s="14" t="str">
        <f t="array" ref="H13">IF(D13="",INDEX(email!D$2:D$240,MATCH(LEFT(TRIM(G13),5),LEFT(email!B$2:B$240,5),0)),"")</f>
        <v>email3</v>
      </c>
    </row>
    <row r="14" spans="1:10">
      <c r="H14" s="14">
        <f t="array" ref="H14">IF(D14="",INDEX(email!D$2:D$240,MATCH(LEFT(TRIM(G14),5),LEFT(email!B$2:B$240,5),0)),"")</f>
        <v>0</v>
      </c>
      <c r="J14" s="9"/>
    </row>
    <row r="15" spans="1:10">
      <c r="H15" s="14">
        <f t="array" ref="H15">IF(D15="",INDEX(email!D$2:D$240,MATCH(LEFT(TRIM(G15),5),LEFT(email!B$2:B$240,5),0)),"")</f>
        <v>0</v>
      </c>
      <c r="J15" s="9"/>
    </row>
    <row r="16" spans="1:10">
      <c r="H16" s="14">
        <f t="array" ref="H16">IF(D16="",INDEX(email!D$2:D$240,MATCH(LEFT(TRIM(G16),5),LEFT(email!B$2:B$240,5),0)),"")</f>
        <v>0</v>
      </c>
      <c r="J16" s="9"/>
    </row>
    <row r="17" spans="8:8">
      <c r="H17" s="14">
        <f t="array" ref="H17">IF(D17="",INDEX(email!D$2:D$240,MATCH(LEFT(TRIM(G17),5),LEFT(email!B$2:B$240,5),0)),"")</f>
        <v>0</v>
      </c>
    </row>
    <row r="18" spans="8:8">
      <c r="H18" s="14">
        <f t="array" ref="H18">IF(D18="",INDEX(email!D$2:D$240,MATCH(LEFT(TRIM(G18),5),LEFT(email!B$2:B$240,5),0)),"")</f>
        <v>0</v>
      </c>
    </row>
    <row r="19" spans="8:8">
      <c r="H19" s="14">
        <f t="array" ref="H19">IF(D19="",INDEX(email!D$2:D$240,MATCH(LEFT(TRIM(G19),5),LEFT(email!B$2:B$240,5),0)),"")</f>
        <v>0</v>
      </c>
    </row>
    <row r="20" spans="8:8">
      <c r="H20" s="14">
        <f t="array" ref="H20">IF(D20="",INDEX(email!D$2:D$240,MATCH(LEFT(TRIM(G20),5),LEFT(email!B$2:B$240,5),0)),"")</f>
        <v>0</v>
      </c>
    </row>
    <row r="21" spans="8:8">
      <c r="H21" s="14">
        <f t="array" ref="H21">IF(D21="",INDEX(email!D$2:D$240,MATCH(LEFT(TRIM(G21),5),LEFT(email!B$2:B$240,5),0)),"")</f>
        <v>0</v>
      </c>
    </row>
    <row r="22" spans="8:8">
      <c r="H22" s="14">
        <f t="array" ref="H22">IF(D22="",INDEX(email!D$2:D$240,MATCH(LEFT(TRIM(G22),5),LEFT(email!B$2:B$240,5),0)),"")</f>
        <v>0</v>
      </c>
    </row>
    <row r="23" spans="8:8">
      <c r="H23" s="14">
        <f t="array" ref="H23">IF(D23="",INDEX(email!D$2:D$240,MATCH(LEFT(TRIM(G23),5),LEFT(email!B$2:B$240,5),0)),"")</f>
        <v>0</v>
      </c>
    </row>
    <row r="24" spans="8:8">
      <c r="H24" s="14">
        <f t="array" ref="H24">IF(D24="",INDEX(email!D$2:D$240,MATCH(LEFT(TRIM(G24),5),LEFT(email!B$2:B$240,5),0)),"")</f>
        <v>0</v>
      </c>
    </row>
    <row r="25" spans="8:8">
      <c r="H25" s="14">
        <f t="array" ref="H25">IF(D25="",INDEX(email!D$2:D$240,MATCH(LEFT(TRIM(G25),5),LEFT(email!B$2:B$240,5),0)),"")</f>
        <v>0</v>
      </c>
    </row>
    <row r="26" spans="8:8">
      <c r="H26" s="14">
        <f t="array" ref="H26">IF(D26="",INDEX(email!D$2:D$240,MATCH(LEFT(TRIM(G26),5),LEFT(email!B$2:B$240,5),0)),"")</f>
        <v>0</v>
      </c>
    </row>
    <row r="27" spans="8:8">
      <c r="H27" s="14">
        <f t="array" ref="H27">IF(D27="",INDEX(email!D$2:D$240,MATCH(LEFT(TRIM(G27),5),LEFT(email!B$2:B$240,5),0)),"")</f>
        <v>0</v>
      </c>
    </row>
    <row r="28" spans="8:8">
      <c r="H28" s="14">
        <f t="array" ref="H28">IF(D28="",INDEX(email!D$2:D$240,MATCH(LEFT(TRIM(G28),5),LEFT(email!B$2:B$240,5),0)),"")</f>
        <v>0</v>
      </c>
    </row>
    <row r="29" spans="8:8">
      <c r="H29" s="14">
        <f t="array" ref="H29">IF(D29="",INDEX(email!D$2:D$240,MATCH(LEFT(TRIM(G29),5),LEFT(email!B$2:B$240,5),0)),"")</f>
        <v>0</v>
      </c>
    </row>
    <row r="30" spans="8:8">
      <c r="H30" s="14">
        <f t="array" ref="H30">IF(D30="",INDEX(email!D$2:D$240,MATCH(LEFT(TRIM(G30),5),LEFT(email!B$2:B$240,5),0)),"")</f>
        <v>0</v>
      </c>
    </row>
    <row r="31" spans="8:8">
      <c r="H31" s="14">
        <f t="array" ref="H31">IF(D31="",INDEX(email!D$2:D$240,MATCH(LEFT(TRIM(G31),5),LEFT(email!B$2:B$240,5),0)),"")</f>
        <v>0</v>
      </c>
    </row>
    <row r="32" spans="8:8">
      <c r="H32" s="14">
        <f t="array" ref="H32">IF(D32="",INDEX(email!D$2:D$240,MATCH(LEFT(TRIM(G32),5),LEFT(email!B$2:B$240,5),0)),"")</f>
        <v>0</v>
      </c>
    </row>
    <row r="33" spans="8:8">
      <c r="H33" s="14">
        <f t="array" ref="H33">IF(D33="",INDEX(email!D$2:D$240,MATCH(LEFT(TRIM(G33),5),LEFT(email!B$2:B$240,5),0)),"")</f>
        <v>0</v>
      </c>
    </row>
    <row r="34" spans="8:8">
      <c r="H34" s="14">
        <f t="array" ref="H34">IF(D34="",INDEX(email!D$2:D$240,MATCH(LEFT(TRIM(G34),5),LEFT(email!B$2:B$240,5),0)),"")</f>
        <v>0</v>
      </c>
    </row>
    <row r="35" spans="8:8">
      <c r="H35" s="14">
        <f t="array" ref="H35">IF(D35="",INDEX(email!D$2:D$240,MATCH(LEFT(TRIM(G35),5),LEFT(email!B$2:B$240,5),0)),"")</f>
        <v>0</v>
      </c>
    </row>
    <row r="36" spans="8:8">
      <c r="H36" s="14">
        <f t="array" ref="H36">IF(D36="",INDEX(email!D$2:D$240,MATCH(LEFT(TRIM(G36),5),LEFT(email!B$2:B$240,5),0)),"")</f>
        <v>0</v>
      </c>
    </row>
    <row r="37" spans="8:8">
      <c r="H37" s="14">
        <f t="array" ref="H37">IF(D37="",INDEX(email!D$2:D$240,MATCH(LEFT(TRIM(G37),5),LEFT(email!B$2:B$240,5),0)),"")</f>
        <v>0</v>
      </c>
    </row>
    <row r="38" spans="8:8">
      <c r="H38" s="14">
        <f t="array" ref="H38">IF(D38="",INDEX(email!D$2:D$240,MATCH(LEFT(TRIM(G38),5),LEFT(email!B$2:B$240,5),0)),"")</f>
        <v>0</v>
      </c>
    </row>
    <row r="39" spans="8:8">
      <c r="H39" s="14">
        <f t="array" ref="H39">IF(D39="",INDEX(email!D$2:D$240,MATCH(LEFT(TRIM(G39),5),LEFT(email!B$2:B$240,5),0)),"")</f>
        <v>0</v>
      </c>
    </row>
    <row r="40" spans="8:8">
      <c r="H40" s="14">
        <f t="array" ref="H40">IF(D40="",INDEX(email!D$2:D$240,MATCH(LEFT(TRIM(G40),5),LEFT(email!B$2:B$240,5),0)),"")</f>
        <v>0</v>
      </c>
    </row>
    <row r="41" spans="8:8">
      <c r="H41" s="14">
        <f t="array" ref="H41">IF(D41="",INDEX(email!D$2:D$240,MATCH(LEFT(TRIM(G41),5),LEFT(email!B$2:B$240,5),0)),"")</f>
        <v>0</v>
      </c>
    </row>
    <row r="42" spans="8:8">
      <c r="H42" s="14">
        <f t="array" ref="H42">IF(D42="",INDEX(email!D$2:D$240,MATCH(LEFT(TRIM(G42),5),LEFT(email!B$2:B$240,5),0)),"")</f>
        <v>0</v>
      </c>
    </row>
    <row r="43" spans="8:8">
      <c r="H43" s="14">
        <f t="array" ref="H43">IF(D43="",INDEX(email!D$2:D$240,MATCH(LEFT(TRIM(G43),5),LEFT(email!B$2:B$240,5),0)),"")</f>
        <v>0</v>
      </c>
    </row>
    <row r="44" spans="8:8">
      <c r="H44" s="14">
        <f t="array" ref="H44">IF(D44="",INDEX(email!D$2:D$240,MATCH(LEFT(TRIM(G44),5),LEFT(email!B$2:B$240,5),0)),"")</f>
        <v>0</v>
      </c>
    </row>
    <row r="45" spans="8:8">
      <c r="H45" s="14">
        <f t="array" ref="H45">IF(D45="",INDEX(email!D$2:D$240,MATCH(LEFT(TRIM(G45),5),LEFT(email!B$2:B$240,5),0)),"")</f>
        <v>0</v>
      </c>
    </row>
    <row r="46" spans="8:8">
      <c r="H46" s="14">
        <f t="array" ref="H46">IF(D46="",INDEX(email!D$2:D$240,MATCH(LEFT(TRIM(G46),5),LEFT(email!B$2:B$240,5),0)),"")</f>
        <v>0</v>
      </c>
    </row>
    <row r="47" spans="8:8">
      <c r="H47" s="14">
        <f t="array" ref="H47">IF(D47="",INDEX(email!D$2:D$240,MATCH(LEFT(TRIM(G47),5),LEFT(email!B$2:B$240,5),0)),"")</f>
        <v>0</v>
      </c>
    </row>
    <row r="48" spans="8:8">
      <c r="H48" s="14">
        <f t="array" ref="H48">IF(D48="",INDEX(email!D$2:D$240,MATCH(LEFT(TRIM(G48),5),LEFT(email!B$2:B$240,5),0)),"")</f>
        <v>0</v>
      </c>
    </row>
    <row r="49" spans="8:8">
      <c r="H49" s="14">
        <f t="array" ref="H49">IF(D49="",INDEX(email!D$2:D$240,MATCH(LEFT(TRIM(G49),5),LEFT(email!B$2:B$240,5),0)),"")</f>
        <v>0</v>
      </c>
    </row>
    <row r="50" spans="8:8">
      <c r="H50" s="14">
        <f t="array" ref="H50">IF(D50="",INDEX(email!D$2:D$240,MATCH(LEFT(TRIM(G50),5),LEFT(email!B$2:B$240,5),0)),"")</f>
        <v>0</v>
      </c>
    </row>
    <row r="51" spans="8:8">
      <c r="H51" s="14">
        <f t="array" ref="H51">IF(D51="",INDEX(email!D$2:D$240,MATCH(LEFT(TRIM(G51),5),LEFT(email!B$2:B$240,5),0)),"")</f>
        <v>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"/>
  <sheetViews>
    <sheetView workbookViewId="0">
      <selection activeCell="B2" sqref="B2"/>
    </sheetView>
  </sheetViews>
  <sheetFormatPr baseColWidth="10" defaultRowHeight="14.5"/>
  <sheetData>
    <row r="1" spans="1:4" s="9" customFormat="1">
      <c r="A1" s="9" t="s">
        <v>16</v>
      </c>
      <c r="B1" s="9" t="s">
        <v>30</v>
      </c>
      <c r="C1" s="9" t="s">
        <v>29</v>
      </c>
      <c r="D1" s="9" t="s">
        <v>28</v>
      </c>
    </row>
    <row r="2" spans="1:4">
      <c r="A2" s="7">
        <v>145</v>
      </c>
      <c r="B2" s="9" t="s">
        <v>17</v>
      </c>
      <c r="C2" s="9" t="s">
        <v>13</v>
      </c>
      <c r="D2" s="9" t="s">
        <v>10</v>
      </c>
    </row>
    <row r="3" spans="1:4">
      <c r="A3" s="8">
        <v>544</v>
      </c>
      <c r="B3" s="9" t="s">
        <v>18</v>
      </c>
      <c r="C3" s="9" t="s">
        <v>14</v>
      </c>
      <c r="D3" s="9" t="s">
        <v>11</v>
      </c>
    </row>
    <row r="4" spans="1:4">
      <c r="A4" s="9">
        <v>445</v>
      </c>
      <c r="B4" s="9" t="s">
        <v>19</v>
      </c>
      <c r="C4" s="9" t="s">
        <v>15</v>
      </c>
      <c r="D4" s="9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email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2016-06-22T14:40:47Z</dcterms:created>
  <dcterms:modified xsi:type="dcterms:W3CDTF">2016-06-22T21:23:55Z</dcterms:modified>
</cp:coreProperties>
</file>