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80" yWindow="470" windowWidth="19420" windowHeight="11020"/>
  </bookViews>
  <sheets>
    <sheet name="Feuil1" sheetId="1" r:id="rId1"/>
    <sheet name="TCD" sheetId="2" r:id="rId2"/>
  </sheets>
  <calcPr calcId="12451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5"/>
  <c r="G2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" a="1"/>
  <c r="G1" s="1"/>
</calcChain>
</file>

<file path=xl/sharedStrings.xml><?xml version="1.0" encoding="utf-8"?>
<sst xmlns="http://schemas.openxmlformats.org/spreadsheetml/2006/main" count="30" uniqueCount="21">
  <si>
    <t>MARDI 03 MARS 2020</t>
  </si>
  <si>
    <t>MARDI 03 MARS 2021</t>
  </si>
  <si>
    <t>MARDI 03 MARS 2022</t>
  </si>
  <si>
    <t>MERCREDI 4 MARS 2020</t>
  </si>
  <si>
    <t>LUNDI 9 MARS 2020</t>
  </si>
  <si>
    <t>JEAN</t>
  </si>
  <si>
    <t>PIERRE</t>
  </si>
  <si>
    <t>MARC</t>
  </si>
  <si>
    <t>JULIE</t>
  </si>
  <si>
    <t>OLIVE</t>
  </si>
  <si>
    <t>ERIC</t>
  </si>
  <si>
    <t>SERGE</t>
  </si>
  <si>
    <t>JADE</t>
  </si>
  <si>
    <t>SOPHIE</t>
  </si>
  <si>
    <t>Dans la colonne D j'ai différenres dates qui s'inscrivent en fonction de critères. Je cherche une formule en F1, F2, F3 qui puisse calculer le le nombre de jour à la meme date.
Par contre il ne s'agit qu'un exemple et il peut y avoir plusieurs autres memes dates dans la colonne D</t>
  </si>
  <si>
    <t>Nom</t>
  </si>
  <si>
    <t>DateTexte</t>
  </si>
  <si>
    <t>Nombre de Nom</t>
  </si>
  <si>
    <t>Étiquettes de lignes</t>
  </si>
  <si>
    <t>Total général</t>
  </si>
  <si>
    <t>Colonne1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</si>
</sst>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vertical="top" wrapText="1"/>
    </xf>
    <xf numFmtId="0" fontId="0" fillId="3" borderId="1" xfId="0" applyFill="1" applyBorder="1"/>
    <xf numFmtId="0" fontId="2" fillId="4" borderId="2" xfId="0" applyFont="1" applyFill="1" applyBorder="1"/>
    <xf numFmtId="0" fontId="2" fillId="4" borderId="3" xfId="0" applyFont="1" applyFill="1" applyBorder="1"/>
    <xf numFmtId="0" fontId="0" fillId="5" borderId="1" xfId="0" applyFont="1" applyFill="1" applyBorder="1"/>
    <xf numFmtId="0" fontId="0" fillId="0" borderId="1" xfId="0" applyFont="1" applyBorder="1"/>
    <xf numFmtId="0" fontId="0" fillId="5" borderId="1" xfId="0" applyFill="1" applyBorder="1"/>
    <xf numFmtId="0" fontId="0" fillId="6" borderId="0" xfId="0" applyFill="1"/>
  </cellXfs>
  <cellStyles count="1">
    <cellStyle name="Normal" xfId="0" builtinId="0"/>
  </cellStyles>
  <dxfs count="3">
    <dxf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1123950</xdr:colOff>
      <xdr:row>13</xdr:row>
      <xdr:rowOff>184150</xdr:rowOff>
    </xdr:from>
    <xdr:to>
      <xdr:col>8</xdr:col>
      <xdr:colOff>254000</xdr:colOff>
      <xdr:row>18</xdr:row>
      <xdr:rowOff>44450</xdr:rowOff>
    </xdr:to>
    <xdr:sp macro="" textlink="">
      <xdr:nvSpPr>
        <xdr:cNvPr id="2" name="ZoneTexte 1"/>
        <xdr:cNvSpPr txBox="1"/>
      </xdr:nvSpPr>
      <xdr:spPr>
        <a:xfrm>
          <a:off x="3562350" y="2743200"/>
          <a:ext cx="4121150" cy="84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formule (col</a:t>
          </a:r>
          <a:r>
            <a:rPr lang="fr-FR" sz="1100" baseline="0"/>
            <a:t> verte )</a:t>
          </a:r>
          <a:r>
            <a:rPr lang="fr-FR" sz="1100"/>
            <a:t> repond à ton exemple ;MAIS </a:t>
          </a:r>
        </a:p>
        <a:p>
          <a:r>
            <a:rPr lang="fr-FR" sz="1100"/>
            <a:t>on ne sait pas quelle date   ,ni a qui ça correspond </a:t>
          </a:r>
        </a:p>
        <a:p>
          <a:r>
            <a:rPr lang="fr-FR" sz="1100"/>
            <a:t>A</a:t>
          </a:r>
          <a:r>
            <a:rPr lang="fr-FR" sz="1100" baseline="0"/>
            <a:t>  mon avis  ,il manque un truc </a:t>
          </a:r>
        </a:p>
        <a:p>
          <a:r>
            <a:rPr lang="fr-FR" sz="1100" baseline="0"/>
            <a:t>sinon  voir en colonne orange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94.413496180554" createdVersion="4" refreshedVersion="4" minRefreshableVersion="3" recordCount="9">
  <cacheSource type="worksheet">
    <worksheetSource name="Tableau1"/>
  </cacheSource>
  <cacheFields count="2">
    <cacheField name="Nom" numFmtId="0">
      <sharedItems/>
    </cacheField>
    <cacheField name="DateTexte" numFmtId="0">
      <sharedItems count="5">
        <s v="MARDI 03 MARS 2020"/>
        <s v="MARDI 03 MARS 2021"/>
        <s v="MARDI 03 MARS 2022"/>
        <s v="MERCREDI 4 MARS 2020"/>
        <s v="LUNDI 9 MARS 20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JEAN"/>
    <x v="0"/>
  </r>
  <r>
    <s v="PIERRE"/>
    <x v="1"/>
  </r>
  <r>
    <s v="MARC"/>
    <x v="2"/>
  </r>
  <r>
    <s v="JULIE"/>
    <x v="3"/>
  </r>
  <r>
    <s v="OLIVE"/>
    <x v="3"/>
  </r>
  <r>
    <s v="ERIC"/>
    <x v="3"/>
  </r>
  <r>
    <s v="SERGE"/>
    <x v="3"/>
  </r>
  <r>
    <s v="JADE"/>
    <x v="4"/>
  </r>
  <r>
    <s v="SOPHIE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/>
  <pivotFields count="2">
    <pivotField dataField="1" showAll="0"/>
    <pivotField axis="axisRow" showAll="0">
      <items count="6">
        <item x="4"/>
        <item x="0"/>
        <item x="1"/>
        <item x="2"/>
        <item x="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C4:E13" totalsRowShown="0">
  <autoFilter ref="C4:E13"/>
  <tableColumns count="3">
    <tableColumn id="1" name="Nom" dataDxfId="2"/>
    <tableColumn id="2" name="DateTexte" dataDxfId="1"/>
    <tableColumn id="3" name="Colonne1" dataDxfId="0">
      <calculatedColumnFormula>IF(SUMPRODUCT(--(D$5:Tableau2[[#This Row],[DateTexte]]=Tableau2[[#This Row],[DateTexte]]))=SUMPRODUCT(--([DateTexte]=Tableau2[[#This Row],[DateTexte]])),SUMPRODUCT(--([DateTexte]=Tableau2[[#This Row],[DateTexte]])),"")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N17"/>
  <sheetViews>
    <sheetView tabSelected="1" topLeftCell="A4" workbookViewId="0">
      <selection activeCell="J15" sqref="J15"/>
    </sheetView>
  </sheetViews>
  <sheetFormatPr baseColWidth="10" defaultRowHeight="15.5"/>
  <cols>
    <col min="4" max="4" width="22.83203125" customWidth="1"/>
  </cols>
  <sheetData>
    <row r="1" spans="3:14">
      <c r="F1" s="2">
        <v>3</v>
      </c>
      <c r="G1" s="7">
        <f t="array" ref="G1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1))),"")</f>
        <v>3</v>
      </c>
    </row>
    <row r="2" spans="3:14">
      <c r="F2" s="2">
        <v>4</v>
      </c>
      <c r="G2" s="7">
        <f t="array" ref="G2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2))),"")</f>
        <v>4</v>
      </c>
    </row>
    <row r="3" spans="3:14">
      <c r="F3" s="2">
        <v>2</v>
      </c>
      <c r="G3" s="7">
        <f t="array" ref="G3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3))),"")</f>
        <v>2</v>
      </c>
    </row>
    <row r="4" spans="3:14">
      <c r="C4" s="8" t="s">
        <v>15</v>
      </c>
      <c r="D4" s="9" t="s">
        <v>16</v>
      </c>
      <c r="E4" t="s">
        <v>20</v>
      </c>
      <c r="G4" s="7" t="str">
        <f t="array" ref="G4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4))),"")</f>
        <v/>
      </c>
      <c r="I4" s="6" t="s">
        <v>14</v>
      </c>
      <c r="J4" s="6"/>
      <c r="K4" s="6"/>
      <c r="L4" s="6"/>
      <c r="M4" s="6"/>
      <c r="N4" s="6"/>
    </row>
    <row r="5" spans="3:14">
      <c r="C5" s="10" t="s">
        <v>5</v>
      </c>
      <c r="D5" s="10" t="s">
        <v>0</v>
      </c>
      <c r="E5" s="13" t="str">
        <f>IF(SUMPRODUCT(--(D$5:Tableau2[[#This Row],[DateTexte]]=Tableau2[[#This Row],[DateTexte]]))=SUMPRODUCT(--([DateTexte]=Tableau2[[#This Row],[DateTexte]])),SUMPRODUCT(--([DateTexte]=Tableau2[[#This Row],[DateTexte]])),"")</f>
        <v/>
      </c>
      <c r="G5" s="7" t="str">
        <f t="array" ref="G5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5))),"")</f>
        <v/>
      </c>
      <c r="I5" s="6"/>
      <c r="J5" s="6"/>
      <c r="K5" s="6"/>
      <c r="L5" s="6"/>
      <c r="M5" s="6"/>
      <c r="N5" s="6"/>
    </row>
    <row r="6" spans="3:14">
      <c r="C6" s="11" t="s">
        <v>6</v>
      </c>
      <c r="D6" s="1" t="s">
        <v>0</v>
      </c>
      <c r="E6" s="13" t="str">
        <f>IF(SUMPRODUCT(--(D$5:Tableau2[[#This Row],[DateTexte]]=Tableau2[[#This Row],[DateTexte]]))=SUMPRODUCT(--([DateTexte]=Tableau2[[#This Row],[DateTexte]])),SUMPRODUCT(--([DateTexte]=Tableau2[[#This Row],[DateTexte]])),"")</f>
        <v/>
      </c>
      <c r="G6" s="7" t="str">
        <f t="array" ref="G6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6))),"")</f>
        <v/>
      </c>
      <c r="I6" s="6"/>
      <c r="J6" s="6"/>
      <c r="K6" s="6"/>
      <c r="L6" s="6"/>
      <c r="M6" s="6"/>
      <c r="N6" s="6"/>
    </row>
    <row r="7" spans="3:14">
      <c r="C7" s="10" t="s">
        <v>7</v>
      </c>
      <c r="D7" s="12" t="s">
        <v>0</v>
      </c>
      <c r="E7" s="13">
        <f>IF(SUMPRODUCT(--(D$5:Tableau2[[#This Row],[DateTexte]]=Tableau2[[#This Row],[DateTexte]]))=SUMPRODUCT(--([DateTexte]=Tableau2[[#This Row],[DateTexte]])),SUMPRODUCT(--([DateTexte]=Tableau2[[#This Row],[DateTexte]])),"")</f>
        <v>3</v>
      </c>
      <c r="G7" s="7" t="str">
        <f t="array" ref="G7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7))),"")</f>
        <v/>
      </c>
      <c r="I7" s="6"/>
      <c r="J7" s="6"/>
      <c r="K7" s="6"/>
      <c r="L7" s="6"/>
      <c r="M7" s="6"/>
      <c r="N7" s="6"/>
    </row>
    <row r="8" spans="3:14">
      <c r="C8" s="11" t="s">
        <v>8</v>
      </c>
      <c r="D8" s="11" t="s">
        <v>3</v>
      </c>
      <c r="E8" s="13" t="str">
        <f>IF(SUMPRODUCT(--(D$5:Tableau2[[#This Row],[DateTexte]]=Tableau2[[#This Row],[DateTexte]]))=SUMPRODUCT(--([DateTexte]=Tableau2[[#This Row],[DateTexte]])),SUMPRODUCT(--([DateTexte]=Tableau2[[#This Row],[DateTexte]])),"")</f>
        <v/>
      </c>
      <c r="G8" s="7" t="str">
        <f t="array" ref="G8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8))),"")</f>
        <v/>
      </c>
      <c r="I8" s="6"/>
      <c r="J8" s="6"/>
      <c r="K8" s="6"/>
      <c r="L8" s="6"/>
      <c r="M8" s="6"/>
      <c r="N8" s="6"/>
    </row>
    <row r="9" spans="3:14">
      <c r="C9" s="10" t="s">
        <v>9</v>
      </c>
      <c r="D9" s="10" t="s">
        <v>3</v>
      </c>
      <c r="E9" s="13" t="str">
        <f>IF(SUMPRODUCT(--(D$5:Tableau2[[#This Row],[DateTexte]]=Tableau2[[#This Row],[DateTexte]]))=SUMPRODUCT(--([DateTexte]=Tableau2[[#This Row],[DateTexte]])),SUMPRODUCT(--([DateTexte]=Tableau2[[#This Row],[DateTexte]])),"")</f>
        <v/>
      </c>
      <c r="G9" s="7" t="str">
        <f t="array" ref="G9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9))),"")</f>
        <v/>
      </c>
      <c r="I9" s="6"/>
      <c r="J9" s="6"/>
      <c r="K9" s="6"/>
      <c r="L9" s="6"/>
      <c r="M9" s="6"/>
      <c r="N9" s="6"/>
    </row>
    <row r="10" spans="3:14">
      <c r="C10" s="11" t="s">
        <v>10</v>
      </c>
      <c r="D10" s="11" t="s">
        <v>3</v>
      </c>
      <c r="E10" s="13" t="str">
        <f>IF(SUMPRODUCT(--(D$5:Tableau2[[#This Row],[DateTexte]]=Tableau2[[#This Row],[DateTexte]]))=SUMPRODUCT(--([DateTexte]=Tableau2[[#This Row],[DateTexte]])),SUMPRODUCT(--([DateTexte]=Tableau2[[#This Row],[DateTexte]])),"")</f>
        <v/>
      </c>
      <c r="G10" s="7" t="str">
        <f t="array" ref="G10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10))),"")</f>
        <v/>
      </c>
      <c r="I10" s="6"/>
      <c r="J10" s="6"/>
      <c r="K10" s="6"/>
      <c r="L10" s="6"/>
      <c r="M10" s="6"/>
      <c r="N10" s="6"/>
    </row>
    <row r="11" spans="3:14">
      <c r="C11" s="10" t="s">
        <v>11</v>
      </c>
      <c r="D11" s="10" t="s">
        <v>3</v>
      </c>
      <c r="E11" s="13">
        <f>IF(SUMPRODUCT(--(D$5:Tableau2[[#This Row],[DateTexte]]=Tableau2[[#This Row],[DateTexte]]))=SUMPRODUCT(--([DateTexte]=Tableau2[[#This Row],[DateTexte]])),SUMPRODUCT(--([DateTexte]=Tableau2[[#This Row],[DateTexte]])),"")</f>
        <v>4</v>
      </c>
      <c r="G11" s="7" t="str">
        <f t="array" ref="G11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11))),"")</f>
        <v/>
      </c>
      <c r="I11" s="6"/>
      <c r="J11" s="6"/>
      <c r="K11" s="6"/>
      <c r="L11" s="6"/>
      <c r="M11" s="6"/>
      <c r="N11" s="6"/>
    </row>
    <row r="12" spans="3:14">
      <c r="C12" s="11" t="s">
        <v>12</v>
      </c>
      <c r="D12" s="11" t="s">
        <v>4</v>
      </c>
      <c r="E12" s="13" t="str">
        <f>IF(SUMPRODUCT(--(D$5:Tableau2[[#This Row],[DateTexte]]=Tableau2[[#This Row],[DateTexte]]))=SUMPRODUCT(--([DateTexte]=Tableau2[[#This Row],[DateTexte]])),SUMPRODUCT(--([DateTexte]=Tableau2[[#This Row],[DateTexte]])),"")</f>
        <v/>
      </c>
      <c r="G12" s="7" t="str">
        <f t="array" ref="G12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12))),"")</f>
        <v/>
      </c>
      <c r="I12" s="6"/>
      <c r="J12" s="6"/>
      <c r="K12" s="6"/>
      <c r="L12" s="6"/>
      <c r="M12" s="6"/>
      <c r="N12" s="6"/>
    </row>
    <row r="13" spans="3:14">
      <c r="C13" s="10" t="s">
        <v>13</v>
      </c>
      <c r="D13" s="10" t="s">
        <v>4</v>
      </c>
      <c r="E13" s="13">
        <f>IF(SUMPRODUCT(--(D$5:Tableau2[[#This Row],[DateTexte]]=Tableau2[[#This Row],[DateTexte]]))=SUMPRODUCT(--([DateTexte]=Tableau2[[#This Row],[DateTexte]])),SUMPRODUCT(--([DateTexte]=Tableau2[[#This Row],[DateTexte]])),"")</f>
        <v>2</v>
      </c>
      <c r="G13" s="7" t="str">
        <f t="array" ref="G13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E13))),"")</f>
        <v/>
      </c>
      <c r="I13" s="6"/>
      <c r="J13" s="6"/>
      <c r="K13" s="6"/>
      <c r="L13" s="6"/>
      <c r="M13" s="6"/>
      <c r="N13" s="6"/>
    </row>
    <row r="14" spans="3:14">
      <c r="G14" s="7" t="str">
        <f t="array" ref="G14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14))),"")</f>
        <v/>
      </c>
    </row>
    <row r="15" spans="3:14">
      <c r="G15" s="7" t="str">
        <f t="array" ref="G15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15))),"")</f>
        <v/>
      </c>
    </row>
    <row r="16" spans="3:14">
      <c r="G16" s="7" t="str">
        <f t="array" ref="G16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16))),"")</f>
        <v/>
      </c>
    </row>
    <row r="17" spans="7:7">
      <c r="G17" s="7" t="str">
        <f t="array" ref="G17">IFERROR(INDEX(FREQUENCY(COUNTIF(Feuil1!$D$5:$D$13,Feuil1!$D$5:$D$13),COUNTIF(Feuil1!$D$5:$D$13,Feuil1!$D$5:$D$13)),SMALL(IF(IF(FREQUENCY(COUNTIF(Feuil1!$D$5:$D$13,Feuil1!$D$5:$D$13),COUNTIF(Feuil1!$D$5:$D$13,Feuil1!$D$5:$D$13))&gt;0,FREQUENCY(COUNTIF(Feuil1!$D$5:$D$13,Feuil1!$D$5:$D$13),COUNTIF(Feuil1!$D$5:$D$13,Feuil1!$D$5:$D$13)),"")&lt;&gt;"",ROW(Feuil1!$D$5:$D$13)-4,""),ROW(A17))),"")</f>
        <v/>
      </c>
    </row>
  </sheetData>
  <mergeCells count="1">
    <mergeCell ref="I4:N13"/>
  </mergeCells>
  <phoneticPr fontId="1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B9"/>
  <sheetViews>
    <sheetView workbookViewId="0">
      <selection activeCell="F8" sqref="F8"/>
    </sheetView>
  </sheetViews>
  <sheetFormatPr baseColWidth="10" defaultRowHeight="15.5"/>
  <cols>
    <col min="1" max="1" width="21.08203125" bestFit="1" customWidth="1"/>
    <col min="2" max="2" width="15.08203125" bestFit="1" customWidth="1"/>
  </cols>
  <sheetData>
    <row r="3" spans="1:2">
      <c r="A3" s="4" t="s">
        <v>18</v>
      </c>
      <c r="B3" t="s">
        <v>17</v>
      </c>
    </row>
    <row r="4" spans="1:2">
      <c r="A4" s="5" t="s">
        <v>4</v>
      </c>
      <c r="B4" s="3">
        <v>2</v>
      </c>
    </row>
    <row r="5" spans="1:2">
      <c r="A5" s="5" t="s">
        <v>0</v>
      </c>
      <c r="B5" s="3">
        <v>1</v>
      </c>
    </row>
    <row r="6" spans="1:2">
      <c r="A6" s="5" t="s">
        <v>1</v>
      </c>
      <c r="B6" s="3">
        <v>1</v>
      </c>
    </row>
    <row r="7" spans="1:2">
      <c r="A7" s="5" t="s">
        <v>2</v>
      </c>
      <c r="B7" s="3">
        <v>1</v>
      </c>
    </row>
    <row r="8" spans="1:2">
      <c r="A8" s="5" t="s">
        <v>3</v>
      </c>
      <c r="B8" s="3">
        <v>4</v>
      </c>
    </row>
    <row r="9" spans="1:2">
      <c r="A9" s="5" t="s">
        <v>19</v>
      </c>
      <c r="B9" s="3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2020-03-04T08:13:19Z</dcterms:created>
  <dcterms:modified xsi:type="dcterms:W3CDTF">2020-03-04T10:45:44Z</dcterms:modified>
</cp:coreProperties>
</file>