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600" yWindow="710" windowWidth="19420" windowHeight="10760" activeTab="1"/>
  </bookViews>
  <sheets>
    <sheet name="Donnée brute" sheetId="1" r:id="rId1"/>
    <sheet name="Résultat voulu" sheetId="2" r:id="rId2"/>
  </sheets>
  <definedNames>
    <definedName name="bdd">OFFSET('Donnée brute'!$A$2:$I$2,,,ROWS(cold))</definedName>
    <definedName name="cold">OFFSET('Donnée brute'!$D$2,,,'Donnée brute'!$K$1)</definedName>
  </definedNames>
  <calcPr calcId="124519"/>
</workbook>
</file>

<file path=xl/calcChain.xml><?xml version="1.0" encoding="utf-8"?>
<calcChain xmlns="http://schemas.openxmlformats.org/spreadsheetml/2006/main">
  <c r="D13" i="2" a="1"/>
  <c r="D13" s="1"/>
  <c r="A13" s="1"/>
  <c r="D14" a="1"/>
  <c r="D14" s="1"/>
  <c r="A14" s="1"/>
  <c r="D15" a="1"/>
  <c r="D15" s="1"/>
  <c r="A15" s="1"/>
  <c r="D16" a="1"/>
  <c r="D16" s="1"/>
  <c r="A16" s="1"/>
  <c r="D17" a="1"/>
  <c r="D17" s="1"/>
  <c r="A17" s="1"/>
  <c r="D18" a="1"/>
  <c r="D18" s="1"/>
  <c r="A18" s="1"/>
  <c r="D19" a="1"/>
  <c r="D19" s="1"/>
  <c r="A19" s="1"/>
  <c r="D20" a="1"/>
  <c r="D20" s="1"/>
  <c r="A20" s="1"/>
  <c r="D21" a="1"/>
  <c r="D21" s="1"/>
  <c r="A21" s="1"/>
  <c r="D22" a="1"/>
  <c r="D22" s="1"/>
  <c r="A22" s="1"/>
  <c r="D23" a="1"/>
  <c r="D23" s="1"/>
  <c r="A23" s="1"/>
  <c r="D12" a="1"/>
  <c r="D12" s="1"/>
  <c r="A12" s="1"/>
  <c r="K1" i="1"/>
  <c r="I23" i="2" l="1"/>
  <c r="I21"/>
  <c r="I19"/>
  <c r="I17"/>
  <c r="I15"/>
  <c r="I13"/>
  <c r="I22"/>
  <c r="I20"/>
  <c r="I18"/>
  <c r="I16"/>
  <c r="I14"/>
  <c r="I12"/>
  <c r="G23"/>
  <c r="G21"/>
  <c r="G19"/>
  <c r="G17"/>
  <c r="G15"/>
  <c r="G13"/>
  <c r="G22"/>
  <c r="G20"/>
  <c r="G18"/>
  <c r="G16"/>
  <c r="G14"/>
  <c r="G12"/>
  <c r="E23"/>
  <c r="E21"/>
  <c r="E19"/>
  <c r="E17"/>
  <c r="E15"/>
  <c r="E13"/>
  <c r="E22"/>
  <c r="E20"/>
  <c r="E18"/>
  <c r="E16"/>
  <c r="E14"/>
  <c r="E12"/>
</calcChain>
</file>

<file path=xl/sharedStrings.xml><?xml version="1.0" encoding="utf-8"?>
<sst xmlns="http://schemas.openxmlformats.org/spreadsheetml/2006/main" count="96" uniqueCount="26">
  <si>
    <t xml:space="preserve">        ID</t>
  </si>
  <si>
    <t>CIVILITE</t>
  </si>
  <si>
    <t>DATE_NAI</t>
  </si>
  <si>
    <t>EMAIL</t>
  </si>
  <si>
    <t>HORODATAGE</t>
  </si>
  <si>
    <t>NOM</t>
  </si>
  <si>
    <t>PRENOM</t>
  </si>
  <si>
    <t>TEL</t>
  </si>
  <si>
    <t>test@testin.com</t>
  </si>
  <si>
    <t>TEST</t>
  </si>
  <si>
    <t>Opt</t>
  </si>
  <si>
    <t>poke.mon@gmail.com</t>
  </si>
  <si>
    <t>Pika.chu@google.fr</t>
  </si>
  <si>
    <t>F.derick@free.fr</t>
  </si>
  <si>
    <t>Poke</t>
  </si>
  <si>
    <t>Pika</t>
  </si>
  <si>
    <t>francois</t>
  </si>
  <si>
    <t>pika</t>
  </si>
  <si>
    <t>poke</t>
  </si>
  <si>
    <t>test</t>
  </si>
  <si>
    <t>Sal.meche@gmail.com</t>
  </si>
  <si>
    <t>Sala</t>
  </si>
  <si>
    <t>Sale</t>
  </si>
  <si>
    <t>Bul.bi@zar.fr</t>
  </si>
  <si>
    <t>Bul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</si>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</sst>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47" fontId="0" fillId="0" borderId="0" xfId="0" applyNumberFormat="1"/>
    <xf numFmtId="0" fontId="1" fillId="0" borderId="0" xfId="1"/>
    <xf numFmtId="0" fontId="0" fillId="0" borderId="1" xfId="0" applyBorder="1"/>
    <xf numFmtId="47" fontId="0" fillId="0" borderId="1" xfId="0" applyNumberFormat="1" applyBorder="1"/>
    <xf numFmtId="0" fontId="0" fillId="2" borderId="2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.derick@free.fr" TargetMode="External"/><Relationship Id="rId13" Type="http://schemas.openxmlformats.org/officeDocument/2006/relationships/hyperlink" Target="mailto:Sal.meche@gmail.com" TargetMode="External"/><Relationship Id="rId18" Type="http://schemas.openxmlformats.org/officeDocument/2006/relationships/hyperlink" Target="mailto:F.derick@free.fr" TargetMode="External"/><Relationship Id="rId3" Type="http://schemas.openxmlformats.org/officeDocument/2006/relationships/hyperlink" Target="mailto:Pika.chu@google.fr" TargetMode="External"/><Relationship Id="rId21" Type="http://schemas.openxmlformats.org/officeDocument/2006/relationships/hyperlink" Target="mailto:F.derick@free.fr" TargetMode="External"/><Relationship Id="rId7" Type="http://schemas.openxmlformats.org/officeDocument/2006/relationships/hyperlink" Target="mailto:poke.mon@gmail.com" TargetMode="External"/><Relationship Id="rId12" Type="http://schemas.openxmlformats.org/officeDocument/2006/relationships/hyperlink" Target="mailto:poke.mon@gmail.com" TargetMode="External"/><Relationship Id="rId17" Type="http://schemas.openxmlformats.org/officeDocument/2006/relationships/hyperlink" Target="mailto:poke.mon@gmail.com" TargetMode="External"/><Relationship Id="rId2" Type="http://schemas.openxmlformats.org/officeDocument/2006/relationships/hyperlink" Target="mailto:Pika.chu@google.fr" TargetMode="External"/><Relationship Id="rId16" Type="http://schemas.openxmlformats.org/officeDocument/2006/relationships/hyperlink" Target="mailto:Bul.bi@zar.fr" TargetMode="External"/><Relationship Id="rId20" Type="http://schemas.openxmlformats.org/officeDocument/2006/relationships/hyperlink" Target="mailto:F.derick@free.fr" TargetMode="External"/><Relationship Id="rId1" Type="http://schemas.openxmlformats.org/officeDocument/2006/relationships/hyperlink" Target="mailto:poke.mon@gmail.com" TargetMode="External"/><Relationship Id="rId6" Type="http://schemas.openxmlformats.org/officeDocument/2006/relationships/hyperlink" Target="mailto:poke.mon@gmail.com" TargetMode="External"/><Relationship Id="rId11" Type="http://schemas.openxmlformats.org/officeDocument/2006/relationships/hyperlink" Target="mailto:F.derick@free.fr" TargetMode="External"/><Relationship Id="rId5" Type="http://schemas.openxmlformats.org/officeDocument/2006/relationships/hyperlink" Target="mailto:poke.mon@gmail.com" TargetMode="External"/><Relationship Id="rId15" Type="http://schemas.openxmlformats.org/officeDocument/2006/relationships/hyperlink" Target="mailto:poke.mon@gmail.com" TargetMode="External"/><Relationship Id="rId23" Type="http://schemas.openxmlformats.org/officeDocument/2006/relationships/hyperlink" Target="mailto:Bul.bi@zar.fr" TargetMode="External"/><Relationship Id="rId10" Type="http://schemas.openxmlformats.org/officeDocument/2006/relationships/hyperlink" Target="mailto:F.derick@free.fr" TargetMode="External"/><Relationship Id="rId19" Type="http://schemas.openxmlformats.org/officeDocument/2006/relationships/hyperlink" Target="mailto:F.derick@free.fr" TargetMode="External"/><Relationship Id="rId4" Type="http://schemas.openxmlformats.org/officeDocument/2006/relationships/hyperlink" Target="mailto:Pika.chu@google.fr" TargetMode="External"/><Relationship Id="rId9" Type="http://schemas.openxmlformats.org/officeDocument/2006/relationships/hyperlink" Target="mailto:F.derick@free.fr" TargetMode="External"/><Relationship Id="rId14" Type="http://schemas.openxmlformats.org/officeDocument/2006/relationships/hyperlink" Target="mailto:Pika.chu@google.fr" TargetMode="External"/><Relationship Id="rId22" Type="http://schemas.openxmlformats.org/officeDocument/2006/relationships/hyperlink" Target="mailto:Sal.meche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F.derick@free.fr" TargetMode="External"/><Relationship Id="rId2" Type="http://schemas.openxmlformats.org/officeDocument/2006/relationships/hyperlink" Target="mailto:Pika.chu@google.fr" TargetMode="External"/><Relationship Id="rId1" Type="http://schemas.openxmlformats.org/officeDocument/2006/relationships/hyperlink" Target="mailto:poke.mon@gmail.com" TargetMode="External"/><Relationship Id="rId5" Type="http://schemas.openxmlformats.org/officeDocument/2006/relationships/hyperlink" Target="mailto:Sal.meche@gmail.com" TargetMode="External"/><Relationship Id="rId4" Type="http://schemas.openxmlformats.org/officeDocument/2006/relationships/hyperlink" Target="mailto:Bul.bi@zar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2"/>
  <sheetViews>
    <sheetView topLeftCell="A2" workbookViewId="0">
      <selection activeCell="N15" sqref="N15"/>
    </sheetView>
  </sheetViews>
  <sheetFormatPr baseColWidth="10" defaultRowHeight="14.5"/>
  <cols>
    <col min="5" max="5" width="16.1796875" customWidth="1"/>
  </cols>
  <sheetData>
    <row r="1" spans="1:11">
      <c r="K1">
        <f>SUMPRODUCT(MAX((D:D&lt;&gt;"")*(ROW(D:D))))-1</f>
        <v>31</v>
      </c>
    </row>
    <row r="2" spans="1:11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10</v>
      </c>
    </row>
    <row r="3" spans="1:11">
      <c r="A3">
        <v>21</v>
      </c>
      <c r="D3" s="2" t="s">
        <v>11</v>
      </c>
      <c r="E3" s="1">
        <v>42844.667908599535</v>
      </c>
      <c r="G3" t="s">
        <v>14</v>
      </c>
      <c r="I3">
        <v>0</v>
      </c>
    </row>
    <row r="4" spans="1:11">
      <c r="A4">
        <v>22</v>
      </c>
      <c r="D4" s="2" t="s">
        <v>12</v>
      </c>
      <c r="E4" s="1">
        <v>42844.675761539351</v>
      </c>
      <c r="G4" t="s">
        <v>15</v>
      </c>
      <c r="I4">
        <v>1</v>
      </c>
    </row>
    <row r="5" spans="1:11">
      <c r="A5">
        <v>23</v>
      </c>
      <c r="D5" s="2" t="s">
        <v>13</v>
      </c>
      <c r="E5" s="1">
        <v>42844.676037303238</v>
      </c>
      <c r="G5" t="s">
        <v>16</v>
      </c>
      <c r="I5">
        <v>0</v>
      </c>
    </row>
    <row r="6" spans="1:11">
      <c r="A6">
        <v>24</v>
      </c>
      <c r="D6" s="2" t="s">
        <v>11</v>
      </c>
      <c r="E6" s="1">
        <v>42844.68335078704</v>
      </c>
      <c r="G6" t="s">
        <v>14</v>
      </c>
      <c r="I6">
        <v>1</v>
      </c>
    </row>
    <row r="7" spans="1:11">
      <c r="A7">
        <v>25</v>
      </c>
      <c r="D7" s="2" t="s">
        <v>12</v>
      </c>
      <c r="E7" s="1">
        <v>42844.683521087965</v>
      </c>
      <c r="G7" t="s">
        <v>17</v>
      </c>
      <c r="I7">
        <v>0</v>
      </c>
    </row>
    <row r="8" spans="1:11">
      <c r="A8">
        <v>26</v>
      </c>
      <c r="D8" s="2" t="s">
        <v>11</v>
      </c>
      <c r="E8" s="1">
        <v>42844.6933459375</v>
      </c>
      <c r="G8" t="s">
        <v>18</v>
      </c>
      <c r="I8">
        <v>1</v>
      </c>
    </row>
    <row r="9" spans="1:11">
      <c r="A9">
        <v>27</v>
      </c>
      <c r="D9" s="2" t="s">
        <v>12</v>
      </c>
      <c r="E9" s="1">
        <v>42844.693523449074</v>
      </c>
      <c r="G9" t="s">
        <v>17</v>
      </c>
      <c r="I9">
        <v>0</v>
      </c>
    </row>
    <row r="10" spans="1:11">
      <c r="A10">
        <v>29</v>
      </c>
      <c r="D10" s="2" t="s">
        <v>13</v>
      </c>
      <c r="E10" s="1">
        <v>42844.764618935187</v>
      </c>
      <c r="G10" t="s">
        <v>16</v>
      </c>
      <c r="I10">
        <v>0</v>
      </c>
    </row>
    <row r="11" spans="1:11">
      <c r="A11">
        <v>30</v>
      </c>
      <c r="D11" s="2" t="s">
        <v>11</v>
      </c>
      <c r="E11" s="1">
        <v>42844.776044189814</v>
      </c>
      <c r="G11" t="s">
        <v>18</v>
      </c>
      <c r="I11">
        <v>0</v>
      </c>
    </row>
    <row r="12" spans="1:11">
      <c r="A12">
        <v>43</v>
      </c>
      <c r="D12" t="s">
        <v>8</v>
      </c>
      <c r="E12" s="1">
        <v>42844.828728576387</v>
      </c>
      <c r="G12" t="s">
        <v>19</v>
      </c>
      <c r="I12">
        <v>0</v>
      </c>
    </row>
    <row r="13" spans="1:11">
      <c r="A13">
        <v>44</v>
      </c>
      <c r="D13" s="2" t="s">
        <v>13</v>
      </c>
      <c r="E13" s="1">
        <v>42844.82893087963</v>
      </c>
      <c r="G13" t="s">
        <v>16</v>
      </c>
      <c r="I13">
        <v>1</v>
      </c>
    </row>
    <row r="14" spans="1:11">
      <c r="A14">
        <v>45</v>
      </c>
      <c r="D14" t="s">
        <v>8</v>
      </c>
      <c r="E14" s="1">
        <v>42844.829200567132</v>
      </c>
      <c r="G14" t="s">
        <v>19</v>
      </c>
      <c r="I14">
        <v>0</v>
      </c>
    </row>
    <row r="15" spans="1:11">
      <c r="A15">
        <v>46</v>
      </c>
      <c r="D15" t="s">
        <v>8</v>
      </c>
      <c r="E15" s="1">
        <v>42844.832751064816</v>
      </c>
      <c r="G15" t="s">
        <v>9</v>
      </c>
      <c r="I15">
        <v>1</v>
      </c>
    </row>
    <row r="16" spans="1:11">
      <c r="A16">
        <v>47</v>
      </c>
      <c r="D16" s="2" t="s">
        <v>13</v>
      </c>
      <c r="E16" s="1">
        <v>42844.840779155093</v>
      </c>
      <c r="G16" t="s">
        <v>16</v>
      </c>
      <c r="I16">
        <v>1</v>
      </c>
    </row>
    <row r="18" spans="1:9">
      <c r="A18" t="s">
        <v>0</v>
      </c>
      <c r="B18" t="s">
        <v>1</v>
      </c>
      <c r="C18" t="s">
        <v>2</v>
      </c>
      <c r="D18" t="s">
        <v>3</v>
      </c>
      <c r="E18" t="s">
        <v>4</v>
      </c>
      <c r="F18" t="s">
        <v>5</v>
      </c>
      <c r="G18" t="s">
        <v>6</v>
      </c>
      <c r="H18" t="s">
        <v>7</v>
      </c>
      <c r="I18" t="s">
        <v>10</v>
      </c>
    </row>
    <row r="19" spans="1:9">
      <c r="A19">
        <v>48</v>
      </c>
      <c r="D19" s="2" t="s">
        <v>11</v>
      </c>
      <c r="E19" s="1">
        <v>42844.667908599535</v>
      </c>
      <c r="G19" t="s">
        <v>14</v>
      </c>
      <c r="I19">
        <v>0</v>
      </c>
    </row>
    <row r="20" spans="1:9">
      <c r="A20">
        <v>49</v>
      </c>
      <c r="D20" s="2" t="s">
        <v>20</v>
      </c>
      <c r="E20" s="1">
        <v>42844.675761539351</v>
      </c>
      <c r="G20" t="s">
        <v>21</v>
      </c>
      <c r="I20">
        <v>1</v>
      </c>
    </row>
    <row r="21" spans="1:9">
      <c r="A21">
        <v>50</v>
      </c>
      <c r="D21" s="2" t="s">
        <v>13</v>
      </c>
      <c r="E21" s="1">
        <v>42844.676037303238</v>
      </c>
      <c r="G21" t="s">
        <v>16</v>
      </c>
      <c r="I21">
        <v>0</v>
      </c>
    </row>
    <row r="22" spans="1:9">
      <c r="A22">
        <v>51</v>
      </c>
      <c r="D22" s="2" t="s">
        <v>11</v>
      </c>
      <c r="E22" s="1">
        <v>42844.68335078704</v>
      </c>
      <c r="G22" t="s">
        <v>14</v>
      </c>
      <c r="I22">
        <v>1</v>
      </c>
    </row>
    <row r="23" spans="1:9">
      <c r="A23">
        <v>52</v>
      </c>
      <c r="D23" s="2" t="s">
        <v>20</v>
      </c>
      <c r="E23" s="1">
        <v>42844.683521087965</v>
      </c>
      <c r="G23" t="s">
        <v>22</v>
      </c>
      <c r="I23">
        <v>0</v>
      </c>
    </row>
    <row r="24" spans="1:9">
      <c r="A24">
        <v>53</v>
      </c>
      <c r="D24" s="2" t="s">
        <v>23</v>
      </c>
      <c r="E24" s="1">
        <v>42844.6933459375</v>
      </c>
      <c r="G24" t="s">
        <v>24</v>
      </c>
      <c r="I24">
        <v>1</v>
      </c>
    </row>
    <row r="25" spans="1:9">
      <c r="A25">
        <v>54</v>
      </c>
      <c r="D25" s="2" t="s">
        <v>12</v>
      </c>
      <c r="E25" s="1">
        <v>42844.693523449074</v>
      </c>
      <c r="G25" t="s">
        <v>17</v>
      </c>
      <c r="I25">
        <v>0</v>
      </c>
    </row>
    <row r="26" spans="1:9">
      <c r="A26">
        <v>55</v>
      </c>
      <c r="D26" s="2" t="s">
        <v>13</v>
      </c>
      <c r="E26" s="1">
        <v>42844.764618935187</v>
      </c>
      <c r="G26" t="s">
        <v>16</v>
      </c>
      <c r="I26">
        <v>0</v>
      </c>
    </row>
    <row r="27" spans="1:9">
      <c r="A27">
        <v>56</v>
      </c>
      <c r="D27" s="2" t="s">
        <v>11</v>
      </c>
      <c r="E27" s="1">
        <v>42844.776044189814</v>
      </c>
      <c r="G27" t="s">
        <v>18</v>
      </c>
      <c r="I27">
        <v>0</v>
      </c>
    </row>
    <row r="28" spans="1:9">
      <c r="A28">
        <v>57</v>
      </c>
      <c r="D28" s="2" t="s">
        <v>23</v>
      </c>
      <c r="E28" s="1">
        <v>42844.828728576387</v>
      </c>
      <c r="G28" t="s">
        <v>24</v>
      </c>
      <c r="I28">
        <v>0</v>
      </c>
    </row>
    <row r="29" spans="1:9">
      <c r="A29">
        <v>58</v>
      </c>
      <c r="D29" s="2" t="s">
        <v>13</v>
      </c>
      <c r="E29" s="1">
        <v>42844.82893087963</v>
      </c>
      <c r="G29" t="s">
        <v>16</v>
      </c>
      <c r="I29">
        <v>1</v>
      </c>
    </row>
    <row r="30" spans="1:9">
      <c r="A30">
        <v>59</v>
      </c>
      <c r="D30" t="s">
        <v>8</v>
      </c>
      <c r="E30" s="1">
        <v>42844.829200567132</v>
      </c>
      <c r="G30" t="s">
        <v>19</v>
      </c>
      <c r="I30">
        <v>0</v>
      </c>
    </row>
    <row r="31" spans="1:9">
      <c r="A31">
        <v>60</v>
      </c>
      <c r="D31" t="s">
        <v>8</v>
      </c>
      <c r="E31" s="1">
        <v>42844.832751064816</v>
      </c>
      <c r="G31" t="s">
        <v>9</v>
      </c>
      <c r="I31">
        <v>1</v>
      </c>
    </row>
    <row r="32" spans="1:9">
      <c r="A32">
        <v>61</v>
      </c>
      <c r="D32" s="2" t="s">
        <v>13</v>
      </c>
      <c r="E32" s="1">
        <v>42844.840779155093</v>
      </c>
      <c r="G32" t="s">
        <v>16</v>
      </c>
      <c r="I32">
        <v>1</v>
      </c>
    </row>
  </sheetData>
  <hyperlinks>
    <hyperlink ref="D3" r:id="rId1"/>
    <hyperlink ref="D4" r:id="rId2"/>
    <hyperlink ref="D7" r:id="rId3"/>
    <hyperlink ref="D9" r:id="rId4"/>
    <hyperlink ref="D6" r:id="rId5"/>
    <hyperlink ref="D8" r:id="rId6"/>
    <hyperlink ref="D11" r:id="rId7"/>
    <hyperlink ref="D13" r:id="rId8"/>
    <hyperlink ref="D16" r:id="rId9"/>
    <hyperlink ref="D10" r:id="rId10"/>
    <hyperlink ref="D5" r:id="rId11"/>
    <hyperlink ref="D19" r:id="rId12"/>
    <hyperlink ref="D20" r:id="rId13"/>
    <hyperlink ref="D25" r:id="rId14"/>
    <hyperlink ref="D22" r:id="rId15"/>
    <hyperlink ref="D24" r:id="rId16"/>
    <hyperlink ref="D27" r:id="rId17"/>
    <hyperlink ref="D29" r:id="rId18"/>
    <hyperlink ref="D32" r:id="rId19"/>
    <hyperlink ref="D26" r:id="rId20"/>
    <hyperlink ref="D21" r:id="rId21"/>
    <hyperlink ref="D23" r:id="rId22"/>
    <hyperlink ref="D28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I23"/>
  <sheetViews>
    <sheetView tabSelected="1" workbookViewId="0">
      <selection activeCell="M14" sqref="M14"/>
    </sheetView>
  </sheetViews>
  <sheetFormatPr baseColWidth="10" defaultRowHeight="14.5"/>
  <cols>
    <col min="4" max="4" width="22.26953125" customWidth="1"/>
  </cols>
  <sheetData>
    <row r="2" spans="1:9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10</v>
      </c>
    </row>
    <row r="3" spans="1:9">
      <c r="A3">
        <v>21</v>
      </c>
      <c r="D3" s="2" t="s">
        <v>11</v>
      </c>
      <c r="E3" s="1">
        <v>42844.667908599535</v>
      </c>
      <c r="G3" t="s">
        <v>14</v>
      </c>
      <c r="I3">
        <v>0</v>
      </c>
    </row>
    <row r="4" spans="1:9">
      <c r="A4">
        <v>22</v>
      </c>
      <c r="D4" s="2" t="s">
        <v>12</v>
      </c>
      <c r="E4" s="1">
        <v>42844.675761539351</v>
      </c>
      <c r="G4" t="s">
        <v>15</v>
      </c>
      <c r="I4">
        <v>1</v>
      </c>
    </row>
    <row r="5" spans="1:9">
      <c r="A5">
        <v>23</v>
      </c>
      <c r="D5" s="2" t="s">
        <v>13</v>
      </c>
      <c r="E5" s="1">
        <v>42844.676037303238</v>
      </c>
      <c r="G5" t="s">
        <v>16</v>
      </c>
      <c r="I5">
        <v>0</v>
      </c>
    </row>
    <row r="6" spans="1:9">
      <c r="A6">
        <v>43</v>
      </c>
      <c r="D6" t="s">
        <v>8</v>
      </c>
      <c r="E6" s="1">
        <v>42844.828728576387</v>
      </c>
      <c r="G6" t="s">
        <v>19</v>
      </c>
      <c r="I6">
        <v>0</v>
      </c>
    </row>
    <row r="7" spans="1:9">
      <c r="A7">
        <v>52</v>
      </c>
      <c r="D7" s="2" t="s">
        <v>20</v>
      </c>
      <c r="E7" s="1">
        <v>42844.683521087965</v>
      </c>
      <c r="G7" t="s">
        <v>22</v>
      </c>
      <c r="I7">
        <v>0</v>
      </c>
    </row>
    <row r="8" spans="1:9">
      <c r="A8">
        <v>53</v>
      </c>
      <c r="D8" s="2" t="s">
        <v>23</v>
      </c>
      <c r="E8" s="1">
        <v>42844.6933459375</v>
      </c>
      <c r="G8" t="s">
        <v>24</v>
      </c>
      <c r="I8">
        <v>1</v>
      </c>
    </row>
    <row r="11" spans="1:9">
      <c r="A11" s="5" t="s">
        <v>25</v>
      </c>
      <c r="B11" s="5"/>
      <c r="C11" s="5"/>
      <c r="D11" s="5"/>
      <c r="E11" s="5"/>
      <c r="F11" s="5"/>
      <c r="G11" s="5"/>
      <c r="H11" s="5"/>
      <c r="I11" s="5"/>
    </row>
    <row r="12" spans="1:9">
      <c r="A12" s="3">
        <f ca="1">IF($D12="","",INDEX(bdd,MATCH($D12,cold,0),1))</f>
        <v>21</v>
      </c>
      <c r="B12" s="3"/>
      <c r="C12" s="3"/>
      <c r="D12" s="3" t="str">
        <f t="array" aca="1" ref="D12" ca="1">IFERROR(INDEX(cold,SMALL(IF(IF((cold&lt;&gt;"")*(cold&lt;&gt;"Email"),MATCH(cold,cold,0))=ROW(cold)-1,ROW(cold)-1),ROW(A1))),"")</f>
        <v>poke.mon@gmail.com</v>
      </c>
      <c r="E12" s="4">
        <f ca="1">IF($D12="","",INDEX(bdd,MATCH($D12,cold,0),5))</f>
        <v>42844.667908599535</v>
      </c>
      <c r="F12" s="3"/>
      <c r="G12" s="3" t="str">
        <f ca="1">IF($D12="","",INDEX(bdd,MATCH($D12,cold,0),7))</f>
        <v>Poke</v>
      </c>
      <c r="H12" s="3"/>
      <c r="I12" s="3">
        <f ca="1">IF($D12="","",INDEX(bdd,MATCH($D12,cold,0),9))</f>
        <v>0</v>
      </c>
    </row>
    <row r="13" spans="1:9">
      <c r="A13" s="3">
        <f ca="1">IF($D13="","",INDEX(bdd,MATCH($D13,cold,0),1))</f>
        <v>22</v>
      </c>
      <c r="B13" s="3"/>
      <c r="C13" s="3"/>
      <c r="D13" s="3" t="str">
        <f t="array" aca="1" ref="D13" ca="1">IFERROR(INDEX(cold,SMALL(IF(IF((cold&lt;&gt;"")*(cold&lt;&gt;"Email"),MATCH(cold,cold,0))=ROW(cold)-1,ROW(cold)-1),ROW(A2))),"")</f>
        <v>Pika.chu@google.fr</v>
      </c>
      <c r="E13" s="4">
        <f ca="1">IF($D13="","",INDEX(bdd,MATCH($D13,cold,0),5))</f>
        <v>42844.675761539351</v>
      </c>
      <c r="F13" s="3"/>
      <c r="G13" s="3" t="str">
        <f ca="1">IF($D13="","",INDEX(bdd,MATCH($D13,cold,0),7))</f>
        <v>Pika</v>
      </c>
      <c r="H13" s="3"/>
      <c r="I13" s="3">
        <f ca="1">IF($D13="","",INDEX(bdd,MATCH($D13,cold,0),9))</f>
        <v>1</v>
      </c>
    </row>
    <row r="14" spans="1:9">
      <c r="A14" s="3">
        <f ca="1">IF($D14="","",INDEX(bdd,MATCH($D14,cold,0),1))</f>
        <v>23</v>
      </c>
      <c r="B14" s="3"/>
      <c r="C14" s="3"/>
      <c r="D14" s="3" t="str">
        <f t="array" aca="1" ref="D14" ca="1">IFERROR(INDEX(cold,SMALL(IF(IF((cold&lt;&gt;"")*(cold&lt;&gt;"Email"),MATCH(cold,cold,0))=ROW(cold)-1,ROW(cold)-1),ROW(A3))),"")</f>
        <v>F.derick@free.fr</v>
      </c>
      <c r="E14" s="4">
        <f ca="1">IF($D14="","",INDEX(bdd,MATCH($D14,cold,0),5))</f>
        <v>42844.676037303238</v>
      </c>
      <c r="F14" s="3"/>
      <c r="G14" s="3" t="str">
        <f ca="1">IF($D14="","",INDEX(bdd,MATCH($D14,cold,0),7))</f>
        <v>francois</v>
      </c>
      <c r="H14" s="3"/>
      <c r="I14" s="3">
        <f ca="1">IF($D14="","",INDEX(bdd,MATCH($D14,cold,0),9))</f>
        <v>0</v>
      </c>
    </row>
    <row r="15" spans="1:9">
      <c r="A15" s="3">
        <f ca="1">IF($D15="","",INDEX(bdd,MATCH($D15,cold,0),1))</f>
        <v>43</v>
      </c>
      <c r="B15" s="3"/>
      <c r="C15" s="3"/>
      <c r="D15" s="3" t="str">
        <f t="array" aca="1" ref="D15" ca="1">IFERROR(INDEX(cold,SMALL(IF(IF((cold&lt;&gt;"")*(cold&lt;&gt;"Email"),MATCH(cold,cold,0))=ROW(cold)-1,ROW(cold)-1),ROW(A4))),"")</f>
        <v>test@testin.com</v>
      </c>
      <c r="E15" s="4">
        <f ca="1">IF($D15="","",INDEX(bdd,MATCH($D15,cold,0),5))</f>
        <v>42844.828728576387</v>
      </c>
      <c r="F15" s="3"/>
      <c r="G15" s="3" t="str">
        <f ca="1">IF($D15="","",INDEX(bdd,MATCH($D15,cold,0),7))</f>
        <v>test</v>
      </c>
      <c r="H15" s="3"/>
      <c r="I15" s="3">
        <f ca="1">IF($D15="","",INDEX(bdd,MATCH($D15,cold,0),9))</f>
        <v>0</v>
      </c>
    </row>
    <row r="16" spans="1:9">
      <c r="A16" s="3">
        <f ca="1">IF($D16="","",INDEX(bdd,MATCH($D16,cold,0),1))</f>
        <v>49</v>
      </c>
      <c r="B16" s="3"/>
      <c r="C16" s="3"/>
      <c r="D16" s="3" t="str">
        <f t="array" aca="1" ref="D16" ca="1">IFERROR(INDEX(cold,SMALL(IF(IF((cold&lt;&gt;"")*(cold&lt;&gt;"Email"),MATCH(cold,cold,0))=ROW(cold)-1,ROW(cold)-1),ROW(A5))),"")</f>
        <v>Sal.meche@gmail.com</v>
      </c>
      <c r="E16" s="4">
        <f ca="1">IF($D16="","",INDEX(bdd,MATCH($D16,cold,0),5))</f>
        <v>42844.675761539351</v>
      </c>
      <c r="F16" s="3"/>
      <c r="G16" s="3" t="str">
        <f ca="1">IF($D16="","",INDEX(bdd,MATCH($D16,cold,0),7))</f>
        <v>Sala</v>
      </c>
      <c r="H16" s="3"/>
      <c r="I16" s="3">
        <f ca="1">IF($D16="","",INDEX(bdd,MATCH($D16,cold,0),9))</f>
        <v>1</v>
      </c>
    </row>
    <row r="17" spans="1:9">
      <c r="A17" s="3">
        <f ca="1">IF($D17="","",INDEX(bdd,MATCH($D17,cold,0),1))</f>
        <v>53</v>
      </c>
      <c r="B17" s="3"/>
      <c r="C17" s="3"/>
      <c r="D17" s="3" t="str">
        <f t="array" aca="1" ref="D17" ca="1">IFERROR(INDEX(cold,SMALL(IF(IF((cold&lt;&gt;"")*(cold&lt;&gt;"Email"),MATCH(cold,cold,0))=ROW(cold)-1,ROW(cold)-1),ROW(A6))),"")</f>
        <v>Bul.bi@zar.fr</v>
      </c>
      <c r="E17" s="4">
        <f ca="1">IF($D17="","",INDEX(bdd,MATCH($D17,cold,0),5))</f>
        <v>42844.6933459375</v>
      </c>
      <c r="F17" s="3"/>
      <c r="G17" s="3" t="str">
        <f ca="1">IF($D17="","",INDEX(bdd,MATCH($D17,cold,0),7))</f>
        <v>Bul</v>
      </c>
      <c r="H17" s="3"/>
      <c r="I17" s="3">
        <f ca="1">IF($D17="","",INDEX(bdd,MATCH($D17,cold,0),9))</f>
        <v>1</v>
      </c>
    </row>
    <row r="18" spans="1:9">
      <c r="A18" s="3" t="str">
        <f ca="1">IF($D18="","",INDEX(bdd,MATCH($D18,cold,0),1))</f>
        <v/>
      </c>
      <c r="B18" s="3"/>
      <c r="C18" s="3"/>
      <c r="D18" s="3" t="str">
        <f t="array" aca="1" ref="D18" ca="1">IFERROR(INDEX(cold,SMALL(IF(IF((cold&lt;&gt;"")*(cold&lt;&gt;"Email"),MATCH(cold,cold,0))=ROW(cold)-1,ROW(cold)-1),ROW(A7))),"")</f>
        <v/>
      </c>
      <c r="E18" s="4" t="str">
        <f ca="1">IF($D18="","",INDEX(bdd,MATCH($D18,cold,0),5))</f>
        <v/>
      </c>
      <c r="F18" s="3"/>
      <c r="G18" s="3" t="str">
        <f ca="1">IF($D18="","",INDEX(bdd,MATCH($D18,cold,0),7))</f>
        <v/>
      </c>
      <c r="H18" s="3"/>
      <c r="I18" s="3" t="str">
        <f ca="1">IF($D18="","",INDEX(bdd,MATCH($D18,cold,0),9))</f>
        <v/>
      </c>
    </row>
    <row r="19" spans="1:9">
      <c r="A19" s="3" t="str">
        <f ca="1">IF($D19="","",INDEX(bdd,MATCH($D19,cold,0),1))</f>
        <v/>
      </c>
      <c r="B19" s="3"/>
      <c r="C19" s="3"/>
      <c r="D19" s="3" t="str">
        <f t="array" aca="1" ref="D19" ca="1">IFERROR(INDEX(cold,SMALL(IF(IF((cold&lt;&gt;"")*(cold&lt;&gt;"Email"),MATCH(cold,cold,0))=ROW(cold)-1,ROW(cold)-1),ROW(A8))),"")</f>
        <v/>
      </c>
      <c r="E19" s="4" t="str">
        <f ca="1">IF($D19="","",INDEX(bdd,MATCH($D19,cold,0),5))</f>
        <v/>
      </c>
      <c r="F19" s="3"/>
      <c r="G19" s="3" t="str">
        <f ca="1">IF($D19="","",INDEX(bdd,MATCH($D19,cold,0),7))</f>
        <v/>
      </c>
      <c r="H19" s="3"/>
      <c r="I19" s="3" t="str">
        <f ca="1">IF($D19="","",INDEX(bdd,MATCH($D19,cold,0),9))</f>
        <v/>
      </c>
    </row>
    <row r="20" spans="1:9">
      <c r="A20" s="3" t="str">
        <f ca="1">IF($D20="","",INDEX(bdd,MATCH($D20,cold,0),1))</f>
        <v/>
      </c>
      <c r="B20" s="3"/>
      <c r="C20" s="3"/>
      <c r="D20" s="3" t="str">
        <f t="array" aca="1" ref="D20" ca="1">IFERROR(INDEX(cold,SMALL(IF(IF((cold&lt;&gt;"")*(cold&lt;&gt;"Email"),MATCH(cold,cold,0))=ROW(cold)-1,ROW(cold)-1),ROW(A9))),"")</f>
        <v/>
      </c>
      <c r="E20" s="4" t="str">
        <f ca="1">IF($D20="","",INDEX(bdd,MATCH($D20,cold,0),5))</f>
        <v/>
      </c>
      <c r="F20" s="3"/>
      <c r="G20" s="3" t="str">
        <f ca="1">IF($D20="","",INDEX(bdd,MATCH($D20,cold,0),7))</f>
        <v/>
      </c>
      <c r="H20" s="3"/>
      <c r="I20" s="3" t="str">
        <f ca="1">IF($D20="","",INDEX(bdd,MATCH($D20,cold,0),9))</f>
        <v/>
      </c>
    </row>
    <row r="21" spans="1:9">
      <c r="A21" s="3" t="str">
        <f ca="1">IF($D21="","",INDEX(bdd,MATCH($D21,cold,0),1))</f>
        <v/>
      </c>
      <c r="B21" s="3"/>
      <c r="C21" s="3"/>
      <c r="D21" s="3" t="str">
        <f t="array" aca="1" ref="D21" ca="1">IFERROR(INDEX(cold,SMALL(IF(IF((cold&lt;&gt;"")*(cold&lt;&gt;"Email"),MATCH(cold,cold,0))=ROW(cold)-1,ROW(cold)-1),ROW(A10))),"")</f>
        <v/>
      </c>
      <c r="E21" s="4" t="str">
        <f ca="1">IF($D21="","",INDEX(bdd,MATCH($D21,cold,0),5))</f>
        <v/>
      </c>
      <c r="F21" s="3"/>
      <c r="G21" s="3" t="str">
        <f ca="1">IF($D21="","",INDEX(bdd,MATCH($D21,cold,0),7))</f>
        <v/>
      </c>
      <c r="H21" s="3"/>
      <c r="I21" s="3" t="str">
        <f ca="1">IF($D21="","",INDEX(bdd,MATCH($D21,cold,0),9))</f>
        <v/>
      </c>
    </row>
    <row r="22" spans="1:9">
      <c r="A22" s="3" t="str">
        <f ca="1">IF($D22="","",INDEX(bdd,MATCH($D22,cold,0),1))</f>
        <v/>
      </c>
      <c r="B22" s="3"/>
      <c r="C22" s="3"/>
      <c r="D22" s="3" t="str">
        <f t="array" aca="1" ref="D22" ca="1">IFERROR(INDEX(cold,SMALL(IF(IF((cold&lt;&gt;"")*(cold&lt;&gt;"Email"),MATCH(cold,cold,0))=ROW(cold)-1,ROW(cold)-1),ROW(#REF!))),"")</f>
        <v/>
      </c>
      <c r="E22" s="4" t="str">
        <f ca="1">IF($D22="","",INDEX(bdd,MATCH($D22,cold,0),5))</f>
        <v/>
      </c>
      <c r="F22" s="3"/>
      <c r="G22" s="3" t="str">
        <f ca="1">IF($D22="","",INDEX(bdd,MATCH($D22,cold,0),7))</f>
        <v/>
      </c>
      <c r="H22" s="3"/>
      <c r="I22" s="3" t="str">
        <f ca="1">IF($D22="","",INDEX(bdd,MATCH($D22,cold,0),9))</f>
        <v/>
      </c>
    </row>
    <row r="23" spans="1:9">
      <c r="A23" s="3" t="str">
        <f ca="1">IF($D23="","",INDEX(bdd,MATCH($D23,cold,0),1))</f>
        <v/>
      </c>
      <c r="B23" s="3"/>
      <c r="C23" s="3"/>
      <c r="D23" s="3" t="str">
        <f t="array" aca="1" ref="D23" ca="1">IFERROR(INDEX(cold,SMALL(IF(IF((cold&lt;&gt;"")*(cold&lt;&gt;"Email"),MATCH(cold,cold,0))=ROW(cold)-1,ROW(cold)-1),ROW(A12))),"")</f>
        <v/>
      </c>
      <c r="E23" s="4" t="str">
        <f ca="1">IF($D23="","",INDEX(bdd,MATCH($D23,cold,0),5))</f>
        <v/>
      </c>
      <c r="F23" s="3"/>
      <c r="G23" s="3" t="str">
        <f ca="1">IF($D23="","",INDEX(bdd,MATCH($D23,cold,0),7))</f>
        <v/>
      </c>
      <c r="H23" s="3"/>
      <c r="I23" s="3" t="str">
        <f ca="1">IF($D23="","",INDEX(bdd,MATCH($D23,cold,0),9))</f>
        <v/>
      </c>
    </row>
  </sheetData>
  <mergeCells count="1">
    <mergeCell ref="A11:I11"/>
  </mergeCells>
  <hyperlinks>
    <hyperlink ref="D3" r:id="rId1"/>
    <hyperlink ref="D4" r:id="rId2"/>
    <hyperlink ref="D5" r:id="rId3"/>
    <hyperlink ref="D8" r:id="rId4"/>
    <hyperlink ref="D7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 brute</vt:lpstr>
      <vt:lpstr>Résultat voulu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BREBION Quentin</dc:creator>
  <cp:lastModifiedBy>tulipe</cp:lastModifiedBy>
  <dcterms:created xsi:type="dcterms:W3CDTF">2017-05-09T10:06:48Z</dcterms:created>
  <dcterms:modified xsi:type="dcterms:W3CDTF">2017-05-09T14:11:40Z</dcterms:modified>
</cp:coreProperties>
</file>