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80" windowWidth="15480" windowHeight="9030" firstSheet="1" activeTab="2"/>
  </bookViews>
  <sheets>
    <sheet name="Fiche Elementaire" sheetId="5" r:id="rId1"/>
    <sheet name="SUIVI DE VOYAGE" sheetId="1" r:id="rId2"/>
    <sheet name="REPPORTING" sheetId="3" r:id="rId3"/>
  </sheets>
  <definedNames>
    <definedName name="cola">OFFSET('SUIVI DE VOYAGE'!$A$3,,,COUNTIF('SUIVI DE VOYAGE'!$A:$A,"&gt;&lt;")-1)</definedName>
    <definedName name="colb">OFFSET(cola,,1,)</definedName>
    <definedName name="colc">OFFSET(cola,,2,)</definedName>
    <definedName name="cold">OFFSET(cola,,3,)</definedName>
  </definedNames>
  <calcPr calcId="124519" fullCalcOnLoad="1"/>
</workbook>
</file>

<file path=xl/calcChain.xml><?xml version="1.0" encoding="utf-8"?>
<calcChain xmlns="http://schemas.openxmlformats.org/spreadsheetml/2006/main">
  <c r="A4" i="3" a="1"/>
  <c r="A4" s="1"/>
  <c r="A5" l="1" a="1"/>
  <c r="A5" s="1"/>
  <c r="A6" s="1" a="1"/>
  <c r="A6" s="1"/>
  <c r="E4"/>
  <c r="D5"/>
  <c r="D4"/>
  <c r="C5"/>
  <c r="C4"/>
  <c r="B4"/>
  <c r="A7" l="1" a="1"/>
  <c r="A7" s="1"/>
  <c r="E5"/>
  <c r="A8" a="1"/>
  <c r="A8" s="1"/>
  <c r="B5"/>
  <c r="D6"/>
  <c r="E6"/>
  <c r="B6"/>
  <c r="C6"/>
  <c r="A9" l="1" a="1"/>
  <c r="A9" s="1"/>
  <c r="D7"/>
  <c r="E7"/>
  <c r="B7"/>
  <c r="C7"/>
  <c r="E8"/>
  <c r="A10" l="1" a="1"/>
  <c r="A10" s="1"/>
  <c r="C8"/>
  <c r="D8"/>
  <c r="B8"/>
  <c r="A11" l="1" a="1"/>
  <c r="A11" s="1"/>
  <c r="A12" a="1"/>
  <c r="A12" s="1"/>
  <c r="A13" s="1" a="1"/>
  <c r="A13" s="1"/>
  <c r="D9"/>
  <c r="E9"/>
  <c r="B9"/>
  <c r="C9"/>
  <c r="E10"/>
  <c r="A14" l="1" a="1"/>
  <c r="A14" s="1"/>
  <c r="A18" s="1" a="1"/>
  <c r="A18" s="1"/>
  <c r="A19" s="1" a="1"/>
  <c r="A19" s="1"/>
  <c r="A20" s="1" a="1"/>
  <c r="A20" s="1"/>
  <c r="A21" s="1" a="1"/>
  <c r="A21" s="1"/>
  <c r="A15" a="1"/>
  <c r="A15" s="1"/>
  <c r="A16" a="1"/>
  <c r="A16" s="1"/>
  <c r="A17" s="1" a="1"/>
  <c r="A17" s="1"/>
  <c r="C10"/>
  <c r="D10"/>
  <c r="B10"/>
  <c r="A22" l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  <c r="A39" s="1" a="1"/>
  <c r="A39" s="1"/>
  <c r="A40" s="1" a="1"/>
  <c r="A40" s="1"/>
  <c r="A41" s="1" a="1"/>
  <c r="A41" s="1"/>
  <c r="A42" s="1" a="1"/>
  <c r="A42" s="1"/>
  <c r="A43" s="1" a="1"/>
  <c r="A43" s="1"/>
  <c r="A44" s="1" a="1"/>
  <c r="A44" s="1"/>
  <c r="A45" s="1" a="1"/>
  <c r="A45" s="1"/>
  <c r="A46" s="1" a="1"/>
  <c r="A46" s="1"/>
  <c r="D11"/>
  <c r="E11"/>
  <c r="B11"/>
  <c r="C11"/>
  <c r="D12" l="1"/>
  <c r="E12"/>
  <c r="B12"/>
  <c r="C12"/>
  <c r="D13" l="1"/>
  <c r="E13"/>
  <c r="E14"/>
  <c r="C13"/>
  <c r="B13"/>
  <c r="C14" l="1"/>
  <c r="D14"/>
  <c r="B14"/>
  <c r="E15"/>
  <c r="C15" l="1"/>
  <c r="D15"/>
  <c r="B15"/>
  <c r="E16"/>
  <c r="C16" l="1"/>
  <c r="D16"/>
  <c r="B16"/>
  <c r="E17"/>
  <c r="C17" l="1"/>
  <c r="D17"/>
  <c r="B17"/>
  <c r="E18"/>
  <c r="C18" l="1"/>
  <c r="D18"/>
  <c r="B18"/>
  <c r="E19"/>
  <c r="C19" l="1"/>
  <c r="D19"/>
  <c r="B19"/>
  <c r="E20"/>
  <c r="C20" l="1"/>
  <c r="D20"/>
  <c r="B20"/>
  <c r="E21"/>
  <c r="C21" l="1"/>
  <c r="D21"/>
  <c r="B21"/>
  <c r="E22"/>
  <c r="C22" l="1"/>
  <c r="D22"/>
  <c r="B22"/>
  <c r="E23"/>
  <c r="C23" l="1"/>
  <c r="D23"/>
  <c r="B23"/>
  <c r="E24"/>
  <c r="C24" l="1"/>
  <c r="D24"/>
  <c r="B24"/>
  <c r="E25"/>
  <c r="C25" l="1"/>
  <c r="D25"/>
  <c r="B25"/>
  <c r="E26"/>
  <c r="C26" l="1"/>
  <c r="D26"/>
  <c r="B26"/>
  <c r="E27"/>
  <c r="C27" l="1"/>
  <c r="D27"/>
  <c r="B27"/>
  <c r="E28"/>
  <c r="C28" l="1"/>
  <c r="D28"/>
  <c r="B28"/>
  <c r="E29"/>
  <c r="C29" l="1"/>
  <c r="D29"/>
  <c r="B29"/>
  <c r="E30"/>
  <c r="C30" l="1"/>
  <c r="D30"/>
  <c r="B30"/>
  <c r="E31"/>
  <c r="C31" l="1"/>
  <c r="D31"/>
  <c r="B31"/>
  <c r="E32"/>
  <c r="C32" l="1"/>
  <c r="D32"/>
  <c r="B32"/>
  <c r="E33"/>
  <c r="C33" l="1"/>
  <c r="D33"/>
  <c r="B33"/>
  <c r="E34"/>
  <c r="C34" l="1"/>
  <c r="D34"/>
  <c r="B34"/>
  <c r="E35"/>
  <c r="C35" l="1"/>
  <c r="D35"/>
  <c r="B35"/>
  <c r="E36"/>
  <c r="C36" l="1"/>
  <c r="D36"/>
  <c r="B36"/>
  <c r="E37"/>
  <c r="C37" l="1"/>
  <c r="D37"/>
  <c r="B37"/>
  <c r="E38"/>
  <c r="C38" l="1"/>
  <c r="D38"/>
  <c r="B38"/>
  <c r="E39"/>
  <c r="C39" l="1"/>
  <c r="D39"/>
  <c r="B39"/>
  <c r="E40"/>
  <c r="C40" l="1"/>
  <c r="D40"/>
  <c r="B40"/>
  <c r="E41"/>
  <c r="C41" l="1"/>
  <c r="D41"/>
  <c r="B41"/>
  <c r="E42"/>
  <c r="C42" l="1"/>
  <c r="D42"/>
  <c r="B42"/>
  <c r="E43"/>
  <c r="C43" l="1"/>
  <c r="D43"/>
  <c r="B43"/>
  <c r="E44"/>
  <c r="C44" l="1"/>
  <c r="D44"/>
  <c r="B44"/>
  <c r="E45"/>
  <c r="C45" l="1"/>
  <c r="D45"/>
  <c r="B45"/>
  <c r="D46" l="1"/>
  <c r="E46"/>
  <c r="B46"/>
  <c r="C46"/>
</calcChain>
</file>

<file path=xl/sharedStrings.xml><?xml version="1.0" encoding="utf-8"?>
<sst xmlns="http://schemas.openxmlformats.org/spreadsheetml/2006/main" count="180" uniqueCount="92">
  <si>
    <t>Marque</t>
  </si>
  <si>
    <t>Vehicules</t>
  </si>
  <si>
    <t>LT-548-S</t>
  </si>
  <si>
    <t>Jac</t>
  </si>
  <si>
    <t>Douala</t>
  </si>
  <si>
    <t>Edea</t>
  </si>
  <si>
    <t>LT-549-S</t>
  </si>
  <si>
    <t>Bertoua</t>
  </si>
  <si>
    <t>LT-548-W</t>
  </si>
  <si>
    <t>Renault</t>
  </si>
  <si>
    <t>Ngaoundere</t>
  </si>
  <si>
    <t>yokadouma</t>
  </si>
  <si>
    <t>LT-548-M</t>
  </si>
  <si>
    <t>Garoua</t>
  </si>
  <si>
    <t>Mercedes</t>
  </si>
  <si>
    <t>Toyata</t>
  </si>
  <si>
    <t>Toyota</t>
  </si>
  <si>
    <t>LT-540-S</t>
  </si>
  <si>
    <t>Yaounde</t>
  </si>
  <si>
    <t>kousseri</t>
  </si>
  <si>
    <t>Nom du chauffeur</t>
  </si>
  <si>
    <t>LT-548-T</t>
  </si>
  <si>
    <t>LT-549-A</t>
  </si>
  <si>
    <t>LT-548-K</t>
  </si>
  <si>
    <t>LT-548-L</t>
  </si>
  <si>
    <t>LT-548-U</t>
  </si>
  <si>
    <t>LT-549-P</t>
  </si>
  <si>
    <t>LT-548-O</t>
  </si>
  <si>
    <t>LT-548-V</t>
  </si>
  <si>
    <t>LT-548-B</t>
  </si>
  <si>
    <t>LT-549-C</t>
  </si>
  <si>
    <t>LT-548-X</t>
  </si>
  <si>
    <t>LT-548-D</t>
  </si>
  <si>
    <t>LT-548-Q</t>
  </si>
  <si>
    <t>LT-549-SE</t>
  </si>
  <si>
    <t>LT-548-WN</t>
  </si>
  <si>
    <t>LT-548-MH</t>
  </si>
  <si>
    <t>Claude</t>
  </si>
  <si>
    <t>Andreas</t>
  </si>
  <si>
    <t>Elvis</t>
  </si>
  <si>
    <t>Frank</t>
  </si>
  <si>
    <t>Leonel</t>
  </si>
  <si>
    <t>Ulrich</t>
  </si>
  <si>
    <t>Florian</t>
  </si>
  <si>
    <t>Guy</t>
  </si>
  <si>
    <t>Duplex</t>
  </si>
  <si>
    <t>Mersland</t>
  </si>
  <si>
    <t>Junior</t>
  </si>
  <si>
    <t>Miguel</t>
  </si>
  <si>
    <t>William</t>
  </si>
  <si>
    <t>Fabrice</t>
  </si>
  <si>
    <t>Alain</t>
  </si>
  <si>
    <t>Dieudonne</t>
  </si>
  <si>
    <t>Gaetan</t>
  </si>
  <si>
    <t>Rodrigue</t>
  </si>
  <si>
    <t>David</t>
  </si>
  <si>
    <t>Samuel</t>
  </si>
  <si>
    <t>Emmanuel</t>
  </si>
  <si>
    <t>Salomon</t>
  </si>
  <si>
    <t>Julien</t>
  </si>
  <si>
    <t>Prix de Carburant( XAF )</t>
  </si>
  <si>
    <t>Ville</t>
  </si>
  <si>
    <t>Nature</t>
  </si>
  <si>
    <t>Vge</t>
  </si>
  <si>
    <t xml:space="preserve">v </t>
  </si>
  <si>
    <t>t</t>
  </si>
  <si>
    <t>v</t>
  </si>
  <si>
    <t>JACQUE</t>
  </si>
  <si>
    <t>TR01</t>
  </si>
  <si>
    <t>TR03</t>
  </si>
  <si>
    <t>TR06</t>
  </si>
  <si>
    <t>TR07</t>
  </si>
  <si>
    <t>TR08</t>
  </si>
  <si>
    <t>TR09</t>
  </si>
  <si>
    <t>TR10</t>
  </si>
  <si>
    <t>TR11</t>
  </si>
  <si>
    <t>TR12</t>
  </si>
  <si>
    <t>TR14</t>
  </si>
  <si>
    <t>TR16</t>
  </si>
  <si>
    <t>TR17</t>
  </si>
  <si>
    <t>TR18</t>
  </si>
  <si>
    <t>TR20</t>
  </si>
  <si>
    <t xml:space="preserve">Carburant </t>
  </si>
  <si>
    <t>consommé</t>
  </si>
  <si>
    <t>Tonnage</t>
  </si>
  <si>
    <t>Nombre de V</t>
  </si>
  <si>
    <t>Nombre de T</t>
  </si>
  <si>
    <t>Tonnage total</t>
  </si>
  <si>
    <t>Total Carburant consommé</t>
  </si>
  <si>
    <t>TR23</t>
  </si>
  <si>
    <t xml:space="preserve">rien a faire tout est automatisé </t>
  </si>
  <si>
    <t xml:space="preserve">les vehicules sont triés sans double auto 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</si>
</sst>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5" formatCode="_(* #,##0.00_);_(* \(#,##0.00\);_(* &quot;-&quot;??_);_(@_)"/>
    <numFmt numFmtId="176" formatCode="[$-40C]d\-mmm\-yy;@"/>
    <numFmt numFmtId="177" formatCode="&quot;£&quot;#,##0.00;\-&quot;£&quot;#,##0.00"/>
    <numFmt numFmtId="185" formatCode="_-* #,##0\ _€_-;\-* #,##0\ _€_-;_-* &quot;-&quot;??\ _€_-;_-@_-"/>
    <numFmt numFmtId="189" formatCode="General;s\t\d;&quot;&quot;"/>
  </numFmts>
  <fonts count="32">
    <font>
      <sz val="10"/>
      <name val="Arial"/>
    </font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Garamond"/>
      <family val="1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58"/>
      <name val="Calibri"/>
      <family val="2"/>
    </font>
    <font>
      <b/>
      <sz val="18"/>
      <color indexed="56"/>
      <name val="Cambria"/>
      <family val="2"/>
    </font>
    <font>
      <b/>
      <sz val="18"/>
      <color indexed="57"/>
      <name val="Cambria"/>
      <family val="2"/>
    </font>
    <font>
      <b/>
      <sz val="15"/>
      <color indexed="57"/>
      <name val="Calibri"/>
      <family val="2"/>
    </font>
    <font>
      <b/>
      <sz val="13"/>
      <color indexed="57"/>
      <name val="Calibri"/>
      <family val="2"/>
    </font>
    <font>
      <b/>
      <sz val="11"/>
      <color indexed="57"/>
      <name val="Calibri"/>
      <family val="2"/>
    </font>
    <font>
      <b/>
      <sz val="11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42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42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6">
    <xf numFmtId="0" fontId="0" fillId="0" borderId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5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1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1" fillId="22" borderId="3" applyNumberFormat="0" applyAlignment="0" applyProtection="0"/>
    <xf numFmtId="43" fontId="1" fillId="0" borderId="0" applyFont="0" applyFill="0" applyBorder="0" applyAlignment="0" applyProtection="0"/>
    <xf numFmtId="0" fontId="4" fillId="23" borderId="4" applyNumberFormat="0" applyFont="0" applyAlignment="0" applyProtection="0"/>
    <xf numFmtId="0" fontId="4" fillId="23" borderId="4" applyNumberFormat="0" applyFont="0" applyAlignment="0" applyProtection="0"/>
    <xf numFmtId="0" fontId="4" fillId="23" borderId="4" applyNumberFormat="0" applyFont="0" applyAlignment="0" applyProtection="0"/>
    <xf numFmtId="0" fontId="4" fillId="23" borderId="4" applyNumberFormat="0" applyFont="0" applyAlignment="0" applyProtection="0"/>
    <xf numFmtId="0" fontId="4" fillId="23" borderId="4" applyNumberFormat="0" applyFont="0" applyAlignment="0" applyProtection="0"/>
    <xf numFmtId="175" fontId="12" fillId="0" borderId="0" applyFon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9" fillId="24" borderId="0" applyNumberFormat="0" applyBorder="0" applyAlignment="0" applyProtection="0"/>
    <xf numFmtId="0" fontId="20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 applyNumberFormat="0" applyFill="0" applyBorder="0" applyAlignment="0" applyProtection="0"/>
    <xf numFmtId="0" fontId="22" fillId="21" borderId="8" applyNumberFormat="0" applyAlignment="0" applyProtection="0"/>
    <xf numFmtId="0" fontId="23" fillId="6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22" fillId="25" borderId="8" applyNumberFormat="0" applyAlignment="0" applyProtection="0"/>
    <xf numFmtId="0" fontId="22" fillId="21" borderId="8" applyNumberFormat="0" applyAlignment="0" applyProtection="0"/>
    <xf numFmtId="0" fontId="22" fillId="21" borderId="8" applyNumberFormat="0" applyAlignment="0" applyProtection="0"/>
    <xf numFmtId="0" fontId="22" fillId="21" borderId="8" applyNumberFormat="0" applyAlignment="0" applyProtection="0"/>
    <xf numFmtId="0" fontId="22" fillId="21" borderId="8" applyNumberFormat="0" applyAlignment="0" applyProtection="0"/>
    <xf numFmtId="0" fontId="22" fillId="21" borderId="8" applyNumberFormat="0" applyAlignment="0" applyProtection="0"/>
    <xf numFmtId="0" fontId="4" fillId="0" borderId="0"/>
    <xf numFmtId="0" fontId="4" fillId="0" borderId="0"/>
    <xf numFmtId="0" fontId="4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27" fillId="0" borderId="10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28" fillId="0" borderId="11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9" fillId="0" borderId="12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</cellStyleXfs>
  <cellXfs count="31">
    <xf numFmtId="0" fontId="0" fillId="0" borderId="0" xfId="0"/>
    <xf numFmtId="0" fontId="3" fillId="29" borderId="14" xfId="365" applyFont="1" applyFill="1" applyBorder="1" applyAlignment="1">
      <alignment horizontal="center" vertical="center"/>
    </xf>
    <xf numFmtId="0" fontId="3" fillId="29" borderId="16" xfId="365" applyFont="1" applyFill="1" applyBorder="1" applyAlignment="1">
      <alignment horizontal="center" vertical="center"/>
    </xf>
    <xf numFmtId="0" fontId="3" fillId="29" borderId="17" xfId="365" applyFont="1" applyFill="1" applyBorder="1" applyAlignment="1">
      <alignment horizontal="center" vertical="center"/>
    </xf>
    <xf numFmtId="0" fontId="4" fillId="0" borderId="0" xfId="366"/>
    <xf numFmtId="0" fontId="0" fillId="27" borderId="15" xfId="0" applyFill="1" applyBorder="1"/>
    <xf numFmtId="0" fontId="0" fillId="26" borderId="15" xfId="0" applyFill="1" applyBorder="1"/>
    <xf numFmtId="0" fontId="30" fillId="28" borderId="15" xfId="364" applyFont="1" applyFill="1" applyBorder="1"/>
    <xf numFmtId="0" fontId="30" fillId="0" borderId="15" xfId="366" applyFont="1" applyBorder="1"/>
    <xf numFmtId="0" fontId="30" fillId="0" borderId="0" xfId="0" applyFont="1"/>
    <xf numFmtId="0" fontId="31" fillId="0" borderId="0" xfId="0" applyFont="1" applyFill="1" applyAlignment="1">
      <alignment horizontal="center" vertical="center"/>
    </xf>
    <xf numFmtId="0" fontId="0" fillId="26" borderId="20" xfId="0" applyFont="1" applyFill="1" applyBorder="1"/>
    <xf numFmtId="43" fontId="4" fillId="0" borderId="0" xfId="288" applyFont="1"/>
    <xf numFmtId="43" fontId="0" fillId="0" borderId="0" xfId="288" applyFont="1"/>
    <xf numFmtId="185" fontId="0" fillId="0" borderId="0" xfId="288" applyNumberFormat="1" applyFont="1"/>
    <xf numFmtId="185" fontId="31" fillId="0" borderId="0" xfId="288" applyNumberFormat="1" applyFont="1" applyFill="1" applyAlignment="1">
      <alignment horizontal="center" vertical="center"/>
    </xf>
    <xf numFmtId="185" fontId="0" fillId="26" borderId="15" xfId="288" applyNumberFormat="1" applyFont="1" applyFill="1" applyBorder="1"/>
    <xf numFmtId="185" fontId="0" fillId="26" borderId="20" xfId="288" applyNumberFormat="1" applyFont="1" applyFill="1" applyBorder="1"/>
    <xf numFmtId="0" fontId="30" fillId="30" borderId="15" xfId="365" applyFont="1" applyFill="1" applyBorder="1"/>
    <xf numFmtId="0" fontId="3" fillId="30" borderId="15" xfId="365" applyFont="1" applyFill="1" applyBorder="1"/>
    <xf numFmtId="0" fontId="4" fillId="27" borderId="15" xfId="0" applyFont="1" applyFill="1" applyBorder="1"/>
    <xf numFmtId="0" fontId="3" fillId="0" borderId="15" xfId="366" applyFont="1" applyBorder="1"/>
    <xf numFmtId="0" fontId="3" fillId="26" borderId="0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27" borderId="0" xfId="0" applyFont="1" applyFill="1" applyBorder="1" applyAlignment="1">
      <alignment horizontal="center" vertical="center"/>
    </xf>
    <xf numFmtId="185" fontId="3" fillId="26" borderId="0" xfId="288" applyNumberFormat="1" applyFont="1" applyFill="1" applyBorder="1" applyAlignment="1">
      <alignment horizontal="center" vertical="center"/>
    </xf>
    <xf numFmtId="185" fontId="3" fillId="0" borderId="19" xfId="288" applyNumberFormat="1" applyFont="1" applyBorder="1" applyAlignment="1">
      <alignment horizontal="center" vertical="center"/>
    </xf>
    <xf numFmtId="0" fontId="3" fillId="29" borderId="18" xfId="365" applyFont="1" applyFill="1" applyBorder="1" applyAlignment="1">
      <alignment horizontal="center" vertical="center"/>
    </xf>
    <xf numFmtId="0" fontId="30" fillId="29" borderId="15" xfId="365" applyFont="1" applyFill="1" applyBorder="1" applyAlignment="1">
      <alignment horizontal="center" vertical="center"/>
    </xf>
    <xf numFmtId="189" fontId="30" fillId="0" borderId="15" xfId="366" applyNumberFormat="1" applyFont="1" applyBorder="1"/>
    <xf numFmtId="0" fontId="4" fillId="0" borderId="0" xfId="0" applyFont="1"/>
  </cellXfs>
  <cellStyles count="416">
    <cellStyle name="20 % - Accent1 2" xfId="1"/>
    <cellStyle name="20 % - Accent1 2 2" xfId="2"/>
    <cellStyle name="20 % - Accent1 2 3" xfId="3"/>
    <cellStyle name="20 % - Accent1 2 4" xfId="4"/>
    <cellStyle name="20 % - Accent1 2 5" xfId="5"/>
    <cellStyle name="20 % - Accent1 2 6" xfId="6"/>
    <cellStyle name="20 % - Accent1 2 7" xfId="7"/>
    <cellStyle name="20 % - Accent1 3" xfId="8"/>
    <cellStyle name="20 % - Accent1 4" xfId="9"/>
    <cellStyle name="20 % - Accent1 5" xfId="10"/>
    <cellStyle name="20 % - Accent1 6" xfId="11"/>
    <cellStyle name="20 % - Accent2 2" xfId="12"/>
    <cellStyle name="20 % - Accent2 2 2" xfId="13"/>
    <cellStyle name="20 % - Accent2 2 3" xfId="14"/>
    <cellStyle name="20 % - Accent2 2 4" xfId="15"/>
    <cellStyle name="20 % - Accent2 2 5" xfId="16"/>
    <cellStyle name="20 % - Accent2 2 6" xfId="17"/>
    <cellStyle name="20 % - Accent2 2 7" xfId="18"/>
    <cellStyle name="20 % - Accent2 3" xfId="19"/>
    <cellStyle name="20 % - Accent2 4" xfId="20"/>
    <cellStyle name="20 % - Accent2 5" xfId="21"/>
    <cellStyle name="20 % - Accent2 6" xfId="22"/>
    <cellStyle name="20 % - Accent3 2" xfId="23"/>
    <cellStyle name="20 % - Accent3 2 2" xfId="24"/>
    <cellStyle name="20 % - Accent3 2 3" xfId="25"/>
    <cellStyle name="20 % - Accent3 2 4" xfId="26"/>
    <cellStyle name="20 % - Accent3 2 5" xfId="27"/>
    <cellStyle name="20 % - Accent3 2 6" xfId="28"/>
    <cellStyle name="20 % - Accent3 2 7" xfId="29"/>
    <cellStyle name="20 % - Accent3 3" xfId="30"/>
    <cellStyle name="20 % - Accent3 4" xfId="31"/>
    <cellStyle name="20 % - Accent3 5" xfId="32"/>
    <cellStyle name="20 % - Accent3 6" xfId="33"/>
    <cellStyle name="20 % - Accent4 2" xfId="34"/>
    <cellStyle name="20 % - Accent4 2 2" xfId="35"/>
    <cellStyle name="20 % - Accent4 2 3" xfId="36"/>
    <cellStyle name="20 % - Accent4 2 4" xfId="37"/>
    <cellStyle name="20 % - Accent4 2 5" xfId="38"/>
    <cellStyle name="20 % - Accent4 2 6" xfId="39"/>
    <cellStyle name="20 % - Accent4 2 7" xfId="40"/>
    <cellStyle name="20 % - Accent4 3" xfId="41"/>
    <cellStyle name="20 % - Accent4 4" xfId="42"/>
    <cellStyle name="20 % - Accent4 5" xfId="43"/>
    <cellStyle name="20 % - Accent4 6" xfId="44"/>
    <cellStyle name="20 % - Accent5 2" xfId="45"/>
    <cellStyle name="20 % - Accent5 2 2" xfId="46"/>
    <cellStyle name="20 % - Accent5 2 3" xfId="47"/>
    <cellStyle name="20 % - Accent5 2 4" xfId="48"/>
    <cellStyle name="20 % - Accent5 2 5" xfId="49"/>
    <cellStyle name="20 % - Accent5 2 6" xfId="50"/>
    <cellStyle name="20 % - Accent5 2 7" xfId="51"/>
    <cellStyle name="20 % - Accent5 3" xfId="52"/>
    <cellStyle name="20 % - Accent5 4" xfId="53"/>
    <cellStyle name="20 % - Accent5 5" xfId="54"/>
    <cellStyle name="20 % - Accent5 6" xfId="55"/>
    <cellStyle name="20 % - Accent6 2" xfId="56"/>
    <cellStyle name="20 % - Accent6 2 2" xfId="57"/>
    <cellStyle name="20 % - Accent6 2 3" xfId="58"/>
    <cellStyle name="20 % - Accent6 2 4" xfId="59"/>
    <cellStyle name="20 % - Accent6 2 5" xfId="60"/>
    <cellStyle name="20 % - Accent6 2 6" xfId="61"/>
    <cellStyle name="20 % - Accent6 2 7" xfId="62"/>
    <cellStyle name="20 % - Accent6 3" xfId="63"/>
    <cellStyle name="20 % - Accent6 4" xfId="64"/>
    <cellStyle name="20 % - Accent6 5" xfId="65"/>
    <cellStyle name="20 % - Accent6 6" xfId="66"/>
    <cellStyle name="20% - Accent1 2" xfId="67"/>
    <cellStyle name="20% - Accent1 3" xfId="68"/>
    <cellStyle name="20% - Accent1 4" xfId="69"/>
    <cellStyle name="20% - Accent1 5" xfId="70"/>
    <cellStyle name="20% - Accent1 6" xfId="71"/>
    <cellStyle name="20% - Accent1 7" xfId="72"/>
    <cellStyle name="20% - Accent2 2" xfId="73"/>
    <cellStyle name="20% - Accent2 3" xfId="74"/>
    <cellStyle name="20% - Accent2 4" xfId="75"/>
    <cellStyle name="20% - Accent2 5" xfId="76"/>
    <cellStyle name="20% - Accent2 6" xfId="77"/>
    <cellStyle name="20% - Accent2 7" xfId="78"/>
    <cellStyle name="20% - Accent3 2" xfId="79"/>
    <cellStyle name="20% - Accent3 3" xfId="80"/>
    <cellStyle name="20% - Accent3 4" xfId="81"/>
    <cellStyle name="20% - Accent3 5" xfId="82"/>
    <cellStyle name="20% - Accent3 6" xfId="83"/>
    <cellStyle name="20% - Accent3 7" xfId="84"/>
    <cellStyle name="20% - Accent4 2" xfId="85"/>
    <cellStyle name="20% - Accent4 3" xfId="86"/>
    <cellStyle name="20% - Accent4 4" xfId="87"/>
    <cellStyle name="20% - Accent4 5" xfId="88"/>
    <cellStyle name="20% - Accent4 6" xfId="89"/>
    <cellStyle name="20% - Accent4 7" xfId="90"/>
    <cellStyle name="20% - Accent5 2" xfId="91"/>
    <cellStyle name="20% - Accent5 3" xfId="92"/>
    <cellStyle name="20% - Accent5 4" xfId="93"/>
    <cellStyle name="20% - Accent5 5" xfId="94"/>
    <cellStyle name="20% - Accent5 6" xfId="95"/>
    <cellStyle name="20% - Accent5 7" xfId="96"/>
    <cellStyle name="20% - Accent6 2" xfId="97"/>
    <cellStyle name="20% - Accent6 3" xfId="98"/>
    <cellStyle name="20% - Accent6 4" xfId="99"/>
    <cellStyle name="20% - Accent6 5" xfId="100"/>
    <cellStyle name="20% - Accent6 6" xfId="101"/>
    <cellStyle name="20% - Accent6 7" xfId="102"/>
    <cellStyle name="40 % - Accent1 2" xfId="103"/>
    <cellStyle name="40 % - Accent1 2 2" xfId="104"/>
    <cellStyle name="40 % - Accent1 2 3" xfId="105"/>
    <cellStyle name="40 % - Accent1 2 4" xfId="106"/>
    <cellStyle name="40 % - Accent1 2 5" xfId="107"/>
    <cellStyle name="40 % - Accent1 2 6" xfId="108"/>
    <cellStyle name="40 % - Accent1 2 7" xfId="109"/>
    <cellStyle name="40 % - Accent1 3" xfId="110"/>
    <cellStyle name="40 % - Accent1 4" xfId="111"/>
    <cellStyle name="40 % - Accent1 5" xfId="112"/>
    <cellStyle name="40 % - Accent1 6" xfId="113"/>
    <cellStyle name="40 % - Accent2 2" xfId="114"/>
    <cellStyle name="40 % - Accent2 2 2" xfId="115"/>
    <cellStyle name="40 % - Accent2 2 3" xfId="116"/>
    <cellStyle name="40 % - Accent2 2 4" xfId="117"/>
    <cellStyle name="40 % - Accent2 2 5" xfId="118"/>
    <cellStyle name="40 % - Accent2 2 6" xfId="119"/>
    <cellStyle name="40 % - Accent2 2 7" xfId="120"/>
    <cellStyle name="40 % - Accent2 3" xfId="121"/>
    <cellStyle name="40 % - Accent2 4" xfId="122"/>
    <cellStyle name="40 % - Accent2 5" xfId="123"/>
    <cellStyle name="40 % - Accent2 6" xfId="124"/>
    <cellStyle name="40 % - Accent3 2" xfId="125"/>
    <cellStyle name="40 % - Accent3 2 2" xfId="126"/>
    <cellStyle name="40 % - Accent3 2 3" xfId="127"/>
    <cellStyle name="40 % - Accent3 2 4" xfId="128"/>
    <cellStyle name="40 % - Accent3 2 5" xfId="129"/>
    <cellStyle name="40 % - Accent3 2 6" xfId="130"/>
    <cellStyle name="40 % - Accent3 2 7" xfId="131"/>
    <cellStyle name="40 % - Accent3 3" xfId="132"/>
    <cellStyle name="40 % - Accent3 4" xfId="133"/>
    <cellStyle name="40 % - Accent3 5" xfId="134"/>
    <cellStyle name="40 % - Accent3 6" xfId="135"/>
    <cellStyle name="40 % - Accent4 2" xfId="136"/>
    <cellStyle name="40 % - Accent4 2 2" xfId="137"/>
    <cellStyle name="40 % - Accent4 2 3" xfId="138"/>
    <cellStyle name="40 % - Accent4 2 4" xfId="139"/>
    <cellStyle name="40 % - Accent4 2 5" xfId="140"/>
    <cellStyle name="40 % - Accent4 2 6" xfId="141"/>
    <cellStyle name="40 % - Accent4 2 7" xfId="142"/>
    <cellStyle name="40 % - Accent4 3" xfId="143"/>
    <cellStyle name="40 % - Accent4 4" xfId="144"/>
    <cellStyle name="40 % - Accent4 5" xfId="145"/>
    <cellStyle name="40 % - Accent4 6" xfId="146"/>
    <cellStyle name="40 % - Accent5 2" xfId="147"/>
    <cellStyle name="40 % - Accent5 2 2" xfId="148"/>
    <cellStyle name="40 % - Accent5 2 3" xfId="149"/>
    <cellStyle name="40 % - Accent5 2 4" xfId="150"/>
    <cellStyle name="40 % - Accent5 2 5" xfId="151"/>
    <cellStyle name="40 % - Accent5 2 6" xfId="152"/>
    <cellStyle name="40 % - Accent5 2 7" xfId="153"/>
    <cellStyle name="40 % - Accent5 3" xfId="154"/>
    <cellStyle name="40 % - Accent5 4" xfId="155"/>
    <cellStyle name="40 % - Accent5 5" xfId="156"/>
    <cellStyle name="40 % - Accent5 6" xfId="157"/>
    <cellStyle name="40 % - Accent6 2" xfId="158"/>
    <cellStyle name="40 % - Accent6 2 2" xfId="159"/>
    <cellStyle name="40 % - Accent6 2 3" xfId="160"/>
    <cellStyle name="40 % - Accent6 2 4" xfId="161"/>
    <cellStyle name="40 % - Accent6 2 5" xfId="162"/>
    <cellStyle name="40 % - Accent6 2 6" xfId="163"/>
    <cellStyle name="40 % - Accent6 2 7" xfId="164"/>
    <cellStyle name="40 % - Accent6 3" xfId="165"/>
    <cellStyle name="40 % - Accent6 4" xfId="166"/>
    <cellStyle name="40 % - Accent6 5" xfId="167"/>
    <cellStyle name="40 % - Accent6 6" xfId="168"/>
    <cellStyle name="40% - Accent1 2" xfId="169"/>
    <cellStyle name="40% - Accent1 3" xfId="170"/>
    <cellStyle name="40% - Accent1 4" xfId="171"/>
    <cellStyle name="40% - Accent1 5" xfId="172"/>
    <cellStyle name="40% - Accent1 6" xfId="173"/>
    <cellStyle name="40% - Accent1 7" xfId="174"/>
    <cellStyle name="40% - Accent2 2" xfId="175"/>
    <cellStyle name="40% - Accent2 3" xfId="176"/>
    <cellStyle name="40% - Accent2 4" xfId="177"/>
    <cellStyle name="40% - Accent2 5" xfId="178"/>
    <cellStyle name="40% - Accent2 6" xfId="179"/>
    <cellStyle name="40% - Accent2 7" xfId="180"/>
    <cellStyle name="40% - Accent3 2" xfId="181"/>
    <cellStyle name="40% - Accent3 3" xfId="182"/>
    <cellStyle name="40% - Accent3 4" xfId="183"/>
    <cellStyle name="40% - Accent3 5" xfId="184"/>
    <cellStyle name="40% - Accent3 6" xfId="185"/>
    <cellStyle name="40% - Accent3 7" xfId="186"/>
    <cellStyle name="40% - Accent4 2" xfId="187"/>
    <cellStyle name="40% - Accent4 3" xfId="188"/>
    <cellStyle name="40% - Accent4 4" xfId="189"/>
    <cellStyle name="40% - Accent4 5" xfId="190"/>
    <cellStyle name="40% - Accent4 6" xfId="191"/>
    <cellStyle name="40% - Accent4 7" xfId="192"/>
    <cellStyle name="40% - Accent5 2" xfId="193"/>
    <cellStyle name="40% - Accent5 3" xfId="194"/>
    <cellStyle name="40% - Accent5 4" xfId="195"/>
    <cellStyle name="40% - Accent5 5" xfId="196"/>
    <cellStyle name="40% - Accent5 6" xfId="197"/>
    <cellStyle name="40% - Accent5 7" xfId="198"/>
    <cellStyle name="40% - Accent6 2" xfId="199"/>
    <cellStyle name="40% - Accent6 3" xfId="200"/>
    <cellStyle name="40% - Accent6 4" xfId="201"/>
    <cellStyle name="40% - Accent6 5" xfId="202"/>
    <cellStyle name="40% - Accent6 6" xfId="203"/>
    <cellStyle name="40% - Accent6 7" xfId="204"/>
    <cellStyle name="60 % - Accent1 2" xfId="205"/>
    <cellStyle name="60 % - Accent1 3" xfId="206"/>
    <cellStyle name="60 % - Accent1 4" xfId="207"/>
    <cellStyle name="60 % - Accent1 5" xfId="208"/>
    <cellStyle name="60 % - Accent1 6" xfId="209"/>
    <cellStyle name="60 % - Accent2 2" xfId="210"/>
    <cellStyle name="60 % - Accent2 3" xfId="211"/>
    <cellStyle name="60 % - Accent2 4" xfId="212"/>
    <cellStyle name="60 % - Accent2 5" xfId="213"/>
    <cellStyle name="60 % - Accent2 6" xfId="214"/>
    <cellStyle name="60 % - Accent3 2" xfId="215"/>
    <cellStyle name="60 % - Accent3 3" xfId="216"/>
    <cellStyle name="60 % - Accent3 4" xfId="217"/>
    <cellStyle name="60 % - Accent3 5" xfId="218"/>
    <cellStyle name="60 % - Accent3 6" xfId="219"/>
    <cellStyle name="60 % - Accent4 2" xfId="220"/>
    <cellStyle name="60 % - Accent4 3" xfId="221"/>
    <cellStyle name="60 % - Accent4 4" xfId="222"/>
    <cellStyle name="60 % - Accent4 5" xfId="223"/>
    <cellStyle name="60 % - Accent4 6" xfId="224"/>
    <cellStyle name="60 % - Accent5 2" xfId="225"/>
    <cellStyle name="60 % - Accent5 3" xfId="226"/>
    <cellStyle name="60 % - Accent5 4" xfId="227"/>
    <cellStyle name="60 % - Accent5 5" xfId="228"/>
    <cellStyle name="60 % - Accent5 6" xfId="229"/>
    <cellStyle name="60 % - Accent6 2" xfId="230"/>
    <cellStyle name="60 % - Accent6 3" xfId="231"/>
    <cellStyle name="60 % - Accent6 4" xfId="232"/>
    <cellStyle name="60 % - Accent6 5" xfId="233"/>
    <cellStyle name="60 % - Accent6 6" xfId="234"/>
    <cellStyle name="Accent1" xfId="235" builtinId="29" customBuiltin="1"/>
    <cellStyle name="Accent1 2" xfId="236"/>
    <cellStyle name="Accent1 3" xfId="237"/>
    <cellStyle name="Accent1 4" xfId="238"/>
    <cellStyle name="Accent1 5" xfId="239"/>
    <cellStyle name="Accent1 6" xfId="240"/>
    <cellStyle name="Accent2" xfId="241" builtinId="33" customBuiltin="1"/>
    <cellStyle name="Accent2 2" xfId="242"/>
    <cellStyle name="Accent2 3" xfId="243"/>
    <cellStyle name="Accent2 4" xfId="244"/>
    <cellStyle name="Accent2 5" xfId="245"/>
    <cellStyle name="Accent2 6" xfId="246"/>
    <cellStyle name="Accent3" xfId="247" builtinId="37" customBuiltin="1"/>
    <cellStyle name="Accent3 2" xfId="248"/>
    <cellStyle name="Accent3 3" xfId="249"/>
    <cellStyle name="Accent3 4" xfId="250"/>
    <cellStyle name="Accent3 5" xfId="251"/>
    <cellStyle name="Accent3 6" xfId="252"/>
    <cellStyle name="Accent4" xfId="253" builtinId="41" customBuiltin="1"/>
    <cellStyle name="Accent4 2" xfId="254"/>
    <cellStyle name="Accent4 3" xfId="255"/>
    <cellStyle name="Accent4 4" xfId="256"/>
    <cellStyle name="Accent4 5" xfId="257"/>
    <cellStyle name="Accent4 6" xfId="258"/>
    <cellStyle name="Accent5" xfId="259" builtinId="45" customBuiltin="1"/>
    <cellStyle name="Accent5 2" xfId="260"/>
    <cellStyle name="Accent5 3" xfId="261"/>
    <cellStyle name="Accent5 4" xfId="262"/>
    <cellStyle name="Accent5 5" xfId="263"/>
    <cellStyle name="Accent5 6" xfId="264"/>
    <cellStyle name="Accent6" xfId="265" builtinId="49" customBuiltin="1"/>
    <cellStyle name="Accent6 2" xfId="266"/>
    <cellStyle name="Accent6 3" xfId="267"/>
    <cellStyle name="Accent6 4" xfId="268"/>
    <cellStyle name="Accent6 5" xfId="269"/>
    <cellStyle name="Accent6 6" xfId="270"/>
    <cellStyle name="Avertissement 2" xfId="271"/>
    <cellStyle name="Avertissement 3" xfId="272"/>
    <cellStyle name="Avertissement 4" xfId="273"/>
    <cellStyle name="Avertissement 5" xfId="274"/>
    <cellStyle name="Avertissement 6" xfId="275"/>
    <cellStyle name="Bad" xfId="276"/>
    <cellStyle name="Calcul 2" xfId="277"/>
    <cellStyle name="Calcul 3" xfId="278"/>
    <cellStyle name="Calcul 4" xfId="279"/>
    <cellStyle name="Calcul 5" xfId="280"/>
    <cellStyle name="Calcul 6" xfId="281"/>
    <cellStyle name="Cellule liée 2" xfId="282"/>
    <cellStyle name="Cellule liée 3" xfId="283"/>
    <cellStyle name="Cellule liée 4" xfId="284"/>
    <cellStyle name="Cellule liée 5" xfId="285"/>
    <cellStyle name="Cellule liée 6" xfId="286"/>
    <cellStyle name="Check Cell" xfId="287"/>
    <cellStyle name="Commentaire 2" xfId="289"/>
    <cellStyle name="Commentaire 3" xfId="290"/>
    <cellStyle name="Commentaire 4" xfId="291"/>
    <cellStyle name="Commentaire 5" xfId="292"/>
    <cellStyle name="Commentaire 6" xfId="293"/>
    <cellStyle name="Dezimal_gestion de la flotte" xfId="294"/>
    <cellStyle name="Entrée 2" xfId="295"/>
    <cellStyle name="Entrée 3" xfId="296"/>
    <cellStyle name="Entrée 4" xfId="297"/>
    <cellStyle name="Entrée 5" xfId="298"/>
    <cellStyle name="Entrée 6" xfId="299"/>
    <cellStyle name="Euro" xfId="300"/>
    <cellStyle name="Euro 2" xfId="301"/>
    <cellStyle name="Euro_gestion de la flotte" xfId="302"/>
    <cellStyle name="Explanatory Text" xfId="303"/>
    <cellStyle name="Good" xfId="304"/>
    <cellStyle name="Heading 1" xfId="305"/>
    <cellStyle name="Heading 2" xfId="306"/>
    <cellStyle name="Heading 3" xfId="307"/>
    <cellStyle name="Heading 4" xfId="308"/>
    <cellStyle name="Insatisfaisant" xfId="309" builtinId="27" customBuiltin="1"/>
    <cellStyle name="Insatisfaisant 2" xfId="310"/>
    <cellStyle name="Insatisfaisant 3" xfId="311"/>
    <cellStyle name="Insatisfaisant 4" xfId="312"/>
    <cellStyle name="Insatisfaisant 5" xfId="313"/>
    <cellStyle name="Insatisfaisant 6" xfId="314"/>
    <cellStyle name="Milliers" xfId="288" builtinId="3"/>
    <cellStyle name="Milliers 2" xfId="315"/>
    <cellStyle name="Milliers 2 2" xfId="316"/>
    <cellStyle name="Milliers 2 3" xfId="317"/>
    <cellStyle name="Milliers 2 4" xfId="318"/>
    <cellStyle name="Milliers 2 5" xfId="319"/>
    <cellStyle name="Milliers 2 6" xfId="320"/>
    <cellStyle name="Milliers 2 7" xfId="321"/>
    <cellStyle name="Milliers 3" xfId="322"/>
    <cellStyle name="Milliers 4" xfId="323"/>
    <cellStyle name="Milliers 4 2" xfId="324"/>
    <cellStyle name="Milliers 4 3" xfId="325"/>
    <cellStyle name="Milliers 4 4" xfId="326"/>
    <cellStyle name="Milliers 4 5" xfId="327"/>
    <cellStyle name="Milliers 4 6" xfId="328"/>
    <cellStyle name="Milliers 4 7" xfId="329"/>
    <cellStyle name="Neutral" xfId="330"/>
    <cellStyle name="Neutre" xfId="331" builtinId="28" customBuiltin="1"/>
    <cellStyle name="Neutre 2" xfId="332"/>
    <cellStyle name="Neutre 3" xfId="333"/>
    <cellStyle name="Neutre 4" xfId="334"/>
    <cellStyle name="Neutre 5" xfId="335"/>
    <cellStyle name="Neutre 6" xfId="336"/>
    <cellStyle name="Normal" xfId="0" builtinId="0"/>
    <cellStyle name="Normal 2" xfId="337"/>
    <cellStyle name="Normal 2 2" xfId="338"/>
    <cellStyle name="Normal 2 3" xfId="339"/>
    <cellStyle name="Normal 2 4" xfId="340"/>
    <cellStyle name="Normal 2 5" xfId="341"/>
    <cellStyle name="Normal 2 6" xfId="342"/>
    <cellStyle name="Normal 2 7" xfId="343"/>
    <cellStyle name="Normal 2 8" xfId="344"/>
    <cellStyle name="Normal 3" xfId="345"/>
    <cellStyle name="Normal 4" xfId="346"/>
    <cellStyle name="Normal 5" xfId="347"/>
    <cellStyle name="Normal 6" xfId="348"/>
    <cellStyle name="Normal 7" xfId="349"/>
    <cellStyle name="Normal 8" xfId="350"/>
    <cellStyle name="Output" xfId="351"/>
    <cellStyle name="Satisfaisant" xfId="352" builtinId="26" customBuiltin="1"/>
    <cellStyle name="Satisfaisant 2" xfId="353"/>
    <cellStyle name="Satisfaisant 3" xfId="354"/>
    <cellStyle name="Satisfaisant 4" xfId="355"/>
    <cellStyle name="Satisfaisant 5" xfId="356"/>
    <cellStyle name="Satisfaisant 6" xfId="357"/>
    <cellStyle name="Sortie" xfId="358" builtinId="21" customBuiltin="1"/>
    <cellStyle name="Sortie 2" xfId="359"/>
    <cellStyle name="Sortie 3" xfId="360"/>
    <cellStyle name="Sortie 4" xfId="361"/>
    <cellStyle name="Sortie 5" xfId="362"/>
    <cellStyle name="Sortie 6" xfId="363"/>
    <cellStyle name="Standard_Gestion de la Flotte" xfId="364"/>
    <cellStyle name="Standard_Tabelle1" xfId="365"/>
    <cellStyle name="Standard_Tabelle3" xfId="366"/>
    <cellStyle name="Texte explicatif" xfId="367" builtinId="53" customBuiltin="1"/>
    <cellStyle name="Texte explicatif 2" xfId="368"/>
    <cellStyle name="Texte explicatif 3" xfId="369"/>
    <cellStyle name="Texte explicatif 4" xfId="370"/>
    <cellStyle name="Texte explicatif 5" xfId="371"/>
    <cellStyle name="Texte explicatif 6" xfId="372"/>
    <cellStyle name="Title" xfId="373"/>
    <cellStyle name="Titre" xfId="374" builtinId="15" customBuiltin="1"/>
    <cellStyle name="Titre 2" xfId="375"/>
    <cellStyle name="Titre 3" xfId="376"/>
    <cellStyle name="Titre 4" xfId="377"/>
    <cellStyle name="Titre 5" xfId="378"/>
    <cellStyle name="Titre 6" xfId="379"/>
    <cellStyle name="Titre 1" xfId="380" builtinId="16" customBuiltin="1"/>
    <cellStyle name="Titre 1 2" xfId="381"/>
    <cellStyle name="Titre 1 3" xfId="382"/>
    <cellStyle name="Titre 1 4" xfId="383"/>
    <cellStyle name="Titre 1 5" xfId="384"/>
    <cellStyle name="Titre 1 6" xfId="385"/>
    <cellStyle name="Titre 2" xfId="386" builtinId="17" customBuiltin="1"/>
    <cellStyle name="Titre 2 2" xfId="387"/>
    <cellStyle name="Titre 2 3" xfId="388"/>
    <cellStyle name="Titre 2 4" xfId="389"/>
    <cellStyle name="Titre 2 5" xfId="390"/>
    <cellStyle name="Titre 2 6" xfId="391"/>
    <cellStyle name="Titre 3" xfId="392" builtinId="18" customBuiltin="1"/>
    <cellStyle name="Titre 3 2" xfId="393"/>
    <cellStyle name="Titre 3 3" xfId="394"/>
    <cellStyle name="Titre 3 4" xfId="395"/>
    <cellStyle name="Titre 3 5" xfId="396"/>
    <cellStyle name="Titre 3 6" xfId="397"/>
    <cellStyle name="Titre 4" xfId="398" builtinId="19" customBuiltin="1"/>
    <cellStyle name="Titre 4 2" xfId="399"/>
    <cellStyle name="Titre 4 3" xfId="400"/>
    <cellStyle name="Titre 4 4" xfId="401"/>
    <cellStyle name="Titre 4 5" xfId="402"/>
    <cellStyle name="Titre 4 6" xfId="403"/>
    <cellStyle name="Total" xfId="404" builtinId="25" customBuiltin="1"/>
    <cellStyle name="Total 2" xfId="405"/>
    <cellStyle name="Total 3" xfId="406"/>
    <cellStyle name="Total 4" xfId="407"/>
    <cellStyle name="Total 5" xfId="408"/>
    <cellStyle name="Total 6" xfId="409"/>
    <cellStyle name="Vérification" xfId="410" builtinId="23" customBuiltin="1"/>
    <cellStyle name="Vérification 2" xfId="411"/>
    <cellStyle name="Vérification 3" xfId="412"/>
    <cellStyle name="Vérification 4" xfId="413"/>
    <cellStyle name="Vérification 5" xfId="414"/>
    <cellStyle name="Vérification 6" xfId="41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F6" sqref="F6"/>
    </sheetView>
  </sheetViews>
  <sheetFormatPr baseColWidth="10" defaultColWidth="11.453125" defaultRowHeight="12.5"/>
  <cols>
    <col min="2" max="2" width="26" style="14" customWidth="1"/>
    <col min="4" max="4" width="13" customWidth="1"/>
    <col min="5" max="5" width="13.81640625" customWidth="1"/>
    <col min="6" max="6" width="17.453125" customWidth="1"/>
  </cols>
  <sheetData>
    <row r="1" spans="1:8" ht="17.5">
      <c r="B1" s="15"/>
      <c r="C1" s="10"/>
      <c r="D1" s="10"/>
      <c r="E1" s="10"/>
      <c r="F1" s="10"/>
      <c r="G1" s="10"/>
      <c r="H1" s="10"/>
    </row>
    <row r="3" spans="1:8">
      <c r="A3" s="22" t="s">
        <v>61</v>
      </c>
      <c r="B3" s="25" t="s">
        <v>60</v>
      </c>
      <c r="D3" s="24" t="s">
        <v>1</v>
      </c>
      <c r="E3" s="24" t="s">
        <v>0</v>
      </c>
      <c r="F3" s="24" t="s">
        <v>20</v>
      </c>
    </row>
    <row r="4" spans="1:8">
      <c r="A4" s="23"/>
      <c r="B4" s="26"/>
      <c r="D4" s="23"/>
      <c r="E4" s="23"/>
      <c r="F4" s="23"/>
    </row>
    <row r="5" spans="1:8" ht="15.5">
      <c r="A5" s="6" t="s">
        <v>4</v>
      </c>
      <c r="B5" s="16">
        <v>575</v>
      </c>
      <c r="D5" s="7" t="s">
        <v>2</v>
      </c>
      <c r="E5" s="7" t="s">
        <v>3</v>
      </c>
      <c r="F5" s="20" t="s">
        <v>67</v>
      </c>
    </row>
    <row r="6" spans="1:8" ht="15.5">
      <c r="A6" s="6" t="s">
        <v>5</v>
      </c>
      <c r="B6" s="16">
        <v>575</v>
      </c>
      <c r="D6" s="7" t="s">
        <v>6</v>
      </c>
      <c r="E6" s="7" t="s">
        <v>3</v>
      </c>
      <c r="F6" s="5" t="s">
        <v>37</v>
      </c>
    </row>
    <row r="7" spans="1:8" ht="15.5">
      <c r="A7" s="6" t="s">
        <v>18</v>
      </c>
      <c r="B7" s="16">
        <v>634.25</v>
      </c>
      <c r="D7" s="7" t="s">
        <v>8</v>
      </c>
      <c r="E7" s="7" t="s">
        <v>9</v>
      </c>
      <c r="F7" s="5" t="s">
        <v>38</v>
      </c>
    </row>
    <row r="8" spans="1:8" ht="15.5">
      <c r="A8" s="6" t="s">
        <v>7</v>
      </c>
      <c r="B8" s="16">
        <v>584</v>
      </c>
      <c r="D8" s="7" t="s">
        <v>12</v>
      </c>
      <c r="E8" s="7" t="s">
        <v>9</v>
      </c>
      <c r="F8" s="5" t="s">
        <v>39</v>
      </c>
    </row>
    <row r="9" spans="1:8" ht="15.5">
      <c r="A9" s="6" t="s">
        <v>11</v>
      </c>
      <c r="B9" s="16">
        <v>689.53</v>
      </c>
      <c r="D9" s="7" t="s">
        <v>17</v>
      </c>
      <c r="E9" s="7" t="s">
        <v>9</v>
      </c>
      <c r="F9" s="5" t="s">
        <v>40</v>
      </c>
    </row>
    <row r="10" spans="1:8" ht="15.5">
      <c r="A10" s="6" t="s">
        <v>19</v>
      </c>
      <c r="B10" s="16">
        <v>690.23</v>
      </c>
      <c r="D10" s="7" t="s">
        <v>6</v>
      </c>
      <c r="E10" s="7" t="s">
        <v>14</v>
      </c>
      <c r="F10" s="5" t="s">
        <v>41</v>
      </c>
    </row>
    <row r="11" spans="1:8" ht="15.5">
      <c r="A11" s="6" t="s">
        <v>13</v>
      </c>
      <c r="B11" s="16">
        <v>695.23</v>
      </c>
      <c r="D11" s="7" t="s">
        <v>8</v>
      </c>
      <c r="E11" s="7" t="s">
        <v>14</v>
      </c>
      <c r="F11" s="5" t="s">
        <v>42</v>
      </c>
    </row>
    <row r="12" spans="1:8" ht="15.5">
      <c r="A12" s="11" t="s">
        <v>10</v>
      </c>
      <c r="B12" s="17">
        <v>575</v>
      </c>
      <c r="D12" s="7" t="s">
        <v>12</v>
      </c>
      <c r="E12" s="7" t="s">
        <v>15</v>
      </c>
      <c r="F12" s="5" t="s">
        <v>43</v>
      </c>
    </row>
    <row r="13" spans="1:8" ht="15.5">
      <c r="D13" s="7" t="s">
        <v>21</v>
      </c>
      <c r="E13" s="7" t="s">
        <v>16</v>
      </c>
      <c r="F13" s="5" t="s">
        <v>44</v>
      </c>
    </row>
    <row r="14" spans="1:8" ht="15.5">
      <c r="D14" s="7" t="s">
        <v>22</v>
      </c>
      <c r="E14" s="7" t="s">
        <v>16</v>
      </c>
      <c r="F14" s="5" t="s">
        <v>45</v>
      </c>
    </row>
    <row r="15" spans="1:8" ht="15.5">
      <c r="D15" s="7" t="s">
        <v>23</v>
      </c>
      <c r="E15" s="7" t="s">
        <v>3</v>
      </c>
      <c r="F15" s="5" t="s">
        <v>46</v>
      </c>
    </row>
    <row r="16" spans="1:8" ht="15.5">
      <c r="D16" s="7" t="s">
        <v>24</v>
      </c>
      <c r="E16" s="7" t="s">
        <v>3</v>
      </c>
      <c r="F16" s="5" t="s">
        <v>47</v>
      </c>
    </row>
    <row r="17" spans="4:6" ht="15.5">
      <c r="D17" s="7" t="s">
        <v>25</v>
      </c>
      <c r="E17" s="7" t="s">
        <v>9</v>
      </c>
      <c r="F17" s="5" t="s">
        <v>48</v>
      </c>
    </row>
    <row r="18" spans="4:6" ht="15.5">
      <c r="D18" s="7" t="s">
        <v>26</v>
      </c>
      <c r="E18" s="7" t="s">
        <v>9</v>
      </c>
      <c r="F18" s="5" t="s">
        <v>49</v>
      </c>
    </row>
    <row r="19" spans="4:6" ht="15.5">
      <c r="D19" s="7" t="s">
        <v>27</v>
      </c>
      <c r="E19" s="7" t="s">
        <v>9</v>
      </c>
      <c r="F19" s="5" t="s">
        <v>50</v>
      </c>
    </row>
    <row r="20" spans="4:6" ht="15.5">
      <c r="D20" s="7" t="s">
        <v>28</v>
      </c>
      <c r="E20" s="7" t="s">
        <v>14</v>
      </c>
      <c r="F20" s="5" t="s">
        <v>51</v>
      </c>
    </row>
    <row r="21" spans="4:6" ht="15.5">
      <c r="D21" s="7" t="s">
        <v>29</v>
      </c>
      <c r="E21" s="7" t="s">
        <v>14</v>
      </c>
      <c r="F21" s="5" t="s">
        <v>52</v>
      </c>
    </row>
    <row r="22" spans="4:6" ht="15.5">
      <c r="D22" s="7" t="s">
        <v>30</v>
      </c>
      <c r="E22" s="7" t="s">
        <v>15</v>
      </c>
      <c r="F22" s="5" t="s">
        <v>53</v>
      </c>
    </row>
    <row r="23" spans="4:6" ht="15.5">
      <c r="D23" s="7" t="s">
        <v>31</v>
      </c>
      <c r="E23" s="7" t="s">
        <v>16</v>
      </c>
      <c r="F23" s="5" t="s">
        <v>54</v>
      </c>
    </row>
    <row r="24" spans="4:6" ht="15.5">
      <c r="D24" s="7" t="s">
        <v>32</v>
      </c>
      <c r="E24" s="7" t="s">
        <v>16</v>
      </c>
      <c r="F24" s="5" t="s">
        <v>55</v>
      </c>
    </row>
    <row r="25" spans="4:6" ht="15.5">
      <c r="D25" s="7" t="s">
        <v>33</v>
      </c>
      <c r="E25" s="7" t="s">
        <v>3</v>
      </c>
      <c r="F25" s="5" t="s">
        <v>56</v>
      </c>
    </row>
    <row r="26" spans="4:6" ht="15.5">
      <c r="D26" s="7" t="s">
        <v>34</v>
      </c>
      <c r="E26" s="7" t="s">
        <v>3</v>
      </c>
      <c r="F26" s="5" t="s">
        <v>57</v>
      </c>
    </row>
    <row r="27" spans="4:6" ht="15.5">
      <c r="D27" s="7" t="s">
        <v>35</v>
      </c>
      <c r="E27" s="7" t="s">
        <v>9</v>
      </c>
      <c r="F27" s="5" t="s">
        <v>58</v>
      </c>
    </row>
    <row r="28" spans="4:6" ht="15.5">
      <c r="D28" s="7" t="s">
        <v>36</v>
      </c>
      <c r="E28" s="7" t="s">
        <v>9</v>
      </c>
      <c r="F28" s="5" t="s">
        <v>59</v>
      </c>
    </row>
  </sheetData>
  <mergeCells count="5">
    <mergeCell ref="A3:A4"/>
    <mergeCell ref="D3:D4"/>
    <mergeCell ref="E3:E4"/>
    <mergeCell ref="F3:F4"/>
    <mergeCell ref="B3:B4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13"/>
  <sheetViews>
    <sheetView workbookViewId="0">
      <selection activeCell="A43" sqref="A43"/>
    </sheetView>
  </sheetViews>
  <sheetFormatPr baseColWidth="10" defaultColWidth="11.453125" defaultRowHeight="12.5"/>
  <cols>
    <col min="1" max="1" width="14.26953125" customWidth="1"/>
    <col min="2" max="2" width="9.453125" customWidth="1"/>
    <col min="3" max="3" width="10.1796875" customWidth="1"/>
    <col min="4" max="4" width="17.1796875" customWidth="1"/>
  </cols>
  <sheetData>
    <row r="1" spans="1:4" ht="30" customHeight="1">
      <c r="A1" s="27" t="s">
        <v>1</v>
      </c>
      <c r="B1" s="3" t="s">
        <v>62</v>
      </c>
      <c r="C1" s="2" t="s">
        <v>84</v>
      </c>
      <c r="D1" s="2" t="s">
        <v>82</v>
      </c>
    </row>
    <row r="2" spans="1:4" ht="15.5">
      <c r="A2" s="28"/>
      <c r="B2" s="1" t="s">
        <v>63</v>
      </c>
      <c r="C2" s="1"/>
      <c r="D2" s="1" t="s">
        <v>83</v>
      </c>
    </row>
    <row r="3" spans="1:4" ht="15.5">
      <c r="A3" s="19" t="s">
        <v>68</v>
      </c>
      <c r="B3" s="19" t="s">
        <v>64</v>
      </c>
      <c r="C3" s="19">
        <v>25</v>
      </c>
      <c r="D3" s="19">
        <v>12</v>
      </c>
    </row>
    <row r="4" spans="1:4" ht="15.5">
      <c r="A4" s="19" t="s">
        <v>73</v>
      </c>
      <c r="B4" s="19" t="s">
        <v>64</v>
      </c>
      <c r="C4" s="19">
        <v>28</v>
      </c>
      <c r="D4" s="19">
        <v>14</v>
      </c>
    </row>
    <row r="5" spans="1:4" ht="15.5">
      <c r="A5" s="19" t="s">
        <v>81</v>
      </c>
      <c r="B5" s="19" t="s">
        <v>66</v>
      </c>
      <c r="C5" s="19">
        <v>30</v>
      </c>
      <c r="D5" s="19">
        <v>1500</v>
      </c>
    </row>
    <row r="6" spans="1:4" ht="15.5">
      <c r="A6" s="19" t="s">
        <v>80</v>
      </c>
      <c r="B6" s="19" t="s">
        <v>66</v>
      </c>
      <c r="C6" s="19">
        <v>18</v>
      </c>
      <c r="D6" s="19">
        <v>1501</v>
      </c>
    </row>
    <row r="7" spans="1:4" ht="15.5">
      <c r="A7" s="19" t="s">
        <v>68</v>
      </c>
      <c r="B7" s="19" t="s">
        <v>65</v>
      </c>
      <c r="C7" s="19">
        <v>40</v>
      </c>
      <c r="D7" s="18">
        <v>15</v>
      </c>
    </row>
    <row r="8" spans="1:4" ht="15.5">
      <c r="A8" s="19" t="s">
        <v>70</v>
      </c>
      <c r="B8" s="19" t="s">
        <v>65</v>
      </c>
      <c r="C8" s="19">
        <v>35</v>
      </c>
      <c r="D8" s="18">
        <v>40</v>
      </c>
    </row>
    <row r="9" spans="1:4" ht="15.5">
      <c r="A9" s="19" t="s">
        <v>71</v>
      </c>
      <c r="B9" s="19" t="s">
        <v>64</v>
      </c>
      <c r="C9" s="19">
        <v>25</v>
      </c>
      <c r="D9" s="18">
        <v>1300</v>
      </c>
    </row>
    <row r="10" spans="1:4" ht="15.5">
      <c r="A10" s="19" t="s">
        <v>72</v>
      </c>
      <c r="B10" s="19" t="s">
        <v>65</v>
      </c>
      <c r="C10" s="19">
        <v>28</v>
      </c>
      <c r="D10" s="18">
        <v>18</v>
      </c>
    </row>
    <row r="11" spans="1:4" ht="15.5">
      <c r="A11" s="19" t="s">
        <v>73</v>
      </c>
      <c r="B11" s="19" t="s">
        <v>66</v>
      </c>
      <c r="C11" s="19">
        <v>30</v>
      </c>
      <c r="D11" s="18">
        <v>800</v>
      </c>
    </row>
    <row r="12" spans="1:4" ht="15.5">
      <c r="A12" s="19" t="s">
        <v>74</v>
      </c>
      <c r="B12" s="19" t="s">
        <v>66</v>
      </c>
      <c r="C12" s="19">
        <v>18</v>
      </c>
      <c r="D12" s="18">
        <v>900</v>
      </c>
    </row>
    <row r="13" spans="1:4" ht="15.5">
      <c r="A13" s="19" t="s">
        <v>75</v>
      </c>
      <c r="B13" s="19" t="s">
        <v>65</v>
      </c>
      <c r="C13" s="19">
        <v>40</v>
      </c>
      <c r="D13" s="18">
        <v>15</v>
      </c>
    </row>
    <row r="14" spans="1:4" ht="15.5">
      <c r="A14" s="19" t="s">
        <v>76</v>
      </c>
      <c r="B14" s="19" t="s">
        <v>65</v>
      </c>
      <c r="C14" s="19">
        <v>35</v>
      </c>
      <c r="D14" s="18">
        <v>16</v>
      </c>
    </row>
    <row r="15" spans="1:4" ht="15.5">
      <c r="A15" s="19" t="s">
        <v>81</v>
      </c>
      <c r="B15" s="19" t="s">
        <v>64</v>
      </c>
      <c r="C15" s="19">
        <v>25</v>
      </c>
      <c r="D15" s="18">
        <v>600</v>
      </c>
    </row>
    <row r="16" spans="1:4" ht="15.5">
      <c r="A16" s="19" t="s">
        <v>77</v>
      </c>
      <c r="B16" s="19" t="s">
        <v>65</v>
      </c>
      <c r="C16" s="19">
        <v>28</v>
      </c>
      <c r="D16" s="18">
        <v>25</v>
      </c>
    </row>
    <row r="17" spans="1:4" ht="15.5">
      <c r="A17" s="19" t="s">
        <v>68</v>
      </c>
      <c r="B17" s="19" t="s">
        <v>66</v>
      </c>
      <c r="C17" s="19">
        <v>30</v>
      </c>
      <c r="D17" s="18">
        <v>1440</v>
      </c>
    </row>
    <row r="18" spans="1:4" ht="15.5">
      <c r="A18" s="19" t="s">
        <v>78</v>
      </c>
      <c r="B18" s="19" t="s">
        <v>66</v>
      </c>
      <c r="C18" s="19">
        <v>18</v>
      </c>
      <c r="D18" s="18">
        <v>1700</v>
      </c>
    </row>
    <row r="19" spans="1:4" ht="15.5">
      <c r="A19" s="19" t="s">
        <v>79</v>
      </c>
      <c r="B19" s="19" t="s">
        <v>65</v>
      </c>
      <c r="C19" s="19">
        <v>40</v>
      </c>
      <c r="D19" s="18">
        <v>15</v>
      </c>
    </row>
    <row r="20" spans="1:4" ht="15.5">
      <c r="A20" s="19" t="s">
        <v>80</v>
      </c>
      <c r="B20" s="19" t="s">
        <v>65</v>
      </c>
      <c r="C20" s="19">
        <v>35</v>
      </c>
      <c r="D20" s="18">
        <v>15</v>
      </c>
    </row>
    <row r="21" spans="1:4" ht="15.5">
      <c r="A21" s="19" t="s">
        <v>73</v>
      </c>
      <c r="B21" s="19" t="s">
        <v>64</v>
      </c>
      <c r="C21" s="19">
        <v>25</v>
      </c>
      <c r="D21" s="18">
        <v>1150</v>
      </c>
    </row>
    <row r="22" spans="1:4" ht="15.5">
      <c r="A22" s="19" t="s">
        <v>81</v>
      </c>
      <c r="B22" s="19" t="s">
        <v>65</v>
      </c>
      <c r="C22" s="19">
        <v>28</v>
      </c>
      <c r="D22" s="18">
        <v>21</v>
      </c>
    </row>
    <row r="23" spans="1:4" ht="15.5">
      <c r="A23" s="19" t="s">
        <v>75</v>
      </c>
      <c r="B23" s="19" t="s">
        <v>66</v>
      </c>
      <c r="C23" s="19">
        <v>30</v>
      </c>
      <c r="D23" s="18">
        <v>950</v>
      </c>
    </row>
    <row r="24" spans="1:4" ht="15.5">
      <c r="A24" s="19" t="s">
        <v>69</v>
      </c>
      <c r="B24" s="19" t="s">
        <v>66</v>
      </c>
      <c r="C24" s="19">
        <v>18</v>
      </c>
      <c r="D24" s="18"/>
    </row>
    <row r="25" spans="1:4" ht="15.5">
      <c r="A25" s="19" t="s">
        <v>73</v>
      </c>
      <c r="B25" s="19" t="s">
        <v>65</v>
      </c>
      <c r="C25" s="19">
        <v>40</v>
      </c>
      <c r="D25" s="18">
        <v>1350</v>
      </c>
    </row>
    <row r="26" spans="1:4" ht="15.5">
      <c r="A26" s="19" t="s">
        <v>75</v>
      </c>
      <c r="B26" s="19" t="s">
        <v>66</v>
      </c>
      <c r="C26" s="19">
        <v>35</v>
      </c>
      <c r="D26" s="18"/>
    </row>
    <row r="27" spans="1:4" ht="15.5">
      <c r="A27" s="19" t="s">
        <v>68</v>
      </c>
      <c r="B27" s="19" t="s">
        <v>64</v>
      </c>
      <c r="C27" s="19">
        <v>25</v>
      </c>
      <c r="D27" s="19">
        <v>1200</v>
      </c>
    </row>
    <row r="28" spans="1:4" ht="15.5">
      <c r="A28" s="19" t="s">
        <v>73</v>
      </c>
      <c r="B28" s="19" t="s">
        <v>64</v>
      </c>
      <c r="C28" s="19">
        <v>28</v>
      </c>
      <c r="D28" s="19">
        <v>1150</v>
      </c>
    </row>
    <row r="29" spans="1:4" ht="15.5">
      <c r="A29" s="19" t="s">
        <v>81</v>
      </c>
      <c r="B29" s="19" t="s">
        <v>66</v>
      </c>
      <c r="C29" s="19">
        <v>30</v>
      </c>
      <c r="D29" s="19">
        <v>1500</v>
      </c>
    </row>
    <row r="30" spans="1:4" ht="15.5">
      <c r="A30" s="19" t="s">
        <v>78</v>
      </c>
      <c r="B30" s="19" t="s">
        <v>66</v>
      </c>
      <c r="C30" s="19">
        <v>18</v>
      </c>
      <c r="D30" s="18">
        <v>1700</v>
      </c>
    </row>
    <row r="31" spans="1:4" ht="15.5">
      <c r="A31" s="19" t="s">
        <v>79</v>
      </c>
      <c r="B31" s="19" t="s">
        <v>65</v>
      </c>
      <c r="C31" s="19">
        <v>40</v>
      </c>
      <c r="D31" s="18">
        <v>15</v>
      </c>
    </row>
    <row r="32" spans="1:4" ht="15.5">
      <c r="A32" s="19" t="s">
        <v>80</v>
      </c>
      <c r="B32" s="19" t="s">
        <v>65</v>
      </c>
      <c r="C32" s="19">
        <v>35</v>
      </c>
      <c r="D32" s="18">
        <v>15</v>
      </c>
    </row>
    <row r="33" spans="1:4" ht="15.5">
      <c r="A33" s="19" t="s">
        <v>73</v>
      </c>
      <c r="B33" s="19" t="s">
        <v>64</v>
      </c>
      <c r="C33" s="19">
        <v>25</v>
      </c>
      <c r="D33" s="18">
        <v>1150</v>
      </c>
    </row>
    <row r="34" spans="1:4" ht="15.5">
      <c r="A34" s="19" t="s">
        <v>69</v>
      </c>
      <c r="B34" s="19" t="s">
        <v>66</v>
      </c>
      <c r="C34" s="19">
        <v>18</v>
      </c>
      <c r="D34" s="18"/>
    </row>
    <row r="35" spans="1:4" ht="15.5">
      <c r="A35" s="19" t="s">
        <v>73</v>
      </c>
      <c r="B35" s="19" t="s">
        <v>65</v>
      </c>
      <c r="C35" s="19">
        <v>40</v>
      </c>
      <c r="D35" s="18">
        <v>1450</v>
      </c>
    </row>
    <row r="36" spans="1:4" ht="15.5">
      <c r="A36" s="19" t="s">
        <v>75</v>
      </c>
      <c r="B36" s="19" t="s">
        <v>66</v>
      </c>
      <c r="C36" s="19">
        <v>35</v>
      </c>
      <c r="D36" s="18"/>
    </row>
    <row r="37" spans="1:4" ht="15.5">
      <c r="A37" s="19" t="s">
        <v>80</v>
      </c>
      <c r="B37" s="19" t="s">
        <v>66</v>
      </c>
      <c r="C37" s="19">
        <v>18</v>
      </c>
      <c r="D37" s="19">
        <v>1501</v>
      </c>
    </row>
    <row r="38" spans="1:4" ht="15.5">
      <c r="A38" s="19" t="s">
        <v>68</v>
      </c>
      <c r="B38" s="19" t="s">
        <v>65</v>
      </c>
      <c r="C38" s="19">
        <v>40</v>
      </c>
      <c r="D38" s="18">
        <v>15</v>
      </c>
    </row>
    <row r="39" spans="1:4" ht="15.5">
      <c r="A39" s="19" t="s">
        <v>70</v>
      </c>
      <c r="B39" s="19" t="s">
        <v>65</v>
      </c>
      <c r="C39" s="19">
        <v>35</v>
      </c>
      <c r="D39" s="18">
        <v>40</v>
      </c>
    </row>
    <row r="40" spans="1:4" ht="15.5">
      <c r="A40" s="19" t="s">
        <v>71</v>
      </c>
      <c r="B40" s="19" t="s">
        <v>64</v>
      </c>
      <c r="C40" s="19">
        <v>25</v>
      </c>
      <c r="D40" s="18">
        <v>1300</v>
      </c>
    </row>
    <row r="41" spans="1:4" ht="15.5">
      <c r="A41" s="19" t="s">
        <v>74</v>
      </c>
      <c r="B41" s="19" t="s">
        <v>66</v>
      </c>
      <c r="C41" s="19">
        <v>18</v>
      </c>
      <c r="D41" s="18">
        <v>900</v>
      </c>
    </row>
    <row r="42" spans="1:4" ht="15.5">
      <c r="A42" s="19" t="s">
        <v>75</v>
      </c>
      <c r="B42" s="19" t="s">
        <v>65</v>
      </c>
      <c r="C42" s="19">
        <v>40</v>
      </c>
      <c r="D42" s="18">
        <v>15</v>
      </c>
    </row>
    <row r="43" spans="1:4" ht="15.5">
      <c r="A43" s="19" t="s">
        <v>89</v>
      </c>
      <c r="B43" s="19" t="s">
        <v>65</v>
      </c>
      <c r="C43" s="19">
        <v>35</v>
      </c>
      <c r="D43" s="18">
        <v>16</v>
      </c>
    </row>
    <row r="44" spans="1:4" ht="15.5">
      <c r="A44" s="9"/>
      <c r="B44" s="9"/>
      <c r="C44" s="9"/>
      <c r="D44" s="9"/>
    </row>
    <row r="45" spans="1:4" ht="15.5">
      <c r="A45" s="9"/>
      <c r="B45" s="9"/>
      <c r="C45" s="9"/>
      <c r="D45" s="9"/>
    </row>
    <row r="46" spans="1:4" ht="15.5">
      <c r="A46" s="9"/>
      <c r="B46" s="9"/>
      <c r="C46" s="9"/>
      <c r="D46" s="9"/>
    </row>
    <row r="47" spans="1:4" ht="15.5">
      <c r="A47" s="9"/>
      <c r="B47" s="9"/>
      <c r="C47" s="9"/>
      <c r="D47" s="9"/>
    </row>
    <row r="48" spans="1:4" ht="15.5">
      <c r="A48" s="9"/>
      <c r="B48" s="9"/>
      <c r="C48" s="9"/>
      <c r="D48" s="9"/>
    </row>
    <row r="49" spans="1:4" ht="15.5">
      <c r="A49" s="9"/>
      <c r="B49" s="9"/>
      <c r="C49" s="9"/>
      <c r="D49" s="9"/>
    </row>
    <row r="50" spans="1:4" ht="15.5">
      <c r="A50" s="9"/>
      <c r="B50" s="9"/>
      <c r="C50" s="9"/>
      <c r="D50" s="9"/>
    </row>
    <row r="51" spans="1:4" ht="15.5">
      <c r="A51" s="9"/>
      <c r="B51" s="9"/>
      <c r="C51" s="9"/>
      <c r="D51" s="9"/>
    </row>
    <row r="52" spans="1:4" ht="15.5">
      <c r="A52" s="9"/>
      <c r="B52" s="9"/>
      <c r="C52" s="9"/>
      <c r="D52" s="9"/>
    </row>
    <row r="53" spans="1:4" ht="15.5">
      <c r="A53" s="9"/>
      <c r="B53" s="9"/>
      <c r="C53" s="9"/>
      <c r="D53" s="9"/>
    </row>
    <row r="54" spans="1:4" ht="15.5">
      <c r="A54" s="9"/>
      <c r="B54" s="9"/>
      <c r="C54" s="9"/>
      <c r="D54" s="9"/>
    </row>
    <row r="55" spans="1:4" ht="15.5">
      <c r="A55" s="9"/>
      <c r="B55" s="9"/>
      <c r="C55" s="9"/>
      <c r="D55" s="9"/>
    </row>
    <row r="56" spans="1:4" ht="15.5">
      <c r="A56" s="9"/>
      <c r="B56" s="9"/>
      <c r="C56" s="9"/>
      <c r="D56" s="9"/>
    </row>
    <row r="57" spans="1:4" ht="15.5">
      <c r="A57" s="9"/>
      <c r="B57" s="9"/>
      <c r="C57" s="9"/>
      <c r="D57" s="9"/>
    </row>
    <row r="58" spans="1:4" ht="15.5">
      <c r="A58" s="9"/>
      <c r="B58" s="9"/>
      <c r="C58" s="9"/>
      <c r="D58" s="9"/>
    </row>
    <row r="59" spans="1:4" ht="15.5">
      <c r="A59" s="9"/>
      <c r="B59" s="9"/>
      <c r="C59" s="9"/>
      <c r="D59" s="9"/>
    </row>
    <row r="60" spans="1:4" ht="15.5">
      <c r="A60" s="9"/>
      <c r="B60" s="9"/>
      <c r="C60" s="9"/>
      <c r="D60" s="9"/>
    </row>
    <row r="61" spans="1:4" ht="15.5">
      <c r="A61" s="9"/>
      <c r="B61" s="9"/>
      <c r="C61" s="9"/>
      <c r="D61" s="9"/>
    </row>
    <row r="62" spans="1:4" ht="15.5">
      <c r="A62" s="9"/>
      <c r="B62" s="9"/>
      <c r="C62" s="9"/>
      <c r="D62" s="9"/>
    </row>
    <row r="63" spans="1:4" ht="15.5">
      <c r="A63" s="9"/>
      <c r="B63" s="9"/>
      <c r="C63" s="9"/>
      <c r="D63" s="9"/>
    </row>
    <row r="64" spans="1:4" ht="15.5">
      <c r="A64" s="9"/>
      <c r="B64" s="9"/>
      <c r="C64" s="9"/>
      <c r="D64" s="9"/>
    </row>
    <row r="65" spans="1:4" ht="15.5">
      <c r="A65" s="9"/>
      <c r="B65" s="9"/>
      <c r="C65" s="9"/>
      <c r="D65" s="9"/>
    </row>
    <row r="66" spans="1:4" ht="15.5">
      <c r="A66" s="9"/>
      <c r="B66" s="9"/>
      <c r="C66" s="9"/>
      <c r="D66" s="9"/>
    </row>
    <row r="67" spans="1:4" ht="15.5">
      <c r="A67" s="9"/>
      <c r="B67" s="9"/>
      <c r="C67" s="9"/>
      <c r="D67" s="9"/>
    </row>
    <row r="68" spans="1:4" ht="15.5">
      <c r="A68" s="9"/>
      <c r="B68" s="9"/>
      <c r="C68" s="9"/>
      <c r="D68" s="9"/>
    </row>
    <row r="69" spans="1:4" ht="15.5">
      <c r="A69" s="9"/>
      <c r="B69" s="9"/>
      <c r="C69" s="9"/>
      <c r="D69" s="9"/>
    </row>
    <row r="70" spans="1:4" ht="15.5">
      <c r="A70" s="9"/>
      <c r="B70" s="9"/>
      <c r="C70" s="9"/>
      <c r="D70" s="9"/>
    </row>
    <row r="71" spans="1:4" ht="15.5">
      <c r="A71" s="9"/>
      <c r="B71" s="9"/>
      <c r="C71" s="9"/>
      <c r="D71" s="9"/>
    </row>
    <row r="72" spans="1:4" ht="15.5">
      <c r="A72" s="9"/>
      <c r="B72" s="9"/>
      <c r="C72" s="9"/>
      <c r="D72" s="9"/>
    </row>
    <row r="73" spans="1:4" ht="15.5">
      <c r="A73" s="9"/>
      <c r="B73" s="9"/>
      <c r="C73" s="9"/>
      <c r="D73" s="9"/>
    </row>
    <row r="74" spans="1:4" ht="15.5">
      <c r="A74" s="9"/>
      <c r="B74" s="9"/>
      <c r="C74" s="9"/>
      <c r="D74" s="9"/>
    </row>
    <row r="75" spans="1:4" ht="15.5">
      <c r="A75" s="9"/>
      <c r="B75" s="9"/>
      <c r="C75" s="9"/>
      <c r="D75" s="9"/>
    </row>
    <row r="76" spans="1:4" ht="15.5">
      <c r="A76" s="9"/>
      <c r="B76" s="9"/>
      <c r="C76" s="9"/>
      <c r="D76" s="9"/>
    </row>
    <row r="77" spans="1:4" ht="15.5">
      <c r="A77" s="9"/>
      <c r="B77" s="9"/>
      <c r="C77" s="9"/>
      <c r="D77" s="9"/>
    </row>
    <row r="78" spans="1:4" ht="15.5">
      <c r="A78" s="9"/>
      <c r="B78" s="9"/>
      <c r="C78" s="9"/>
      <c r="D78" s="9"/>
    </row>
    <row r="79" spans="1:4" ht="15.5">
      <c r="A79" s="9"/>
      <c r="B79" s="9"/>
      <c r="C79" s="9"/>
      <c r="D79" s="9"/>
    </row>
    <row r="80" spans="1:4" ht="15.5">
      <c r="A80" s="9"/>
      <c r="B80" s="9"/>
      <c r="C80" s="9"/>
      <c r="D80" s="9"/>
    </row>
    <row r="81" spans="1:4" ht="15.5">
      <c r="A81" s="9"/>
      <c r="B81" s="9"/>
      <c r="C81" s="9"/>
      <c r="D81" s="9"/>
    </row>
    <row r="82" spans="1:4" ht="15.5">
      <c r="A82" s="9"/>
      <c r="B82" s="9"/>
      <c r="C82" s="9"/>
      <c r="D82" s="9"/>
    </row>
    <row r="83" spans="1:4" ht="15.5">
      <c r="A83" s="9"/>
      <c r="B83" s="9"/>
      <c r="C83" s="9"/>
      <c r="D83" s="9"/>
    </row>
    <row r="84" spans="1:4" ht="15.5">
      <c r="A84" s="9"/>
      <c r="B84" s="9"/>
      <c r="C84" s="9"/>
      <c r="D84" s="9"/>
    </row>
    <row r="85" spans="1:4" ht="15.5">
      <c r="A85" s="9"/>
      <c r="B85" s="9"/>
      <c r="C85" s="9"/>
      <c r="D85" s="9"/>
    </row>
    <row r="86" spans="1:4" ht="15.5">
      <c r="A86" s="9"/>
      <c r="B86" s="9"/>
      <c r="C86" s="9"/>
      <c r="D86" s="9"/>
    </row>
    <row r="87" spans="1:4" ht="15.5">
      <c r="A87" s="9"/>
      <c r="B87" s="9"/>
      <c r="C87" s="9"/>
      <c r="D87" s="9"/>
    </row>
    <row r="88" spans="1:4" ht="15.5">
      <c r="A88" s="9"/>
      <c r="B88" s="9"/>
      <c r="C88" s="9"/>
      <c r="D88" s="9"/>
    </row>
    <row r="89" spans="1:4" ht="15.5">
      <c r="A89" s="9"/>
      <c r="B89" s="9"/>
      <c r="C89" s="9"/>
      <c r="D89" s="9"/>
    </row>
    <row r="90" spans="1:4" ht="15.5">
      <c r="A90" s="9"/>
      <c r="B90" s="9"/>
      <c r="C90" s="9"/>
      <c r="D90" s="9"/>
    </row>
    <row r="91" spans="1:4" ht="15.5">
      <c r="A91" s="9"/>
      <c r="B91" s="9"/>
      <c r="C91" s="9"/>
      <c r="D91" s="9"/>
    </row>
    <row r="92" spans="1:4" ht="15.5">
      <c r="A92" s="9"/>
      <c r="B92" s="9"/>
      <c r="C92" s="9"/>
      <c r="D92" s="9"/>
    </row>
    <row r="93" spans="1:4" ht="15.5">
      <c r="A93" s="9"/>
      <c r="B93" s="9"/>
      <c r="C93" s="9"/>
      <c r="D93" s="9"/>
    </row>
    <row r="94" spans="1:4" ht="15.5">
      <c r="A94" s="9"/>
      <c r="B94" s="9"/>
      <c r="C94" s="9"/>
      <c r="D94" s="9"/>
    </row>
    <row r="95" spans="1:4" ht="15.5">
      <c r="A95" s="9"/>
      <c r="B95" s="9"/>
      <c r="C95" s="9"/>
      <c r="D95" s="9"/>
    </row>
    <row r="96" spans="1:4" ht="15.5">
      <c r="A96" s="9"/>
      <c r="B96" s="9"/>
      <c r="C96" s="9"/>
      <c r="D96" s="9"/>
    </row>
    <row r="97" spans="1:4" ht="15.5">
      <c r="A97" s="9"/>
      <c r="B97" s="9"/>
      <c r="C97" s="9"/>
      <c r="D97" s="9"/>
    </row>
    <row r="98" spans="1:4" ht="15.5">
      <c r="A98" s="9"/>
      <c r="B98" s="9"/>
      <c r="C98" s="9"/>
      <c r="D98" s="9"/>
    </row>
    <row r="99" spans="1:4" ht="15.5">
      <c r="A99" s="9"/>
      <c r="B99" s="9"/>
      <c r="C99" s="9"/>
      <c r="D99" s="9"/>
    </row>
    <row r="100" spans="1:4" ht="15.5">
      <c r="A100" s="9"/>
      <c r="B100" s="9"/>
      <c r="C100" s="9"/>
      <c r="D100" s="9"/>
    </row>
    <row r="101" spans="1:4" ht="15.5">
      <c r="A101" s="9"/>
      <c r="B101" s="9"/>
      <c r="C101" s="9"/>
      <c r="D101" s="9"/>
    </row>
    <row r="102" spans="1:4" ht="15.5">
      <c r="A102" s="9"/>
      <c r="B102" s="9"/>
      <c r="C102" s="9"/>
      <c r="D102" s="9"/>
    </row>
    <row r="103" spans="1:4" ht="15.5">
      <c r="A103" s="9"/>
      <c r="B103" s="9"/>
      <c r="C103" s="9"/>
      <c r="D103" s="9"/>
    </row>
    <row r="104" spans="1:4" ht="15.5">
      <c r="A104" s="9"/>
      <c r="B104" s="9"/>
      <c r="C104" s="9"/>
      <c r="D104" s="9"/>
    </row>
    <row r="105" spans="1:4" ht="15.5">
      <c r="A105" s="9"/>
      <c r="B105" s="9"/>
      <c r="C105" s="9"/>
      <c r="D105" s="9"/>
    </row>
    <row r="106" spans="1:4" ht="15.5">
      <c r="A106" s="9"/>
      <c r="B106" s="9"/>
      <c r="C106" s="9"/>
      <c r="D106" s="9"/>
    </row>
    <row r="107" spans="1:4" ht="15.5">
      <c r="A107" s="9"/>
      <c r="B107" s="9"/>
      <c r="C107" s="9"/>
      <c r="D107" s="9"/>
    </row>
    <row r="108" spans="1:4" ht="15.5">
      <c r="A108" s="9"/>
      <c r="B108" s="9"/>
      <c r="C108" s="9"/>
      <c r="D108" s="9"/>
    </row>
    <row r="109" spans="1:4" ht="15.5">
      <c r="A109" s="9"/>
      <c r="B109" s="9"/>
      <c r="C109" s="9"/>
      <c r="D109" s="9"/>
    </row>
    <row r="110" spans="1:4" ht="15.5">
      <c r="A110" s="9"/>
      <c r="B110" s="9"/>
      <c r="C110" s="9"/>
      <c r="D110" s="9"/>
    </row>
    <row r="111" spans="1:4" ht="15.5">
      <c r="A111" s="9"/>
      <c r="B111" s="9"/>
      <c r="C111" s="9"/>
      <c r="D111" s="9"/>
    </row>
    <row r="112" spans="1:4" ht="15.5">
      <c r="A112" s="9"/>
      <c r="B112" s="9"/>
      <c r="C112" s="9"/>
      <c r="D112" s="9"/>
    </row>
    <row r="113" spans="1:4" ht="15.5">
      <c r="A113" s="9"/>
      <c r="B113" s="9"/>
      <c r="C113" s="9"/>
      <c r="D113" s="9"/>
    </row>
    <row r="114" spans="1:4" ht="15.5">
      <c r="A114" s="9"/>
      <c r="B114" s="9"/>
      <c r="C114" s="9"/>
      <c r="D114" s="9"/>
    </row>
    <row r="115" spans="1:4" ht="15.5">
      <c r="A115" s="9"/>
      <c r="B115" s="9"/>
      <c r="C115" s="9"/>
      <c r="D115" s="9"/>
    </row>
    <row r="116" spans="1:4" ht="15.5">
      <c r="A116" s="9"/>
      <c r="B116" s="9"/>
      <c r="C116" s="9"/>
      <c r="D116" s="9"/>
    </row>
    <row r="117" spans="1:4" ht="15.5">
      <c r="A117" s="9"/>
      <c r="B117" s="9"/>
      <c r="C117" s="9"/>
      <c r="D117" s="9"/>
    </row>
    <row r="118" spans="1:4" ht="15.5">
      <c r="A118" s="9"/>
      <c r="B118" s="9"/>
      <c r="C118" s="9"/>
      <c r="D118" s="9"/>
    </row>
    <row r="119" spans="1:4" ht="15.5">
      <c r="A119" s="9"/>
      <c r="B119" s="9"/>
      <c r="C119" s="9"/>
      <c r="D119" s="9"/>
    </row>
    <row r="120" spans="1:4" ht="15.5">
      <c r="A120" s="9"/>
      <c r="B120" s="9"/>
      <c r="C120" s="9"/>
      <c r="D120" s="9"/>
    </row>
    <row r="121" spans="1:4" ht="15.5">
      <c r="A121" s="9"/>
      <c r="B121" s="9"/>
      <c r="C121" s="9"/>
      <c r="D121" s="9"/>
    </row>
    <row r="122" spans="1:4" ht="15.5">
      <c r="A122" s="9"/>
      <c r="B122" s="9"/>
      <c r="C122" s="9"/>
      <c r="D122" s="9"/>
    </row>
    <row r="123" spans="1:4" ht="15.5">
      <c r="A123" s="9"/>
      <c r="B123" s="9"/>
      <c r="C123" s="9"/>
      <c r="D123" s="9"/>
    </row>
    <row r="124" spans="1:4" ht="15.5">
      <c r="A124" s="9"/>
      <c r="B124" s="9"/>
      <c r="C124" s="9"/>
      <c r="D124" s="9"/>
    </row>
    <row r="125" spans="1:4" ht="15.5">
      <c r="A125" s="9"/>
      <c r="B125" s="9"/>
      <c r="C125" s="9"/>
      <c r="D125" s="9"/>
    </row>
    <row r="126" spans="1:4" ht="15.5">
      <c r="A126" s="9"/>
      <c r="B126" s="9"/>
      <c r="C126" s="9"/>
      <c r="D126" s="9"/>
    </row>
    <row r="127" spans="1:4" ht="15.5">
      <c r="A127" s="9"/>
      <c r="B127" s="9"/>
      <c r="C127" s="9"/>
      <c r="D127" s="9"/>
    </row>
    <row r="128" spans="1:4" ht="15.5">
      <c r="A128" s="9"/>
      <c r="B128" s="9"/>
      <c r="C128" s="9"/>
      <c r="D128" s="9"/>
    </row>
    <row r="129" spans="1:4" ht="15.5">
      <c r="A129" s="9"/>
      <c r="B129" s="9"/>
      <c r="C129" s="9"/>
      <c r="D129" s="9"/>
    </row>
    <row r="130" spans="1:4" ht="15.5">
      <c r="A130" s="9"/>
      <c r="B130" s="9"/>
      <c r="C130" s="9"/>
      <c r="D130" s="9"/>
    </row>
    <row r="131" spans="1:4" ht="15.5">
      <c r="A131" s="9"/>
      <c r="B131" s="9"/>
      <c r="C131" s="9"/>
      <c r="D131" s="9"/>
    </row>
    <row r="132" spans="1:4" ht="15.5">
      <c r="A132" s="9"/>
      <c r="B132" s="9"/>
      <c r="C132" s="9"/>
      <c r="D132" s="9"/>
    </row>
    <row r="133" spans="1:4" ht="15.5">
      <c r="A133" s="9"/>
      <c r="B133" s="9"/>
      <c r="C133" s="9"/>
      <c r="D133" s="9"/>
    </row>
    <row r="134" spans="1:4" ht="15.5">
      <c r="A134" s="9"/>
      <c r="B134" s="9"/>
      <c r="C134" s="9"/>
      <c r="D134" s="9"/>
    </row>
    <row r="135" spans="1:4" ht="15.5">
      <c r="A135" s="9"/>
      <c r="B135" s="9"/>
      <c r="C135" s="9"/>
      <c r="D135" s="9"/>
    </row>
    <row r="136" spans="1:4" ht="15.5">
      <c r="A136" s="9"/>
      <c r="B136" s="9"/>
      <c r="C136" s="9"/>
      <c r="D136" s="9"/>
    </row>
    <row r="137" spans="1:4" ht="15.5">
      <c r="A137" s="9"/>
      <c r="B137" s="9"/>
      <c r="C137" s="9"/>
      <c r="D137" s="9"/>
    </row>
    <row r="138" spans="1:4" ht="15.5">
      <c r="A138" s="9"/>
      <c r="B138" s="9"/>
      <c r="C138" s="9"/>
      <c r="D138" s="9"/>
    </row>
    <row r="139" spans="1:4" ht="15.5">
      <c r="A139" s="9"/>
      <c r="B139" s="9"/>
      <c r="C139" s="9"/>
      <c r="D139" s="9"/>
    </row>
    <row r="140" spans="1:4" ht="15.5">
      <c r="A140" s="9"/>
      <c r="B140" s="9"/>
      <c r="C140" s="9"/>
      <c r="D140" s="9"/>
    </row>
    <row r="141" spans="1:4" ht="15.5">
      <c r="A141" s="9"/>
      <c r="B141" s="9"/>
      <c r="C141" s="9"/>
      <c r="D141" s="9"/>
    </row>
    <row r="142" spans="1:4" ht="15.5">
      <c r="A142" s="9"/>
      <c r="B142" s="9"/>
      <c r="C142" s="9"/>
      <c r="D142" s="9"/>
    </row>
    <row r="143" spans="1:4" ht="15.5">
      <c r="A143" s="9"/>
      <c r="B143" s="9"/>
      <c r="C143" s="9"/>
      <c r="D143" s="9"/>
    </row>
    <row r="144" spans="1:4" ht="15.5">
      <c r="A144" s="9"/>
      <c r="B144" s="9"/>
      <c r="C144" s="9"/>
      <c r="D144" s="9"/>
    </row>
    <row r="145" spans="1:4" ht="15.5">
      <c r="A145" s="9"/>
      <c r="B145" s="9"/>
      <c r="C145" s="9"/>
      <c r="D145" s="9"/>
    </row>
    <row r="146" spans="1:4" ht="15.5">
      <c r="A146" s="9"/>
      <c r="B146" s="9"/>
      <c r="C146" s="9"/>
      <c r="D146" s="9"/>
    </row>
    <row r="147" spans="1:4" ht="15.5">
      <c r="A147" s="9"/>
      <c r="B147" s="9"/>
      <c r="C147" s="9"/>
      <c r="D147" s="9"/>
    </row>
    <row r="148" spans="1:4" ht="15.5">
      <c r="A148" s="9"/>
      <c r="B148" s="9"/>
      <c r="C148" s="9"/>
      <c r="D148" s="9"/>
    </row>
    <row r="149" spans="1:4" ht="15.5">
      <c r="A149" s="9"/>
      <c r="B149" s="9"/>
      <c r="C149" s="9"/>
      <c r="D149" s="9"/>
    </row>
    <row r="150" spans="1:4" ht="15.5">
      <c r="A150" s="9"/>
      <c r="B150" s="9"/>
      <c r="C150" s="9"/>
      <c r="D150" s="9"/>
    </row>
    <row r="151" spans="1:4" ht="15.5">
      <c r="A151" s="9"/>
      <c r="B151" s="9"/>
      <c r="C151" s="9"/>
      <c r="D151" s="9"/>
    </row>
    <row r="152" spans="1:4" ht="15.5">
      <c r="A152" s="9"/>
      <c r="B152" s="9"/>
      <c r="C152" s="9"/>
      <c r="D152" s="9"/>
    </row>
    <row r="153" spans="1:4" ht="15.5">
      <c r="A153" s="9"/>
      <c r="B153" s="9"/>
      <c r="C153" s="9"/>
      <c r="D153" s="9"/>
    </row>
    <row r="154" spans="1:4" ht="15.5">
      <c r="A154" s="9"/>
      <c r="B154" s="9"/>
      <c r="C154" s="9"/>
      <c r="D154" s="9"/>
    </row>
    <row r="155" spans="1:4" ht="15.5">
      <c r="A155" s="9"/>
      <c r="B155" s="9"/>
      <c r="C155" s="9"/>
      <c r="D155" s="9"/>
    </row>
    <row r="156" spans="1:4" ht="15.5">
      <c r="A156" s="9"/>
      <c r="B156" s="9"/>
      <c r="C156" s="9"/>
      <c r="D156" s="9"/>
    </row>
    <row r="157" spans="1:4" ht="15.5">
      <c r="A157" s="9"/>
      <c r="B157" s="9"/>
      <c r="C157" s="9"/>
      <c r="D157" s="9"/>
    </row>
    <row r="158" spans="1:4" ht="15.5">
      <c r="A158" s="9"/>
      <c r="B158" s="9"/>
      <c r="C158" s="9"/>
      <c r="D158" s="9"/>
    </row>
    <row r="159" spans="1:4" ht="15.5">
      <c r="A159" s="9"/>
      <c r="B159" s="9"/>
      <c r="C159" s="9"/>
      <c r="D159" s="9"/>
    </row>
    <row r="160" spans="1:4" ht="15.5">
      <c r="A160" s="9"/>
      <c r="B160" s="9"/>
      <c r="C160" s="9"/>
      <c r="D160" s="9"/>
    </row>
    <row r="161" spans="1:4" ht="15.5">
      <c r="A161" s="9"/>
      <c r="B161" s="9"/>
      <c r="C161" s="9"/>
      <c r="D161" s="9"/>
    </row>
    <row r="162" spans="1:4" ht="15.5">
      <c r="A162" s="9"/>
      <c r="B162" s="9"/>
      <c r="C162" s="9"/>
      <c r="D162" s="9"/>
    </row>
    <row r="163" spans="1:4" ht="15.5">
      <c r="A163" s="9"/>
      <c r="B163" s="9"/>
      <c r="C163" s="9"/>
      <c r="D163" s="9"/>
    </row>
    <row r="164" spans="1:4" ht="15.5">
      <c r="A164" s="9"/>
      <c r="B164" s="9"/>
      <c r="C164" s="9"/>
      <c r="D164" s="9"/>
    </row>
    <row r="165" spans="1:4" ht="15.5">
      <c r="A165" s="9"/>
      <c r="B165" s="9"/>
      <c r="C165" s="9"/>
      <c r="D165" s="9"/>
    </row>
    <row r="166" spans="1:4" ht="15.5">
      <c r="A166" s="9"/>
      <c r="B166" s="9"/>
      <c r="C166" s="9"/>
      <c r="D166" s="9"/>
    </row>
    <row r="167" spans="1:4" ht="15.5">
      <c r="A167" s="9"/>
      <c r="B167" s="9"/>
      <c r="C167" s="9"/>
      <c r="D167" s="9"/>
    </row>
    <row r="168" spans="1:4" ht="15.5">
      <c r="A168" s="9"/>
      <c r="B168" s="9"/>
      <c r="C168" s="9"/>
      <c r="D168" s="9"/>
    </row>
    <row r="169" spans="1:4" ht="15.5">
      <c r="A169" s="9"/>
      <c r="B169" s="9"/>
      <c r="C169" s="9"/>
      <c r="D169" s="9"/>
    </row>
    <row r="170" spans="1:4" ht="15.5">
      <c r="A170" s="9"/>
      <c r="B170" s="9"/>
      <c r="C170" s="9"/>
      <c r="D170" s="9"/>
    </row>
    <row r="171" spans="1:4" ht="15.5">
      <c r="A171" s="9"/>
      <c r="B171" s="9"/>
      <c r="C171" s="9"/>
      <c r="D171" s="9"/>
    </row>
    <row r="172" spans="1:4" ht="15.5">
      <c r="A172" s="9"/>
      <c r="B172" s="9"/>
      <c r="C172" s="9"/>
      <c r="D172" s="9"/>
    </row>
    <row r="173" spans="1:4" ht="15.5">
      <c r="A173" s="9"/>
      <c r="B173" s="9"/>
      <c r="C173" s="9"/>
      <c r="D173" s="9"/>
    </row>
    <row r="174" spans="1:4" ht="15.5">
      <c r="A174" s="9"/>
      <c r="B174" s="9"/>
      <c r="C174" s="9"/>
      <c r="D174" s="9"/>
    </row>
    <row r="175" spans="1:4" ht="15.5">
      <c r="A175" s="9"/>
      <c r="B175" s="9"/>
      <c r="C175" s="9"/>
      <c r="D175" s="9"/>
    </row>
    <row r="176" spans="1:4" ht="15.5">
      <c r="A176" s="9"/>
      <c r="B176" s="9"/>
      <c r="C176" s="9"/>
      <c r="D176" s="9"/>
    </row>
    <row r="177" spans="1:4" ht="15.5">
      <c r="A177" s="9"/>
      <c r="B177" s="9"/>
      <c r="C177" s="9"/>
      <c r="D177" s="9"/>
    </row>
    <row r="178" spans="1:4" ht="15.5">
      <c r="A178" s="9"/>
      <c r="B178" s="9"/>
      <c r="C178" s="9"/>
      <c r="D178" s="9"/>
    </row>
    <row r="179" spans="1:4" ht="15.5">
      <c r="A179" s="9"/>
      <c r="B179" s="9"/>
      <c r="C179" s="9"/>
      <c r="D179" s="9"/>
    </row>
    <row r="180" spans="1:4" ht="15.5">
      <c r="A180" s="9"/>
      <c r="B180" s="9"/>
      <c r="C180" s="9"/>
      <c r="D180" s="9"/>
    </row>
    <row r="181" spans="1:4" ht="15.5">
      <c r="A181" s="9"/>
      <c r="B181" s="9"/>
      <c r="C181" s="9"/>
      <c r="D181" s="9"/>
    </row>
    <row r="182" spans="1:4" ht="15.5">
      <c r="A182" s="9"/>
      <c r="B182" s="9"/>
      <c r="C182" s="9"/>
      <c r="D182" s="9"/>
    </row>
    <row r="183" spans="1:4" ht="15.5">
      <c r="A183" s="9"/>
      <c r="B183" s="9"/>
      <c r="C183" s="9"/>
      <c r="D183" s="9"/>
    </row>
    <row r="184" spans="1:4" ht="15.5">
      <c r="A184" s="9"/>
      <c r="B184" s="9"/>
      <c r="C184" s="9"/>
      <c r="D184" s="9"/>
    </row>
    <row r="185" spans="1:4" ht="15.5">
      <c r="A185" s="9"/>
      <c r="B185" s="9"/>
      <c r="C185" s="9"/>
      <c r="D185" s="9"/>
    </row>
    <row r="186" spans="1:4" ht="15.5">
      <c r="A186" s="9"/>
      <c r="B186" s="9"/>
      <c r="C186" s="9"/>
      <c r="D186" s="9"/>
    </row>
    <row r="187" spans="1:4" ht="15.5">
      <c r="A187" s="9"/>
      <c r="B187" s="9"/>
      <c r="C187" s="9"/>
      <c r="D187" s="9"/>
    </row>
    <row r="188" spans="1:4" ht="15.5">
      <c r="A188" s="9"/>
      <c r="B188" s="9"/>
      <c r="C188" s="9"/>
      <c r="D188" s="9"/>
    </row>
    <row r="189" spans="1:4" ht="15.5">
      <c r="A189" s="9"/>
      <c r="B189" s="9"/>
      <c r="C189" s="9"/>
      <c r="D189" s="9"/>
    </row>
    <row r="190" spans="1:4" ht="15.5">
      <c r="A190" s="9"/>
      <c r="B190" s="9"/>
      <c r="C190" s="9"/>
      <c r="D190" s="9"/>
    </row>
    <row r="191" spans="1:4" ht="15.5">
      <c r="A191" s="9"/>
      <c r="B191" s="9"/>
      <c r="C191" s="9"/>
      <c r="D191" s="9"/>
    </row>
    <row r="192" spans="1:4" ht="15.5">
      <c r="A192" s="9"/>
      <c r="B192" s="9"/>
      <c r="C192" s="9"/>
      <c r="D192" s="9"/>
    </row>
    <row r="193" spans="1:4" ht="15.5">
      <c r="A193" s="9"/>
      <c r="B193" s="9"/>
      <c r="C193" s="9"/>
      <c r="D193" s="9"/>
    </row>
    <row r="194" spans="1:4" ht="15.5">
      <c r="A194" s="9"/>
      <c r="B194" s="9"/>
      <c r="C194" s="9"/>
      <c r="D194" s="9"/>
    </row>
    <row r="195" spans="1:4" ht="15.5">
      <c r="A195" s="9"/>
      <c r="B195" s="9"/>
      <c r="C195" s="9"/>
      <c r="D195" s="9"/>
    </row>
    <row r="196" spans="1:4" ht="15.5">
      <c r="A196" s="9"/>
      <c r="B196" s="9"/>
      <c r="C196" s="9"/>
      <c r="D196" s="9"/>
    </row>
    <row r="197" spans="1:4" ht="15.5">
      <c r="A197" s="9"/>
      <c r="B197" s="9"/>
      <c r="C197" s="9"/>
      <c r="D197" s="9"/>
    </row>
    <row r="198" spans="1:4" ht="15.5">
      <c r="A198" s="9"/>
      <c r="B198" s="9"/>
      <c r="C198" s="9"/>
      <c r="D198" s="9"/>
    </row>
    <row r="199" spans="1:4" ht="15.5">
      <c r="A199" s="9"/>
      <c r="B199" s="9"/>
      <c r="C199" s="9"/>
      <c r="D199" s="9"/>
    </row>
    <row r="200" spans="1:4" ht="15.5">
      <c r="A200" s="9"/>
      <c r="B200" s="9"/>
      <c r="C200" s="9"/>
      <c r="D200" s="9"/>
    </row>
    <row r="201" spans="1:4" ht="15.5">
      <c r="A201" s="9"/>
      <c r="B201" s="9"/>
      <c r="C201" s="9"/>
      <c r="D201" s="9"/>
    </row>
    <row r="202" spans="1:4" ht="15.5">
      <c r="A202" s="9"/>
      <c r="B202" s="9"/>
      <c r="C202" s="9"/>
      <c r="D202" s="9"/>
    </row>
    <row r="203" spans="1:4" ht="15.5">
      <c r="A203" s="9"/>
      <c r="B203" s="9"/>
      <c r="C203" s="9"/>
      <c r="D203" s="9"/>
    </row>
    <row r="204" spans="1:4" ht="15.5">
      <c r="A204" s="9"/>
      <c r="B204" s="9"/>
      <c r="C204" s="9"/>
      <c r="D204" s="9"/>
    </row>
    <row r="205" spans="1:4" ht="15.5">
      <c r="A205" s="9"/>
      <c r="B205" s="9"/>
      <c r="C205" s="9"/>
      <c r="D205" s="9"/>
    </row>
    <row r="206" spans="1:4" ht="15.5">
      <c r="A206" s="9"/>
      <c r="B206" s="9"/>
      <c r="C206" s="9"/>
      <c r="D206" s="9"/>
    </row>
    <row r="207" spans="1:4" ht="15.5">
      <c r="A207" s="9"/>
      <c r="B207" s="9"/>
      <c r="C207" s="9"/>
      <c r="D207" s="9"/>
    </row>
    <row r="208" spans="1:4" ht="15.5">
      <c r="A208" s="9"/>
      <c r="B208" s="9"/>
      <c r="C208" s="9"/>
      <c r="D208" s="9"/>
    </row>
    <row r="209" spans="1:4" ht="15.5">
      <c r="A209" s="9"/>
      <c r="B209" s="9"/>
      <c r="C209" s="9"/>
      <c r="D209" s="9"/>
    </row>
    <row r="210" spans="1:4" ht="15.5">
      <c r="A210" s="9"/>
      <c r="B210" s="9"/>
      <c r="C210" s="9"/>
      <c r="D210" s="9"/>
    </row>
    <row r="211" spans="1:4" ht="15.5">
      <c r="A211" s="9"/>
      <c r="B211" s="9"/>
      <c r="C211" s="9"/>
      <c r="D211" s="9"/>
    </row>
    <row r="212" spans="1:4" ht="15.5">
      <c r="A212" s="9"/>
      <c r="B212" s="9"/>
      <c r="C212" s="9"/>
      <c r="D212" s="9"/>
    </row>
    <row r="213" spans="1:4" ht="15.5">
      <c r="A213" s="9"/>
      <c r="B213" s="9"/>
      <c r="C213" s="9"/>
      <c r="D213" s="9"/>
    </row>
    <row r="214" spans="1:4" ht="15.5">
      <c r="A214" s="9"/>
      <c r="B214" s="9"/>
      <c r="C214" s="9"/>
      <c r="D214" s="9"/>
    </row>
    <row r="215" spans="1:4" ht="15.5">
      <c r="A215" s="9"/>
      <c r="B215" s="9"/>
      <c r="C215" s="9"/>
      <c r="D215" s="9"/>
    </row>
    <row r="216" spans="1:4" ht="15.5">
      <c r="A216" s="9"/>
      <c r="B216" s="9"/>
      <c r="C216" s="9"/>
      <c r="D216" s="9"/>
    </row>
    <row r="217" spans="1:4" ht="15.5">
      <c r="A217" s="9"/>
      <c r="B217" s="9"/>
      <c r="C217" s="9"/>
      <c r="D217" s="9"/>
    </row>
    <row r="218" spans="1:4" ht="15.5">
      <c r="A218" s="9"/>
      <c r="B218" s="9"/>
      <c r="C218" s="9"/>
      <c r="D218" s="9"/>
    </row>
    <row r="219" spans="1:4" ht="15.5">
      <c r="A219" s="9"/>
      <c r="B219" s="9"/>
      <c r="C219" s="9"/>
      <c r="D219" s="9"/>
    </row>
    <row r="220" spans="1:4" ht="15.5">
      <c r="A220" s="9"/>
      <c r="B220" s="9"/>
      <c r="C220" s="9"/>
      <c r="D220" s="9"/>
    </row>
    <row r="221" spans="1:4" ht="15.5">
      <c r="A221" s="9"/>
      <c r="B221" s="9"/>
      <c r="C221" s="9"/>
      <c r="D221" s="9"/>
    </row>
    <row r="222" spans="1:4" ht="15.5">
      <c r="A222" s="9"/>
      <c r="B222" s="9"/>
      <c r="C222" s="9"/>
      <c r="D222" s="9"/>
    </row>
    <row r="223" spans="1:4" ht="15.5">
      <c r="A223" s="9"/>
      <c r="B223" s="9"/>
      <c r="C223" s="9"/>
      <c r="D223" s="9"/>
    </row>
    <row r="224" spans="1:4" ht="15.5">
      <c r="A224" s="9"/>
      <c r="B224" s="9"/>
      <c r="C224" s="9"/>
      <c r="D224" s="9"/>
    </row>
    <row r="225" spans="1:4" ht="15.5">
      <c r="A225" s="9"/>
      <c r="B225" s="9"/>
      <c r="C225" s="9"/>
      <c r="D225" s="9"/>
    </row>
    <row r="226" spans="1:4" ht="15.5">
      <c r="A226" s="9"/>
      <c r="B226" s="9"/>
      <c r="C226" s="9"/>
      <c r="D226" s="9"/>
    </row>
    <row r="227" spans="1:4" ht="15.5">
      <c r="A227" s="9"/>
      <c r="B227" s="9"/>
      <c r="C227" s="9"/>
      <c r="D227" s="9"/>
    </row>
    <row r="228" spans="1:4" ht="15.5">
      <c r="A228" s="9"/>
      <c r="B228" s="9"/>
      <c r="C228" s="9"/>
      <c r="D228" s="9"/>
    </row>
    <row r="229" spans="1:4" ht="15.5">
      <c r="A229" s="9"/>
      <c r="B229" s="9"/>
      <c r="C229" s="9"/>
      <c r="D229" s="9"/>
    </row>
    <row r="230" spans="1:4" ht="15.5">
      <c r="A230" s="9"/>
      <c r="B230" s="9"/>
      <c r="C230" s="9"/>
      <c r="D230" s="9"/>
    </row>
    <row r="231" spans="1:4" ht="15.5">
      <c r="A231" s="9"/>
      <c r="B231" s="9"/>
      <c r="C231" s="9"/>
      <c r="D231" s="9"/>
    </row>
    <row r="232" spans="1:4" ht="15.5">
      <c r="A232" s="9"/>
      <c r="B232" s="9"/>
      <c r="C232" s="9"/>
      <c r="D232" s="9"/>
    </row>
    <row r="233" spans="1:4" ht="15.5">
      <c r="A233" s="9"/>
      <c r="B233" s="9"/>
      <c r="C233" s="9"/>
      <c r="D233" s="9"/>
    </row>
    <row r="234" spans="1:4" ht="15.5">
      <c r="A234" s="9"/>
      <c r="B234" s="9"/>
      <c r="C234" s="9"/>
      <c r="D234" s="9"/>
    </row>
    <row r="235" spans="1:4" ht="15.5">
      <c r="A235" s="9"/>
      <c r="B235" s="9"/>
      <c r="C235" s="9"/>
      <c r="D235" s="9"/>
    </row>
    <row r="236" spans="1:4" ht="15.5">
      <c r="A236" s="9"/>
      <c r="B236" s="9"/>
      <c r="C236" s="9"/>
      <c r="D236" s="9"/>
    </row>
    <row r="237" spans="1:4" ht="15.5">
      <c r="A237" s="9"/>
      <c r="B237" s="9"/>
      <c r="C237" s="9"/>
      <c r="D237" s="9"/>
    </row>
    <row r="238" spans="1:4" ht="15.5">
      <c r="A238" s="9"/>
      <c r="B238" s="9"/>
      <c r="C238" s="9"/>
      <c r="D238" s="9"/>
    </row>
    <row r="239" spans="1:4" ht="15.5">
      <c r="A239" s="9"/>
      <c r="B239" s="9"/>
      <c r="C239" s="9"/>
      <c r="D239" s="9"/>
    </row>
    <row r="240" spans="1:4" ht="15.5">
      <c r="A240" s="9"/>
      <c r="B240" s="9"/>
      <c r="C240" s="9"/>
      <c r="D240" s="9"/>
    </row>
    <row r="241" spans="1:4" ht="15.5">
      <c r="A241" s="9"/>
      <c r="B241" s="9"/>
      <c r="C241" s="9"/>
      <c r="D241" s="9"/>
    </row>
    <row r="242" spans="1:4" ht="15.5">
      <c r="A242" s="9"/>
      <c r="B242" s="9"/>
      <c r="C242" s="9"/>
      <c r="D242" s="9"/>
    </row>
    <row r="243" spans="1:4" ht="15.5">
      <c r="A243" s="9"/>
      <c r="B243" s="9"/>
      <c r="C243" s="9"/>
      <c r="D243" s="9"/>
    </row>
    <row r="244" spans="1:4" ht="15.5">
      <c r="A244" s="9"/>
      <c r="B244" s="9"/>
      <c r="C244" s="9"/>
      <c r="D244" s="9"/>
    </row>
    <row r="245" spans="1:4" ht="15.5">
      <c r="A245" s="9"/>
      <c r="B245" s="9"/>
      <c r="C245" s="9"/>
      <c r="D245" s="9"/>
    </row>
    <row r="246" spans="1:4" ht="15.5">
      <c r="A246" s="9"/>
      <c r="B246" s="9"/>
      <c r="C246" s="9"/>
      <c r="D246" s="9"/>
    </row>
    <row r="247" spans="1:4" ht="15.5">
      <c r="A247" s="9"/>
      <c r="B247" s="9"/>
      <c r="C247" s="9"/>
      <c r="D247" s="9"/>
    </row>
    <row r="248" spans="1:4" ht="15.5">
      <c r="A248" s="9"/>
      <c r="B248" s="9"/>
      <c r="C248" s="9"/>
      <c r="D248" s="9"/>
    </row>
    <row r="249" spans="1:4" ht="15.5">
      <c r="A249" s="9"/>
      <c r="B249" s="9"/>
      <c r="C249" s="9"/>
      <c r="D249" s="9"/>
    </row>
    <row r="250" spans="1:4" ht="15.5">
      <c r="A250" s="9"/>
      <c r="B250" s="9"/>
      <c r="C250" s="9"/>
      <c r="D250" s="9"/>
    </row>
    <row r="251" spans="1:4" ht="15.5">
      <c r="A251" s="9"/>
      <c r="B251" s="9"/>
      <c r="C251" s="9"/>
      <c r="D251" s="9"/>
    </row>
    <row r="252" spans="1:4" ht="15.5">
      <c r="A252" s="9"/>
      <c r="B252" s="9"/>
      <c r="C252" s="9"/>
      <c r="D252" s="9"/>
    </row>
    <row r="253" spans="1:4" ht="15.5">
      <c r="A253" s="9"/>
      <c r="B253" s="9"/>
      <c r="C253" s="9"/>
      <c r="D253" s="9"/>
    </row>
    <row r="254" spans="1:4" ht="15.5">
      <c r="A254" s="9"/>
      <c r="B254" s="9"/>
      <c r="C254" s="9"/>
      <c r="D254" s="9"/>
    </row>
    <row r="255" spans="1:4" ht="15.5">
      <c r="A255" s="9"/>
      <c r="B255" s="9"/>
      <c r="C255" s="9"/>
      <c r="D255" s="9"/>
    </row>
    <row r="256" spans="1:4" ht="15.5">
      <c r="A256" s="9"/>
      <c r="B256" s="9"/>
      <c r="C256" s="9"/>
      <c r="D256" s="9"/>
    </row>
    <row r="257" spans="1:4" ht="15.5">
      <c r="A257" s="9"/>
      <c r="B257" s="9"/>
      <c r="C257" s="9"/>
      <c r="D257" s="9"/>
    </row>
    <row r="258" spans="1:4" ht="15.5">
      <c r="A258" s="9"/>
      <c r="B258" s="9"/>
      <c r="C258" s="9"/>
      <c r="D258" s="9"/>
    </row>
    <row r="259" spans="1:4" ht="15.5">
      <c r="A259" s="9"/>
      <c r="B259" s="9"/>
      <c r="C259" s="9"/>
      <c r="D259" s="9"/>
    </row>
    <row r="260" spans="1:4" ht="15.5">
      <c r="A260" s="9"/>
      <c r="B260" s="9"/>
      <c r="C260" s="9"/>
      <c r="D260" s="9"/>
    </row>
    <row r="261" spans="1:4" ht="15.5">
      <c r="A261" s="9"/>
      <c r="B261" s="9"/>
      <c r="C261" s="9"/>
      <c r="D261" s="9"/>
    </row>
    <row r="262" spans="1:4" ht="15.5">
      <c r="A262" s="9"/>
      <c r="B262" s="9"/>
      <c r="C262" s="9"/>
      <c r="D262" s="9"/>
    </row>
    <row r="263" spans="1:4" ht="15.5">
      <c r="A263" s="9"/>
      <c r="B263" s="9"/>
      <c r="C263" s="9"/>
      <c r="D263" s="9"/>
    </row>
    <row r="264" spans="1:4" ht="15.5">
      <c r="A264" s="9"/>
      <c r="B264" s="9"/>
      <c r="C264" s="9"/>
      <c r="D264" s="9"/>
    </row>
    <row r="265" spans="1:4" ht="15.5">
      <c r="A265" s="9"/>
      <c r="B265" s="9"/>
      <c r="C265" s="9"/>
      <c r="D265" s="9"/>
    </row>
    <row r="266" spans="1:4" ht="15.5">
      <c r="A266" s="9"/>
      <c r="B266" s="9"/>
      <c r="C266" s="9"/>
      <c r="D266" s="9"/>
    </row>
    <row r="267" spans="1:4" ht="15.5">
      <c r="A267" s="9"/>
      <c r="B267" s="9"/>
      <c r="C267" s="9"/>
      <c r="D267" s="9"/>
    </row>
    <row r="268" spans="1:4" ht="15.5">
      <c r="A268" s="9"/>
      <c r="B268" s="9"/>
      <c r="C268" s="9"/>
      <c r="D268" s="9"/>
    </row>
    <row r="269" spans="1:4" ht="15.5">
      <c r="A269" s="9"/>
      <c r="B269" s="9"/>
      <c r="C269" s="9"/>
      <c r="D269" s="9"/>
    </row>
    <row r="270" spans="1:4" ht="15.5">
      <c r="A270" s="9"/>
      <c r="B270" s="9"/>
      <c r="C270" s="9"/>
      <c r="D270" s="9"/>
    </row>
    <row r="271" spans="1:4" ht="15.5">
      <c r="A271" s="9"/>
      <c r="B271" s="9"/>
      <c r="C271" s="9"/>
      <c r="D271" s="9"/>
    </row>
    <row r="272" spans="1:4" ht="15.5">
      <c r="A272" s="9"/>
      <c r="B272" s="9"/>
      <c r="C272" s="9"/>
      <c r="D272" s="9"/>
    </row>
    <row r="273" spans="1:4" ht="15.5">
      <c r="A273" s="9"/>
      <c r="B273" s="9"/>
      <c r="C273" s="9"/>
      <c r="D273" s="9"/>
    </row>
    <row r="274" spans="1:4" ht="15.5">
      <c r="A274" s="9"/>
      <c r="B274" s="9"/>
      <c r="C274" s="9"/>
      <c r="D274" s="9"/>
    </row>
    <row r="275" spans="1:4" ht="15.5">
      <c r="A275" s="9"/>
      <c r="B275" s="9"/>
      <c r="C275" s="9"/>
      <c r="D275" s="9"/>
    </row>
    <row r="276" spans="1:4" ht="15.5">
      <c r="A276" s="9"/>
      <c r="B276" s="9"/>
      <c r="C276" s="9"/>
      <c r="D276" s="9"/>
    </row>
    <row r="277" spans="1:4" ht="15.5">
      <c r="A277" s="9"/>
      <c r="B277" s="9"/>
      <c r="C277" s="9"/>
      <c r="D277" s="9"/>
    </row>
    <row r="278" spans="1:4" ht="15.5">
      <c r="A278" s="9"/>
      <c r="B278" s="9"/>
      <c r="C278" s="9"/>
      <c r="D278" s="9"/>
    </row>
    <row r="279" spans="1:4" ht="15.5">
      <c r="A279" s="9"/>
      <c r="B279" s="9"/>
      <c r="C279" s="9"/>
      <c r="D279" s="9"/>
    </row>
    <row r="280" spans="1:4" ht="15.5">
      <c r="A280" s="9"/>
      <c r="B280" s="9"/>
      <c r="C280" s="9"/>
      <c r="D280" s="9"/>
    </row>
    <row r="281" spans="1:4" ht="15.5">
      <c r="A281" s="9"/>
      <c r="B281" s="9"/>
      <c r="C281" s="9"/>
      <c r="D281" s="9"/>
    </row>
    <row r="282" spans="1:4" ht="15.5">
      <c r="A282" s="9"/>
      <c r="B282" s="9"/>
      <c r="C282" s="9"/>
      <c r="D282" s="9"/>
    </row>
    <row r="283" spans="1:4" ht="15.5">
      <c r="A283" s="9"/>
      <c r="B283" s="9"/>
      <c r="C283" s="9"/>
      <c r="D283" s="9"/>
    </row>
    <row r="284" spans="1:4" ht="15.5">
      <c r="A284" s="9"/>
      <c r="B284" s="9"/>
      <c r="C284" s="9"/>
      <c r="D284" s="9"/>
    </row>
    <row r="285" spans="1:4" ht="15.5">
      <c r="A285" s="9"/>
      <c r="B285" s="9"/>
      <c r="C285" s="9"/>
      <c r="D285" s="9"/>
    </row>
    <row r="286" spans="1:4" ht="15.5">
      <c r="A286" s="9"/>
      <c r="B286" s="9"/>
      <c r="C286" s="9"/>
      <c r="D286" s="9"/>
    </row>
    <row r="287" spans="1:4" ht="15.5">
      <c r="A287" s="9"/>
      <c r="B287" s="9"/>
      <c r="C287" s="9"/>
      <c r="D287" s="9"/>
    </row>
    <row r="288" spans="1:4" ht="15.5">
      <c r="A288" s="9"/>
      <c r="B288" s="9"/>
      <c r="C288" s="9"/>
      <c r="D288" s="9"/>
    </row>
    <row r="289" spans="1:4" ht="15.5">
      <c r="A289" s="9"/>
      <c r="B289" s="9"/>
      <c r="C289" s="9"/>
      <c r="D289" s="9"/>
    </row>
    <row r="290" spans="1:4" ht="15.5">
      <c r="A290" s="9"/>
      <c r="B290" s="9"/>
      <c r="C290" s="9"/>
      <c r="D290" s="9"/>
    </row>
    <row r="291" spans="1:4" ht="15.5">
      <c r="A291" s="9"/>
      <c r="B291" s="9"/>
      <c r="C291" s="9"/>
      <c r="D291" s="9"/>
    </row>
    <row r="292" spans="1:4" ht="15.5">
      <c r="A292" s="9"/>
      <c r="B292" s="9"/>
      <c r="C292" s="9"/>
      <c r="D292" s="9"/>
    </row>
    <row r="293" spans="1:4" ht="15.5">
      <c r="A293" s="9"/>
      <c r="B293" s="9"/>
      <c r="C293" s="9"/>
      <c r="D293" s="9"/>
    </row>
    <row r="294" spans="1:4" ht="15.5">
      <c r="A294" s="9"/>
      <c r="B294" s="9"/>
      <c r="C294" s="9"/>
      <c r="D294" s="9"/>
    </row>
    <row r="295" spans="1:4" ht="15.5">
      <c r="A295" s="9"/>
      <c r="B295" s="9"/>
      <c r="C295" s="9"/>
      <c r="D295" s="9"/>
    </row>
    <row r="296" spans="1:4" ht="15.5">
      <c r="A296" s="9"/>
      <c r="B296" s="9"/>
      <c r="C296" s="9"/>
      <c r="D296" s="9"/>
    </row>
    <row r="297" spans="1:4" ht="15.5">
      <c r="A297" s="9"/>
      <c r="B297" s="9"/>
      <c r="C297" s="9"/>
      <c r="D297" s="9"/>
    </row>
    <row r="298" spans="1:4" ht="15.5">
      <c r="A298" s="9"/>
      <c r="B298" s="9"/>
      <c r="C298" s="9"/>
      <c r="D298" s="9"/>
    </row>
    <row r="299" spans="1:4" ht="15.5">
      <c r="A299" s="9"/>
      <c r="B299" s="9"/>
      <c r="C299" s="9"/>
      <c r="D299" s="9"/>
    </row>
    <row r="300" spans="1:4" ht="15.5">
      <c r="A300" s="9"/>
      <c r="B300" s="9"/>
      <c r="C300" s="9"/>
      <c r="D300" s="9"/>
    </row>
    <row r="301" spans="1:4" ht="15.5">
      <c r="A301" s="9"/>
      <c r="B301" s="9"/>
      <c r="C301" s="9"/>
      <c r="D301" s="9"/>
    </row>
    <row r="302" spans="1:4" ht="15.5">
      <c r="A302" s="9"/>
      <c r="B302" s="9"/>
      <c r="C302" s="9"/>
      <c r="D302" s="9"/>
    </row>
    <row r="303" spans="1:4" ht="15.5">
      <c r="A303" s="9"/>
      <c r="B303" s="9"/>
      <c r="C303" s="9"/>
      <c r="D303" s="9"/>
    </row>
    <row r="304" spans="1:4" ht="15.5">
      <c r="A304" s="9"/>
      <c r="B304" s="9"/>
      <c r="C304" s="9"/>
      <c r="D304" s="9"/>
    </row>
    <row r="305" spans="1:4" ht="15.5">
      <c r="A305" s="9"/>
      <c r="B305" s="9"/>
      <c r="C305" s="9"/>
      <c r="D305" s="9"/>
    </row>
    <row r="306" spans="1:4" ht="15.5">
      <c r="A306" s="9"/>
      <c r="B306" s="9"/>
      <c r="C306" s="9"/>
      <c r="D306" s="9"/>
    </row>
    <row r="307" spans="1:4" ht="15.5">
      <c r="A307" s="9"/>
      <c r="B307" s="9"/>
      <c r="C307" s="9"/>
      <c r="D307" s="9"/>
    </row>
    <row r="308" spans="1:4" ht="15.5">
      <c r="A308" s="9"/>
      <c r="B308" s="9"/>
      <c r="C308" s="9"/>
      <c r="D308" s="9"/>
    </row>
    <row r="309" spans="1:4" ht="15.5">
      <c r="A309" s="9"/>
      <c r="B309" s="9"/>
      <c r="C309" s="9"/>
      <c r="D309" s="9"/>
    </row>
    <row r="310" spans="1:4" ht="15.5">
      <c r="A310" s="9"/>
      <c r="B310" s="9"/>
      <c r="C310" s="9"/>
      <c r="D310" s="9"/>
    </row>
    <row r="311" spans="1:4" ht="15.5">
      <c r="A311" s="9"/>
      <c r="B311" s="9"/>
      <c r="C311" s="9"/>
      <c r="D311" s="9"/>
    </row>
    <row r="312" spans="1:4" ht="15.5">
      <c r="A312" s="9"/>
      <c r="B312" s="9"/>
      <c r="C312" s="9"/>
      <c r="D312" s="9"/>
    </row>
    <row r="313" spans="1:4" ht="15.5">
      <c r="A313" s="9"/>
      <c r="B313" s="9"/>
      <c r="C313" s="9"/>
      <c r="D313" s="9"/>
    </row>
  </sheetData>
  <sheetProtection selectLockedCells="1" selectUnlockedCells="1"/>
  <mergeCells count="1">
    <mergeCell ref="A1:A2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6"/>
  <sheetViews>
    <sheetView tabSelected="1" workbookViewId="0">
      <selection activeCell="I14" sqref="I14"/>
    </sheetView>
  </sheetViews>
  <sheetFormatPr baseColWidth="10" defaultColWidth="11.453125" defaultRowHeight="12.5"/>
  <cols>
    <col min="1" max="2" width="15.81640625" customWidth="1"/>
    <col min="3" max="3" width="17.453125" customWidth="1"/>
    <col min="4" max="4" width="15.54296875" customWidth="1"/>
    <col min="5" max="5" width="28.453125" style="13" customWidth="1"/>
  </cols>
  <sheetData>
    <row r="1" spans="1:8">
      <c r="A1" s="4"/>
      <c r="B1" s="4"/>
      <c r="C1" s="4"/>
      <c r="D1" s="4"/>
      <c r="E1" s="12"/>
    </row>
    <row r="2" spans="1:8">
      <c r="A2" s="4"/>
      <c r="B2" s="4"/>
      <c r="C2" s="4"/>
      <c r="D2" s="4"/>
      <c r="E2" s="12"/>
    </row>
    <row r="3" spans="1:8" ht="15.5">
      <c r="A3" s="8" t="s">
        <v>1</v>
      </c>
      <c r="B3" s="21" t="s">
        <v>85</v>
      </c>
      <c r="C3" s="21" t="s">
        <v>86</v>
      </c>
      <c r="D3" s="21" t="s">
        <v>87</v>
      </c>
      <c r="E3" s="21" t="s">
        <v>88</v>
      </c>
    </row>
    <row r="4" spans="1:8" ht="15.5">
      <c r="A4" s="29" t="str">
        <f t="array" aca="1" ref="A4" ca="1">IFERROR(OFFSET('SUIVI DE VOYAGE'!A$2,MATCH(0,COUNTIF(A$3:A3,cola),0),),"")</f>
        <v>TR01</v>
      </c>
      <c r="B4" s="29">
        <f ca="1">SUMPRODUCT(--(cola=$A4)*(colb="v"))</f>
        <v>1</v>
      </c>
      <c r="C4" s="29">
        <f ca="1">SUMPRODUCT(--(cola=$A4)*(colb="t"))</f>
        <v>2</v>
      </c>
      <c r="D4" s="29">
        <f ca="1">SUMPRODUCT((cola=$A4)*(colc))</f>
        <v>160</v>
      </c>
      <c r="E4" s="29">
        <f ca="1">SUMPRODUCT((cola=$A4)*(cold))</f>
        <v>2682</v>
      </c>
      <c r="H4" s="30" t="s">
        <v>90</v>
      </c>
    </row>
    <row r="5" spans="1:8" ht="15.5">
      <c r="A5" s="29" t="str">
        <f t="array" aca="1" ref="A5" ca="1">IFERROR(OFFSET('SUIVI DE VOYAGE'!A$2,MATCH(0,COUNTIF(A$3:A4,cola),0),),"")</f>
        <v>TR09</v>
      </c>
      <c r="B5" s="29">
        <f ca="1">SUMPRODUCT(--(cola=A5)*(colb="v"))</f>
        <v>1</v>
      </c>
      <c r="C5" s="29">
        <f ca="1">SUMPRODUCT(--(cola=$A5)*(colb="t"))</f>
        <v>2</v>
      </c>
      <c r="D5" s="29">
        <f ca="1">SUMPRODUCT((cola=$A5)*(colc))</f>
        <v>216</v>
      </c>
      <c r="E5" s="29">
        <f ca="1">SUMPRODUCT((cola=$A5)*(cold))</f>
        <v>7064</v>
      </c>
      <c r="H5" s="30" t="s">
        <v>91</v>
      </c>
    </row>
    <row r="6" spans="1:8" ht="15.5">
      <c r="A6" s="29" t="str">
        <f t="array" aca="1" ref="A6" ca="1">IFERROR(OFFSET('SUIVI DE VOYAGE'!A$2,MATCH(0,COUNTIF(A$3:A5,cola),0),),"")</f>
        <v>TR20</v>
      </c>
      <c r="B6" s="29">
        <f ca="1">SUMPRODUCT(--(cola=A6)*(colb="v"))</f>
        <v>2</v>
      </c>
      <c r="C6" s="29">
        <f ca="1">SUMPRODUCT(--(cola=$A6)*(colb="t"))</f>
        <v>1</v>
      </c>
      <c r="D6" s="29">
        <f ca="1">SUMPRODUCT((cola=$A6)*(colc))</f>
        <v>113</v>
      </c>
      <c r="E6" s="29">
        <f ca="1">SUMPRODUCT((cola=$A6)*(cold))</f>
        <v>3621</v>
      </c>
    </row>
    <row r="7" spans="1:8" ht="15.5">
      <c r="A7" s="29" t="str">
        <f t="array" aca="1" ref="A7" ca="1">IFERROR(OFFSET('SUIVI DE VOYAGE'!A$2,MATCH(0,COUNTIF(A$3:A6,cola),0),),"")</f>
        <v>TR18</v>
      </c>
      <c r="B7" s="29">
        <f ca="1">SUMPRODUCT(--(cola=A7)*(colb="v"))</f>
        <v>2</v>
      </c>
      <c r="C7" s="29">
        <f ca="1">SUMPRODUCT(--(cola=$A7)*(colb="t"))</f>
        <v>2</v>
      </c>
      <c r="D7" s="29">
        <f ca="1">SUMPRODUCT((cola=$A7)*(colc))</f>
        <v>106</v>
      </c>
      <c r="E7" s="29">
        <f ca="1">SUMPRODUCT((cola=$A7)*(cold))</f>
        <v>3032</v>
      </c>
    </row>
    <row r="8" spans="1:8" ht="15.5">
      <c r="A8" s="29" t="str">
        <f t="array" aca="1" ref="A8" ca="1">IFERROR(OFFSET('SUIVI DE VOYAGE'!A$2,MATCH(0,COUNTIF(A$3:A7,cola),0),),"")</f>
        <v>TR06</v>
      </c>
      <c r="B8" s="29">
        <f ca="1">SUMPRODUCT(--(cola=A8)*(colb="v"))</f>
        <v>0</v>
      </c>
      <c r="C8" s="29">
        <f ca="1">SUMPRODUCT(--(cola=$A8)*(colb="t"))</f>
        <v>2</v>
      </c>
      <c r="D8" s="29">
        <f ca="1">SUMPRODUCT((cola=$A8)*(colc))</f>
        <v>70</v>
      </c>
      <c r="E8" s="29">
        <f ca="1">SUMPRODUCT((cola=$A8)*(cold))</f>
        <v>80</v>
      </c>
    </row>
    <row r="9" spans="1:8" ht="15.5">
      <c r="A9" s="29" t="str">
        <f t="array" aca="1" ref="A9" ca="1">IFERROR(OFFSET('SUIVI DE VOYAGE'!A$2,MATCH(0,COUNTIF(A$3:A8,cola),0),),"")</f>
        <v>TR07</v>
      </c>
      <c r="B9" s="29">
        <f ca="1">SUMPRODUCT(--(cola=A9)*(colb="v"))</f>
        <v>0</v>
      </c>
      <c r="C9" s="29">
        <f ca="1">SUMPRODUCT(--(cola=$A9)*(colb="t"))</f>
        <v>0</v>
      </c>
      <c r="D9" s="29">
        <f ca="1">SUMPRODUCT((cola=$A9)*(colc))</f>
        <v>50</v>
      </c>
      <c r="E9" s="29">
        <f ca="1">SUMPRODUCT((cola=$A9)*(cold))</f>
        <v>2600</v>
      </c>
    </row>
    <row r="10" spans="1:8" ht="15.5">
      <c r="A10" s="29" t="str">
        <f t="array" aca="1" ref="A10" ca="1">IFERROR(OFFSET('SUIVI DE VOYAGE'!A$2,MATCH(0,COUNTIF(A$3:A9,cola),0),),"")</f>
        <v>TR08</v>
      </c>
      <c r="B10" s="29">
        <f ca="1">SUMPRODUCT(--(cola=A10)*(colb="v"))</f>
        <v>0</v>
      </c>
      <c r="C10" s="29">
        <f ca="1">SUMPRODUCT(--(cola=$A10)*(colb="t"))</f>
        <v>1</v>
      </c>
      <c r="D10" s="29">
        <f ca="1">SUMPRODUCT((cola=$A10)*(colc))</f>
        <v>28</v>
      </c>
      <c r="E10" s="29">
        <f ca="1">SUMPRODUCT((cola=$A10)*(cold))</f>
        <v>18</v>
      </c>
    </row>
    <row r="11" spans="1:8" ht="15.5">
      <c r="A11" s="29" t="str">
        <f t="array" aca="1" ref="A11" ca="1">IFERROR(OFFSET('SUIVI DE VOYAGE'!A$2,MATCH(0,COUNTIF(A$3:A10,cola),0),),"")</f>
        <v>TR10</v>
      </c>
      <c r="B11" s="29">
        <f ca="1">SUMPRODUCT(--(cola=A11)*(colb="v"))</f>
        <v>2</v>
      </c>
      <c r="C11" s="29">
        <f ca="1">SUMPRODUCT(--(cola=$A11)*(colb="t"))</f>
        <v>0</v>
      </c>
      <c r="D11" s="29">
        <f ca="1">SUMPRODUCT((cola=$A11)*(colc))</f>
        <v>36</v>
      </c>
      <c r="E11" s="29">
        <f ca="1">SUMPRODUCT((cola=$A11)*(cold))</f>
        <v>1800</v>
      </c>
    </row>
    <row r="12" spans="1:8" ht="15.5">
      <c r="A12" s="29" t="str">
        <f t="array" aca="1" ref="A12" ca="1">IFERROR(OFFSET('SUIVI DE VOYAGE'!A$2,MATCH(0,COUNTIF(A$3:A11,cola),0),),"")</f>
        <v>TR11</v>
      </c>
      <c r="B12" s="29">
        <f ca="1">SUMPRODUCT(--(cola=A12)*(colb="v"))</f>
        <v>3</v>
      </c>
      <c r="C12" s="29">
        <f ca="1">SUMPRODUCT(--(cola=$A12)*(colb="t"))</f>
        <v>2</v>
      </c>
      <c r="D12" s="29">
        <f ca="1">SUMPRODUCT((cola=$A12)*(colc))</f>
        <v>180</v>
      </c>
      <c r="E12" s="29">
        <f ca="1">SUMPRODUCT((cola=$A12)*(cold))</f>
        <v>980</v>
      </c>
    </row>
    <row r="13" spans="1:8" ht="15.5">
      <c r="A13" s="29" t="str">
        <f t="array" aca="1" ref="A13" ca="1">IFERROR(OFFSET('SUIVI DE VOYAGE'!A$2,MATCH(0,COUNTIF(A$3:A12,cola),0),),"")</f>
        <v>TR12</v>
      </c>
      <c r="B13" s="29">
        <f ca="1">SUMPRODUCT(--(cola=A13)*(colb="v"))</f>
        <v>0</v>
      </c>
      <c r="C13" s="29">
        <f ca="1">SUMPRODUCT(--(cola=$A13)*(colb="t"))</f>
        <v>1</v>
      </c>
      <c r="D13" s="29">
        <f ca="1">SUMPRODUCT((cola=$A13)*(colc))</f>
        <v>35</v>
      </c>
      <c r="E13" s="29">
        <f ca="1">SUMPRODUCT((cola=$A13)*(cold))</f>
        <v>16</v>
      </c>
    </row>
    <row r="14" spans="1:8" ht="15.5">
      <c r="A14" s="29" t="str">
        <f t="array" aca="1" ref="A14" ca="1">IFERROR(OFFSET('SUIVI DE VOYAGE'!A$2,MATCH(0,COUNTIF(A$3:A13,cola),0),),"")</f>
        <v>TR14</v>
      </c>
      <c r="B14" s="29">
        <f ca="1">SUMPRODUCT(--(cola=A14)*(colb="v"))</f>
        <v>0</v>
      </c>
      <c r="C14" s="29">
        <f ca="1">SUMPRODUCT(--(cola=$A14)*(colb="t"))</f>
        <v>1</v>
      </c>
      <c r="D14" s="29">
        <f ca="1">SUMPRODUCT((cola=$A14)*(colc))</f>
        <v>28</v>
      </c>
      <c r="E14" s="29">
        <f ca="1">SUMPRODUCT((cola=$A14)*(cold))</f>
        <v>25</v>
      </c>
    </row>
    <row r="15" spans="1:8" ht="15.5">
      <c r="A15" s="29" t="str">
        <f t="array" aca="1" ref="A15" ca="1">IFERROR(OFFSET('SUIVI DE VOYAGE'!A$2,MATCH(0,COUNTIF(A$3:A14,cola),0),),"")</f>
        <v>TR16</v>
      </c>
      <c r="B15" s="29">
        <f ca="1">SUMPRODUCT(--(cola=A15)*(colb="v"))</f>
        <v>2</v>
      </c>
      <c r="C15" s="29">
        <f ca="1">SUMPRODUCT(--(cola=$A15)*(colb="t"))</f>
        <v>0</v>
      </c>
      <c r="D15" s="29">
        <f ca="1">SUMPRODUCT((cola=$A15)*(colc))</f>
        <v>36</v>
      </c>
      <c r="E15" s="29">
        <f ca="1">SUMPRODUCT((cola=$A15)*(cold))</f>
        <v>3400</v>
      </c>
    </row>
    <row r="16" spans="1:8" ht="15.5">
      <c r="A16" s="29" t="str">
        <f t="array" aca="1" ref="A16" ca="1">IFERROR(OFFSET('SUIVI DE VOYAGE'!A$2,MATCH(0,COUNTIF(A$3:A15,cola),0),),"")</f>
        <v>TR17</v>
      </c>
      <c r="B16" s="29">
        <f ca="1">SUMPRODUCT(--(cola=A16)*(colb="v"))</f>
        <v>0</v>
      </c>
      <c r="C16" s="29">
        <f ca="1">SUMPRODUCT(--(cola=$A16)*(colb="t"))</f>
        <v>2</v>
      </c>
      <c r="D16" s="29">
        <f ca="1">SUMPRODUCT((cola=$A16)*(colc))</f>
        <v>80</v>
      </c>
      <c r="E16" s="29">
        <f ca="1">SUMPRODUCT((cola=$A16)*(cold))</f>
        <v>30</v>
      </c>
    </row>
    <row r="17" spans="1:5" ht="15.5">
      <c r="A17" s="29" t="str">
        <f t="array" aca="1" ref="A17" ca="1">IFERROR(OFFSET('SUIVI DE VOYAGE'!A$2,MATCH(0,COUNTIF(A$3:A16,cola),0),),"")</f>
        <v>TR03</v>
      </c>
      <c r="B17" s="29">
        <f ca="1">SUMPRODUCT(--(cola=A17)*(colb="v"))</f>
        <v>2</v>
      </c>
      <c r="C17" s="29">
        <f ca="1">SUMPRODUCT(--(cola=$A17)*(colb="t"))</f>
        <v>0</v>
      </c>
      <c r="D17" s="29">
        <f ca="1">SUMPRODUCT((cola=$A17)*(colc))</f>
        <v>36</v>
      </c>
      <c r="E17" s="29">
        <f ca="1">SUMPRODUCT((cola=$A17)*(cold))</f>
        <v>0</v>
      </c>
    </row>
    <row r="18" spans="1:5" ht="15.5">
      <c r="A18" s="29" t="str">
        <f t="array" aca="1" ref="A18" ca="1">IFERROR(OFFSET('SUIVI DE VOYAGE'!A$2,MATCH(0,COUNTIF(A$3:A17,cola),0),),"")</f>
        <v>TR23</v>
      </c>
      <c r="B18" s="29">
        <f ca="1">SUMPRODUCT(--(cola=A18)*(colb="v"))</f>
        <v>0</v>
      </c>
      <c r="C18" s="29">
        <f ca="1">SUMPRODUCT(--(cola=$A18)*(colb="t"))</f>
        <v>1</v>
      </c>
      <c r="D18" s="29">
        <f ca="1">SUMPRODUCT((cola=$A18)*(colc))</f>
        <v>35</v>
      </c>
      <c r="E18" s="29">
        <f ca="1">SUMPRODUCT((cola=$A18)*(cold))</f>
        <v>16</v>
      </c>
    </row>
    <row r="19" spans="1:5" ht="15.5">
      <c r="A19" s="29" t="str">
        <f t="array" aca="1" ref="A19" ca="1">IFERROR(OFFSET('SUIVI DE VOYAGE'!A$2,MATCH(0,COUNTIF(A$3:A18,cola),0),),"")</f>
        <v/>
      </c>
      <c r="B19" s="29">
        <f ca="1">SUMPRODUCT(--(cola=A19)*(colb="v"))</f>
        <v>0</v>
      </c>
      <c r="C19" s="29">
        <f ca="1">SUMPRODUCT(--(cola=$A19)*(colb="t"))</f>
        <v>0</v>
      </c>
      <c r="D19" s="29">
        <f ca="1">SUMPRODUCT((cola=$A19)*(colc))</f>
        <v>0</v>
      </c>
      <c r="E19" s="29">
        <f ca="1">SUMPRODUCT((cola=$A19)*(cold))</f>
        <v>0</v>
      </c>
    </row>
    <row r="20" spans="1:5" ht="15.5">
      <c r="A20" s="29" t="str">
        <f t="array" aca="1" ref="A20" ca="1">IFERROR(OFFSET('SUIVI DE VOYAGE'!A$2,MATCH(0,COUNTIF(A$3:A19,cola),0),),"")</f>
        <v/>
      </c>
      <c r="B20" s="29">
        <f ca="1">SUMPRODUCT(--(cola=A20)*(colb="v"))</f>
        <v>0</v>
      </c>
      <c r="C20" s="29">
        <f ca="1">SUMPRODUCT(--(cola=$A20)*(colb="t"))</f>
        <v>0</v>
      </c>
      <c r="D20" s="29">
        <f ca="1">SUMPRODUCT((cola=$A20)*(colc))</f>
        <v>0</v>
      </c>
      <c r="E20" s="29">
        <f ca="1">SUMPRODUCT((cola=$A20)*(cold))</f>
        <v>0</v>
      </c>
    </row>
    <row r="21" spans="1:5" ht="15.5">
      <c r="A21" s="29" t="str">
        <f t="array" aca="1" ref="A21" ca="1">IFERROR(OFFSET('SUIVI DE VOYAGE'!A$2,MATCH(0,COUNTIF(A$3:A20,cola),0),),"")</f>
        <v/>
      </c>
      <c r="B21" s="29">
        <f ca="1">SUMPRODUCT(--(cola=A21)*(colb="v"))</f>
        <v>0</v>
      </c>
      <c r="C21" s="29">
        <f ca="1">SUMPRODUCT(--(cola=$A21)*(colb="t"))</f>
        <v>0</v>
      </c>
      <c r="D21" s="29">
        <f ca="1">SUMPRODUCT((cola=$A21)*(colc))</f>
        <v>0</v>
      </c>
      <c r="E21" s="29">
        <f ca="1">SUMPRODUCT((cola=$A21)*(cold))</f>
        <v>0</v>
      </c>
    </row>
    <row r="22" spans="1:5" ht="15.5">
      <c r="A22" s="29" t="str">
        <f t="array" aca="1" ref="A22" ca="1">IFERROR(OFFSET('SUIVI DE VOYAGE'!A$2,MATCH(0,COUNTIF(A$3:A21,cola),0),),"")</f>
        <v/>
      </c>
      <c r="B22" s="29">
        <f ca="1">SUMPRODUCT(--(cola=A22)*(colb="v"))</f>
        <v>0</v>
      </c>
      <c r="C22" s="29">
        <f ca="1">SUMPRODUCT(--(cola=$A22)*(colb="t"))</f>
        <v>0</v>
      </c>
      <c r="D22" s="29">
        <f ca="1">SUMPRODUCT((cola=$A22)*(colc))</f>
        <v>0</v>
      </c>
      <c r="E22" s="29">
        <f ca="1">SUMPRODUCT((cola=$A22)*(cold))</f>
        <v>0</v>
      </c>
    </row>
    <row r="23" spans="1:5" ht="15.5">
      <c r="A23" s="29" t="str">
        <f t="array" aca="1" ref="A23" ca="1">IFERROR(OFFSET('SUIVI DE VOYAGE'!A$2,MATCH(0,COUNTIF(A$3:A22,cola),0),),"")</f>
        <v/>
      </c>
      <c r="B23" s="29">
        <f ca="1">SUMPRODUCT(--(cola=A23)*(colb="v"))</f>
        <v>0</v>
      </c>
      <c r="C23" s="29">
        <f ca="1">SUMPRODUCT(--(cola=$A23)*(colb="t"))</f>
        <v>0</v>
      </c>
      <c r="D23" s="29">
        <f ca="1">SUMPRODUCT((cola=$A23)*(colc))</f>
        <v>0</v>
      </c>
      <c r="E23" s="29">
        <f ca="1">SUMPRODUCT((cola=$A23)*(cold))</f>
        <v>0</v>
      </c>
    </row>
    <row r="24" spans="1:5" ht="15.5">
      <c r="A24" s="29" t="str">
        <f t="array" aca="1" ref="A24" ca="1">IFERROR(OFFSET('SUIVI DE VOYAGE'!A$2,MATCH(0,COUNTIF(A$3:A23,cola),0),),"")</f>
        <v/>
      </c>
      <c r="B24" s="29">
        <f ca="1">SUMPRODUCT(--(cola=A24)*(colb="v"))</f>
        <v>0</v>
      </c>
      <c r="C24" s="29">
        <f ca="1">SUMPRODUCT(--(cola=$A24)*(colb="t"))</f>
        <v>0</v>
      </c>
      <c r="D24" s="29">
        <f ca="1">SUMPRODUCT((cola=$A24)*(colc))</f>
        <v>0</v>
      </c>
      <c r="E24" s="29">
        <f ca="1">SUMPRODUCT((cola=$A24)*(cold))</f>
        <v>0</v>
      </c>
    </row>
    <row r="25" spans="1:5" ht="15.5">
      <c r="A25" s="29" t="str">
        <f t="array" aca="1" ref="A25" ca="1">IFERROR(OFFSET('SUIVI DE VOYAGE'!A$2,MATCH(0,COUNTIF(A$3:A24,cola),0),),"")</f>
        <v/>
      </c>
      <c r="B25" s="29">
        <f ca="1">SUMPRODUCT(--(cola=A25)*(colb="v"))</f>
        <v>0</v>
      </c>
      <c r="C25" s="29">
        <f ca="1">SUMPRODUCT(--(cola=$A25)*(colb="t"))</f>
        <v>0</v>
      </c>
      <c r="D25" s="29">
        <f ca="1">SUMPRODUCT((cola=$A25)*(colc))</f>
        <v>0</v>
      </c>
      <c r="E25" s="29">
        <f ca="1">SUMPRODUCT((cola=$A25)*(cold))</f>
        <v>0</v>
      </c>
    </row>
    <row r="26" spans="1:5" ht="15.5">
      <c r="A26" s="29" t="str">
        <f t="array" aca="1" ref="A26" ca="1">IFERROR(OFFSET('SUIVI DE VOYAGE'!A$2,MATCH(0,COUNTIF(A$3:A25,cola),0),),"")</f>
        <v/>
      </c>
      <c r="B26" s="29">
        <f ca="1">SUMPRODUCT(--(cola=A26)*(colb="v"))</f>
        <v>0</v>
      </c>
      <c r="C26" s="29">
        <f ca="1">SUMPRODUCT(--(cola=$A26)*(colb="t"))</f>
        <v>0</v>
      </c>
      <c r="D26" s="29">
        <f ca="1">SUMPRODUCT((cola=$A26)*(colc))</f>
        <v>0</v>
      </c>
      <c r="E26" s="29">
        <f ca="1">SUMPRODUCT((cola=$A26)*(cold))</f>
        <v>0</v>
      </c>
    </row>
    <row r="27" spans="1:5" ht="15.5">
      <c r="A27" s="29" t="str">
        <f t="array" aca="1" ref="A27" ca="1">IFERROR(OFFSET('SUIVI DE VOYAGE'!A$2,MATCH(0,COUNTIF(A$3:A26,cola),0),),"")</f>
        <v/>
      </c>
      <c r="B27" s="29">
        <f ca="1">SUMPRODUCT(--(cola=A27)*(colb="v"))</f>
        <v>0</v>
      </c>
      <c r="C27" s="29">
        <f ca="1">SUMPRODUCT(--(cola=$A27)*(colb="t"))</f>
        <v>0</v>
      </c>
      <c r="D27" s="29">
        <f ca="1">SUMPRODUCT((cola=$A27)*(colc))</f>
        <v>0</v>
      </c>
      <c r="E27" s="29">
        <f ca="1">SUMPRODUCT((cola=$A27)*(cold))</f>
        <v>0</v>
      </c>
    </row>
    <row r="28" spans="1:5" ht="15.5">
      <c r="A28" s="29" t="str">
        <f t="array" aca="1" ref="A28" ca="1">IFERROR(OFFSET('SUIVI DE VOYAGE'!A$2,MATCH(0,COUNTIF(A$3:A27,cola),0),),"")</f>
        <v/>
      </c>
      <c r="B28" s="29">
        <f ca="1">SUMPRODUCT(--(cola=A28)*(colb="v"))</f>
        <v>0</v>
      </c>
      <c r="C28" s="29">
        <f ca="1">SUMPRODUCT(--(cola=$A28)*(colb="t"))</f>
        <v>0</v>
      </c>
      <c r="D28" s="29">
        <f ca="1">SUMPRODUCT((cola=$A28)*(colc))</f>
        <v>0</v>
      </c>
      <c r="E28" s="29">
        <f ca="1">SUMPRODUCT((cola=$A28)*(cold))</f>
        <v>0</v>
      </c>
    </row>
    <row r="29" spans="1:5" ht="15.5">
      <c r="A29" s="29" t="str">
        <f t="array" aca="1" ref="A29" ca="1">IFERROR(OFFSET('SUIVI DE VOYAGE'!A$2,MATCH(0,COUNTIF(A$3:A28,cola),0),),"")</f>
        <v/>
      </c>
      <c r="B29" s="29">
        <f ca="1">SUMPRODUCT(--(cola=A29)*(colb="v"))</f>
        <v>0</v>
      </c>
      <c r="C29" s="29">
        <f ca="1">SUMPRODUCT(--(cola=$A29)*(colb="t"))</f>
        <v>0</v>
      </c>
      <c r="D29" s="29">
        <f ca="1">SUMPRODUCT((cola=$A29)*(colc))</f>
        <v>0</v>
      </c>
      <c r="E29" s="29">
        <f ca="1">SUMPRODUCT((cola=$A29)*(cold))</f>
        <v>0</v>
      </c>
    </row>
    <row r="30" spans="1:5" ht="15.5">
      <c r="A30" s="29" t="str">
        <f t="array" aca="1" ref="A30" ca="1">IFERROR(OFFSET('SUIVI DE VOYAGE'!A$2,MATCH(0,COUNTIF(A$3:A29,cola),0),),"")</f>
        <v/>
      </c>
      <c r="B30" s="29">
        <f ca="1">SUMPRODUCT(--(cola=A30)*(colb="v"))</f>
        <v>0</v>
      </c>
      <c r="C30" s="29">
        <f ca="1">SUMPRODUCT(--(cola=$A30)*(colb="t"))</f>
        <v>0</v>
      </c>
      <c r="D30" s="29">
        <f ca="1">SUMPRODUCT((cola=$A30)*(colc))</f>
        <v>0</v>
      </c>
      <c r="E30" s="29">
        <f ca="1">SUMPRODUCT((cola=$A30)*(cold))</f>
        <v>0</v>
      </c>
    </row>
    <row r="31" spans="1:5" ht="15.5">
      <c r="A31" s="29" t="str">
        <f t="array" aca="1" ref="A31" ca="1">IFERROR(OFFSET('SUIVI DE VOYAGE'!A$2,MATCH(0,COUNTIF(A$3:A30,cola),0),),"")</f>
        <v/>
      </c>
      <c r="B31" s="29">
        <f ca="1">SUMPRODUCT(--(cola=A31)*(colb="v"))</f>
        <v>0</v>
      </c>
      <c r="C31" s="29">
        <f ca="1">SUMPRODUCT(--(cola=$A31)*(colb="t"))</f>
        <v>0</v>
      </c>
      <c r="D31" s="29">
        <f ca="1">SUMPRODUCT((cola=$A31)*(colc))</f>
        <v>0</v>
      </c>
      <c r="E31" s="29">
        <f ca="1">SUMPRODUCT((cola=$A31)*(cold))</f>
        <v>0</v>
      </c>
    </row>
    <row r="32" spans="1:5" ht="15.5">
      <c r="A32" s="29" t="str">
        <f t="array" aca="1" ref="A32" ca="1">IFERROR(OFFSET('SUIVI DE VOYAGE'!A$2,MATCH(0,COUNTIF(A$3:A31,cola),0),),"")</f>
        <v/>
      </c>
      <c r="B32" s="29">
        <f ca="1">SUMPRODUCT(--(cola=A32)*(colb="v"))</f>
        <v>0</v>
      </c>
      <c r="C32" s="29">
        <f ca="1">SUMPRODUCT(--(cola=$A32)*(colb="t"))</f>
        <v>0</v>
      </c>
      <c r="D32" s="29">
        <f ca="1">SUMPRODUCT((cola=$A32)*(colc))</f>
        <v>0</v>
      </c>
      <c r="E32" s="29">
        <f ca="1">SUMPRODUCT((cola=$A32)*(cold))</f>
        <v>0</v>
      </c>
    </row>
    <row r="33" spans="1:5" ht="15.5">
      <c r="A33" s="29" t="str">
        <f t="array" aca="1" ref="A33" ca="1">IFERROR(OFFSET('SUIVI DE VOYAGE'!A$2,MATCH(0,COUNTIF(A$3:A32,cola),0),),"")</f>
        <v/>
      </c>
      <c r="B33" s="29">
        <f ca="1">SUMPRODUCT(--(cola=A33)*(colb="v"))</f>
        <v>0</v>
      </c>
      <c r="C33" s="29">
        <f ca="1">SUMPRODUCT(--(cola=$A33)*(colb="t"))</f>
        <v>0</v>
      </c>
      <c r="D33" s="29">
        <f ca="1">SUMPRODUCT((cola=$A33)*(colc))</f>
        <v>0</v>
      </c>
      <c r="E33" s="29">
        <f ca="1">SUMPRODUCT((cola=$A33)*(cold))</f>
        <v>0</v>
      </c>
    </row>
    <row r="34" spans="1:5" ht="15.5">
      <c r="A34" s="29" t="str">
        <f t="array" aca="1" ref="A34" ca="1">IFERROR(OFFSET('SUIVI DE VOYAGE'!A$2,MATCH(0,COUNTIF(A$3:A33,cola),0),),"")</f>
        <v/>
      </c>
      <c r="B34" s="29">
        <f ca="1">SUMPRODUCT(--(cola=A34)*(colb="v"))</f>
        <v>0</v>
      </c>
      <c r="C34" s="29">
        <f ca="1">SUMPRODUCT(--(cola=$A34)*(colb="t"))</f>
        <v>0</v>
      </c>
      <c r="D34" s="29">
        <f ca="1">SUMPRODUCT((cola=$A34)*(colc))</f>
        <v>0</v>
      </c>
      <c r="E34" s="29">
        <f ca="1">SUMPRODUCT((cola=$A34)*(cold))</f>
        <v>0</v>
      </c>
    </row>
    <row r="35" spans="1:5" ht="15.5">
      <c r="A35" s="29" t="str">
        <f t="array" aca="1" ref="A35" ca="1">IFERROR(OFFSET('SUIVI DE VOYAGE'!A$2,MATCH(0,COUNTIF(A$3:A34,cola),0),),"")</f>
        <v/>
      </c>
      <c r="B35" s="29">
        <f ca="1">SUMPRODUCT(--(cola=A35)*(colb="v"))</f>
        <v>0</v>
      </c>
      <c r="C35" s="29">
        <f ca="1">SUMPRODUCT(--(cola=$A35)*(colb="t"))</f>
        <v>0</v>
      </c>
      <c r="D35" s="29">
        <f ca="1">SUMPRODUCT((cola=$A35)*(colc))</f>
        <v>0</v>
      </c>
      <c r="E35" s="29">
        <f ca="1">SUMPRODUCT((cola=$A35)*(cold))</f>
        <v>0</v>
      </c>
    </row>
    <row r="36" spans="1:5" ht="15.5">
      <c r="A36" s="29" t="str">
        <f t="array" aca="1" ref="A36" ca="1">IFERROR(OFFSET('SUIVI DE VOYAGE'!A$2,MATCH(0,COUNTIF(A$3:A35,cola),0),),"")</f>
        <v/>
      </c>
      <c r="B36" s="29">
        <f ca="1">SUMPRODUCT(--(cola=A36)*(colb="v"))</f>
        <v>0</v>
      </c>
      <c r="C36" s="29">
        <f ca="1">SUMPRODUCT(--(cola=$A36)*(colb="t"))</f>
        <v>0</v>
      </c>
      <c r="D36" s="29">
        <f ca="1">SUMPRODUCT((cola=$A36)*(colc))</f>
        <v>0</v>
      </c>
      <c r="E36" s="29">
        <f ca="1">SUMPRODUCT((cola=$A36)*(cold))</f>
        <v>0</v>
      </c>
    </row>
    <row r="37" spans="1:5" ht="15.5">
      <c r="A37" s="29" t="str">
        <f t="array" aca="1" ref="A37" ca="1">IFERROR(OFFSET('SUIVI DE VOYAGE'!A$2,MATCH(0,COUNTIF(A$3:A36,cola),0),),"")</f>
        <v/>
      </c>
      <c r="B37" s="29">
        <f ca="1">SUMPRODUCT(--(cola=A37)*(colb="v"))</f>
        <v>0</v>
      </c>
      <c r="C37" s="29">
        <f ca="1">SUMPRODUCT(--(cola=$A37)*(colb="t"))</f>
        <v>0</v>
      </c>
      <c r="D37" s="29">
        <f ca="1">SUMPRODUCT((cola=$A37)*(colc))</f>
        <v>0</v>
      </c>
      <c r="E37" s="29">
        <f ca="1">SUMPRODUCT((cola=$A37)*(cold))</f>
        <v>0</v>
      </c>
    </row>
    <row r="38" spans="1:5" ht="15.5">
      <c r="A38" s="29" t="str">
        <f t="array" aca="1" ref="A38" ca="1">IFERROR(OFFSET('SUIVI DE VOYAGE'!A$2,MATCH(0,COUNTIF(A$3:A37,cola),0),),"")</f>
        <v/>
      </c>
      <c r="B38" s="29">
        <f ca="1">SUMPRODUCT(--(cola=A38)*(colb="v"))</f>
        <v>0</v>
      </c>
      <c r="C38" s="29">
        <f ca="1">SUMPRODUCT(--(cola=$A38)*(colb="t"))</f>
        <v>0</v>
      </c>
      <c r="D38" s="29">
        <f ca="1">SUMPRODUCT((cola=$A38)*(colc))</f>
        <v>0</v>
      </c>
      <c r="E38" s="29">
        <f ca="1">SUMPRODUCT((cola=$A38)*(cold))</f>
        <v>0</v>
      </c>
    </row>
    <row r="39" spans="1:5" ht="15.5">
      <c r="A39" s="29" t="str">
        <f t="array" aca="1" ref="A39" ca="1">IFERROR(OFFSET('SUIVI DE VOYAGE'!A$2,MATCH(0,COUNTIF(A$3:A38,cola),0),),"")</f>
        <v/>
      </c>
      <c r="B39" s="29">
        <f ca="1">SUMPRODUCT(--(cola=A39)*(colb="v"))</f>
        <v>0</v>
      </c>
      <c r="C39" s="29">
        <f ca="1">SUMPRODUCT(--(cola=$A39)*(colb="t"))</f>
        <v>0</v>
      </c>
      <c r="D39" s="29">
        <f ca="1">SUMPRODUCT((cola=$A39)*(colc))</f>
        <v>0</v>
      </c>
      <c r="E39" s="29">
        <f ca="1">SUMPRODUCT((cola=$A39)*(cold))</f>
        <v>0</v>
      </c>
    </row>
    <row r="40" spans="1:5" ht="15.5">
      <c r="A40" s="29" t="str">
        <f t="array" aca="1" ref="A40" ca="1">IFERROR(OFFSET('SUIVI DE VOYAGE'!A$2,MATCH(0,COUNTIF(A$3:A39,cola),0),),"")</f>
        <v/>
      </c>
      <c r="B40" s="29">
        <f ca="1">SUMPRODUCT(--(cola=A40)*(colb="v"))</f>
        <v>0</v>
      </c>
      <c r="C40" s="29">
        <f ca="1">SUMPRODUCT(--(cola=$A40)*(colb="t"))</f>
        <v>0</v>
      </c>
      <c r="D40" s="29">
        <f ca="1">SUMPRODUCT((cola=$A40)*(colc))</f>
        <v>0</v>
      </c>
      <c r="E40" s="29">
        <f ca="1">SUMPRODUCT((cola=$A40)*(cold))</f>
        <v>0</v>
      </c>
    </row>
    <row r="41" spans="1:5" ht="15.5">
      <c r="A41" s="29" t="str">
        <f t="array" aca="1" ref="A41" ca="1">IFERROR(OFFSET('SUIVI DE VOYAGE'!A$2,MATCH(0,COUNTIF(A$3:A40,cola),0),),"")</f>
        <v/>
      </c>
      <c r="B41" s="29">
        <f ca="1">SUMPRODUCT(--(cola=A41)*(colb="v"))</f>
        <v>0</v>
      </c>
      <c r="C41" s="29">
        <f ca="1">SUMPRODUCT(--(cola=$A41)*(colb="t"))</f>
        <v>0</v>
      </c>
      <c r="D41" s="29">
        <f ca="1">SUMPRODUCT((cola=$A41)*(colc))</f>
        <v>0</v>
      </c>
      <c r="E41" s="29">
        <f ca="1">SUMPRODUCT((cola=$A41)*(cold))</f>
        <v>0</v>
      </c>
    </row>
    <row r="42" spans="1:5" ht="15.5">
      <c r="A42" s="29" t="str">
        <f t="array" aca="1" ref="A42" ca="1">IFERROR(OFFSET('SUIVI DE VOYAGE'!A$2,MATCH(0,COUNTIF(A$3:A41,cola),0),),"")</f>
        <v/>
      </c>
      <c r="B42" s="29">
        <f ca="1">SUMPRODUCT(--(cola=A42)*(colb="v"))</f>
        <v>0</v>
      </c>
      <c r="C42" s="29">
        <f ca="1">SUMPRODUCT(--(cola=$A42)*(colb="t"))</f>
        <v>0</v>
      </c>
      <c r="D42" s="29">
        <f ca="1">SUMPRODUCT((cola=$A42)*(colc))</f>
        <v>0</v>
      </c>
      <c r="E42" s="29">
        <f ca="1">SUMPRODUCT((cola=$A42)*(cold))</f>
        <v>0</v>
      </c>
    </row>
    <row r="43" spans="1:5" ht="15.5">
      <c r="A43" s="29" t="str">
        <f t="array" aca="1" ref="A43" ca="1">IFERROR(OFFSET('SUIVI DE VOYAGE'!A$2,MATCH(0,COUNTIF(A$3:A42,cola),0),),"")</f>
        <v/>
      </c>
      <c r="B43" s="29">
        <f ca="1">SUMPRODUCT(--(cola=A43)*(colb="v"))</f>
        <v>0</v>
      </c>
      <c r="C43" s="29">
        <f ca="1">SUMPRODUCT(--(cola=$A43)*(colb="t"))</f>
        <v>0</v>
      </c>
      <c r="D43" s="29">
        <f ca="1">SUMPRODUCT((cola=$A43)*(colc))</f>
        <v>0</v>
      </c>
      <c r="E43" s="29">
        <f ca="1">SUMPRODUCT((cola=$A43)*(cold))</f>
        <v>0</v>
      </c>
    </row>
    <row r="44" spans="1:5" ht="15.5">
      <c r="A44" s="29" t="str">
        <f t="array" aca="1" ref="A44" ca="1">IFERROR(OFFSET('SUIVI DE VOYAGE'!A$2,MATCH(0,COUNTIF(A$3:A43,cola),0),),"")</f>
        <v/>
      </c>
      <c r="B44" s="29">
        <f ca="1">SUMPRODUCT(--(cola=A44)*(colb="v"))</f>
        <v>0</v>
      </c>
      <c r="C44" s="29">
        <f ca="1">SUMPRODUCT(--(cola=$A44)*(colb="t"))</f>
        <v>0</v>
      </c>
      <c r="D44" s="29">
        <f ca="1">SUMPRODUCT((cola=$A44)*(colc))</f>
        <v>0</v>
      </c>
      <c r="E44" s="29">
        <f ca="1">SUMPRODUCT((cola=$A44)*(cold))</f>
        <v>0</v>
      </c>
    </row>
    <row r="45" spans="1:5" ht="15.5">
      <c r="A45" s="29" t="str">
        <f t="array" aca="1" ref="A45" ca="1">IFERROR(OFFSET('SUIVI DE VOYAGE'!A$2,MATCH(0,COUNTIF(A$3:A44,cola),0),),"")</f>
        <v/>
      </c>
      <c r="B45" s="29">
        <f ca="1">SUMPRODUCT(--(cola=A45)*(colb="v"))</f>
        <v>0</v>
      </c>
      <c r="C45" s="29">
        <f ca="1">SUMPRODUCT(--(cola=$A45)*(colb="t"))</f>
        <v>0</v>
      </c>
      <c r="D45" s="29">
        <f ca="1">SUMPRODUCT((cola=$A45)*(colc))</f>
        <v>0</v>
      </c>
      <c r="E45" s="29">
        <f ca="1">SUMPRODUCT((cola=$A45)*(cold))</f>
        <v>0</v>
      </c>
    </row>
    <row r="46" spans="1:5" ht="15.5">
      <c r="A46" s="29" t="str">
        <f t="array" aca="1" ref="A46" ca="1">IFERROR(OFFSET('SUIVI DE VOYAGE'!A$2,MATCH(0,COUNTIF(A$3:A45,cola),0),),"")</f>
        <v/>
      </c>
      <c r="B46" s="29">
        <f ca="1">SUMPRODUCT(--(cola=A46)*(colb="v"))</f>
        <v>0</v>
      </c>
      <c r="C46" s="29">
        <f ca="1">SUMPRODUCT(--(cola=$A46)*(colb="t"))</f>
        <v>0</v>
      </c>
      <c r="D46" s="29">
        <f ca="1">SUMPRODUCT((cola=$A46)*(colc))</f>
        <v>0</v>
      </c>
      <c r="E46" s="29">
        <f ca="1">SUMPRODUCT((cola=$A46)*(cold))</f>
        <v>0</v>
      </c>
    </row>
  </sheetData>
  <sheetProtection selectLockedCells="1" selectUnlockedCells="1"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Elementaire</vt:lpstr>
      <vt:lpstr>SUIVI DE VOYAGE</vt:lpstr>
      <vt:lpstr>REPPORTING</vt:lpstr>
    </vt:vector>
  </TitlesOfParts>
  <Company>logistiker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tulipe</cp:lastModifiedBy>
  <dcterms:created xsi:type="dcterms:W3CDTF">2016-07-31T13:18:39Z</dcterms:created>
  <dcterms:modified xsi:type="dcterms:W3CDTF">2016-08-27T17:07:47Z</dcterms:modified>
</cp:coreProperties>
</file>