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530"/>
  </bookViews>
  <sheets>
    <sheet name="Liste" sheetId="3" r:id="rId1"/>
    <sheet name="Classe entière" sheetId="2" r:id="rId2"/>
    <sheet name="Demi groupe 1" sheetId="4" r:id="rId3"/>
    <sheet name="Demi groupe 2" sheetId="5" r:id="rId4"/>
  </sheets>
  <calcPr calcId="124519"/>
</workbook>
</file>

<file path=xl/calcChain.xml><?xml version="1.0" encoding="utf-8"?>
<calcChain xmlns="http://schemas.openxmlformats.org/spreadsheetml/2006/main">
  <c r="F4" i="3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2"/>
  <c r="D2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"/>
  <c r="D4"/>
  <c r="D5"/>
  <c r="D6"/>
  <c r="D7"/>
  <c r="D8"/>
  <c r="D9"/>
  <c r="D10"/>
  <c r="F2"/>
</calcChain>
</file>

<file path=xl/sharedStrings.xml><?xml version="1.0" encoding="utf-8"?>
<sst xmlns="http://schemas.openxmlformats.org/spreadsheetml/2006/main" count="112" uniqueCount="98">
  <si>
    <t>Nom</t>
  </si>
  <si>
    <t>BESNARD</t>
  </si>
  <si>
    <t>BILBAUD</t>
  </si>
  <si>
    <t>BILLY</t>
  </si>
  <si>
    <t>BOCANDE</t>
  </si>
  <si>
    <t>CADORET</t>
  </si>
  <si>
    <t>COCHON</t>
  </si>
  <si>
    <t>DA COL</t>
  </si>
  <si>
    <t>DIPODE</t>
  </si>
  <si>
    <t>DUBOIS</t>
  </si>
  <si>
    <t>DUROX</t>
  </si>
  <si>
    <t>GACZOL-MARTIN</t>
  </si>
  <si>
    <t>GOUSSET</t>
  </si>
  <si>
    <t>GUERRET</t>
  </si>
  <si>
    <t>LAUNAY</t>
  </si>
  <si>
    <t>LE DAIM</t>
  </si>
  <si>
    <t>LORENT</t>
  </si>
  <si>
    <t>MAGNOU</t>
  </si>
  <si>
    <t>MENANT</t>
  </si>
  <si>
    <t>METAYER</t>
  </si>
  <si>
    <t>MORICE</t>
  </si>
  <si>
    <t>PICARD</t>
  </si>
  <si>
    <t>PIQUET</t>
  </si>
  <si>
    <t>REINHARD</t>
  </si>
  <si>
    <t>ROQUE</t>
  </si>
  <si>
    <t>ROUX</t>
  </si>
  <si>
    <t>URBANIK</t>
  </si>
  <si>
    <t>Classe :</t>
  </si>
  <si>
    <t>Prénom</t>
  </si>
  <si>
    <t>Alexiane</t>
  </si>
  <si>
    <t>Agathe</t>
  </si>
  <si>
    <t>Yohan</t>
  </si>
  <si>
    <t>Thomas</t>
  </si>
  <si>
    <t>Alexis</t>
  </si>
  <si>
    <t>Kévin</t>
  </si>
  <si>
    <t>Xavier</t>
  </si>
  <si>
    <t>Anaïs</t>
  </si>
  <si>
    <t>Emelyne</t>
  </si>
  <si>
    <t>Anthony</t>
  </si>
  <si>
    <t>Alexandre</t>
  </si>
  <si>
    <t>Lucie</t>
  </si>
  <si>
    <t>Bleuenn</t>
  </si>
  <si>
    <t>Servane</t>
  </si>
  <si>
    <t>Julian</t>
  </si>
  <si>
    <t>Maëlle</t>
  </si>
  <si>
    <t>Maxence</t>
  </si>
  <si>
    <t>Amélie</t>
  </si>
  <si>
    <t>Youn</t>
  </si>
  <si>
    <t>Elouan</t>
  </si>
  <si>
    <t>Diwan</t>
  </si>
  <si>
    <t>Antoine</t>
  </si>
  <si>
    <t>Dany</t>
  </si>
  <si>
    <t>Tanguy</t>
  </si>
  <si>
    <t>Jean</t>
  </si>
  <si>
    <t>Noémie</t>
  </si>
  <si>
    <t>Maxime</t>
  </si>
  <si>
    <t>Pierre</t>
  </si>
  <si>
    <t>Nicolas</t>
  </si>
  <si>
    <t>Garçon/fille</t>
  </si>
  <si>
    <t>Groupe 1 ou 2</t>
  </si>
  <si>
    <t>Urvois</t>
  </si>
  <si>
    <t>Verin</t>
  </si>
  <si>
    <t>Whenman</t>
  </si>
  <si>
    <t>Oliver</t>
  </si>
  <si>
    <t>Elèves pertubateurs</t>
  </si>
  <si>
    <t>m</t>
  </si>
  <si>
    <t>f</t>
  </si>
  <si>
    <t>tulipe</t>
  </si>
  <si>
    <t>table1</t>
  </si>
  <si>
    <t>table2</t>
  </si>
  <si>
    <t>table3</t>
  </si>
  <si>
    <t>table4</t>
  </si>
  <si>
    <t>table5</t>
  </si>
  <si>
    <t>table6</t>
  </si>
  <si>
    <t>table7</t>
  </si>
  <si>
    <t>table8</t>
  </si>
  <si>
    <t>table9</t>
  </si>
  <si>
    <t>table10</t>
  </si>
  <si>
    <t>table11</t>
  </si>
  <si>
    <t>table12</t>
  </si>
  <si>
    <t>table13</t>
  </si>
  <si>
    <t>table14</t>
  </si>
  <si>
    <t>table15</t>
  </si>
  <si>
    <t>table16</t>
  </si>
  <si>
    <t>table17</t>
  </si>
  <si>
    <t>table18</t>
  </si>
  <si>
    <t>table19</t>
  </si>
  <si>
    <t>table20</t>
  </si>
  <si>
    <t>table21</t>
  </si>
  <si>
    <t>table22</t>
  </si>
  <si>
    <t>table23</t>
  </si>
  <si>
    <t>table24</t>
  </si>
  <si>
    <t>table25</t>
  </si>
  <si>
    <t>table26</t>
  </si>
  <si>
    <t>table27</t>
  </si>
  <si>
    <t>table28</t>
  </si>
  <si>
    <t>table29</t>
  </si>
  <si>
    <t>table30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</si>
</sst>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sz val="8"/>
      <name val="Verdana"/>
      <family val="2"/>
    </font>
    <font>
      <sz val="8"/>
      <name val="Verdana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0"/>
      </right>
      <top/>
      <bottom style="thin">
        <color indexed="6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1" fillId="0" borderId="1" xfId="0" applyNumberFormat="1" applyFont="1" applyFill="1" applyBorder="1" applyAlignment="1" applyProtection="1">
      <alignment horizontal="left" vertical="center" wrapText="1"/>
    </xf>
    <xf numFmtId="0" fontId="0" fillId="0" borderId="0" xfId="0" applyAlignment="1">
      <alignment horizontal="center"/>
    </xf>
    <xf numFmtId="1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1" fontId="0" fillId="0" borderId="0" xfId="0" applyNumberFormat="1" applyAlignment="1">
      <alignment horizontal="center"/>
    </xf>
    <xf numFmtId="49" fontId="2" fillId="0" borderId="0" xfId="0" applyNumberFormat="1" applyFont="1" applyFill="1" applyBorder="1" applyAlignment="1" applyProtection="1">
      <alignment horizontal="left" vertical="center" wrapText="1"/>
    </xf>
    <xf numFmtId="1" fontId="3" fillId="0" borderId="0" xfId="0" applyNumberFormat="1" applyFont="1" applyAlignment="1">
      <alignment horizontal="center"/>
    </xf>
    <xf numFmtId="49" fontId="1" fillId="0" borderId="0" xfId="0" applyNumberFormat="1" applyFont="1" applyFill="1" applyBorder="1" applyAlignment="1" applyProtection="1">
      <alignment horizontal="left" vertical="center" wrapText="1"/>
    </xf>
    <xf numFmtId="0" fontId="2" fillId="0" borderId="0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0" xfId="0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3" fillId="0" borderId="9" xfId="0" applyFont="1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1" fontId="3" fillId="2" borderId="0" xfId="0" applyNumberFormat="1" applyFont="1" applyFill="1" applyAlignment="1">
      <alignment horizontal="center"/>
    </xf>
    <xf numFmtId="1" fontId="2" fillId="2" borderId="1" xfId="0" applyNumberFormat="1" applyFont="1" applyFill="1" applyBorder="1" applyAlignment="1" applyProtection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C8C8C8"/>
      <rgbColor rgb="00669CCB"/>
      <rgbColor rgb="00F5F5F5"/>
      <rgbColor rgb="00050364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3"/>
  <sheetViews>
    <sheetView tabSelected="1" workbookViewId="0">
      <selection activeCell="I5" sqref="I5"/>
    </sheetView>
  </sheetViews>
  <sheetFormatPr baseColWidth="10" defaultRowHeight="12.5"/>
  <cols>
    <col min="1" max="2" width="22.7265625" customWidth="1"/>
    <col min="3" max="3" width="13.6328125" style="5" customWidth="1"/>
    <col min="4" max="5" width="4.26953125" style="5" customWidth="1"/>
    <col min="6" max="7" width="22.7265625" style="5" customWidth="1"/>
    <col min="8" max="8" width="22.7265625" customWidth="1"/>
    <col min="9" max="9" width="22.7265625" style="2" customWidth="1"/>
    <col min="10" max="260" width="22.7265625" customWidth="1"/>
  </cols>
  <sheetData>
    <row r="1" spans="1:13">
      <c r="A1" s="6" t="s">
        <v>0</v>
      </c>
      <c r="B1" s="6" t="s">
        <v>28</v>
      </c>
      <c r="C1" s="7" t="s">
        <v>58</v>
      </c>
      <c r="D1" s="7" t="s">
        <v>66</v>
      </c>
      <c r="E1" s="7" t="s">
        <v>65</v>
      </c>
      <c r="F1" s="26" t="s">
        <v>67</v>
      </c>
      <c r="G1" s="26"/>
      <c r="H1" s="10" t="s">
        <v>59</v>
      </c>
      <c r="I1" s="10" t="s">
        <v>64</v>
      </c>
    </row>
    <row r="2" spans="1:13">
      <c r="A2" s="1" t="s">
        <v>1</v>
      </c>
      <c r="B2" s="1" t="s">
        <v>29</v>
      </c>
      <c r="C2" s="3">
        <v>2</v>
      </c>
      <c r="D2" s="3">
        <f>IF($C2=1,"",SUMPRODUCT(--($C$2:$C2=2)))</f>
        <v>1</v>
      </c>
      <c r="E2" s="3" t="str">
        <f>IF($C2=2,"",SUMPRODUCT(--($C$2:$C2=1)))</f>
        <v/>
      </c>
      <c r="F2" s="27" t="str">
        <f>INDEX(A$2:A$31,MATCH(SMALL(D$2:D31,ROW(A1)),D$2:D$31,0))&amp;"   "&amp;INDEX(A$2:A$31,MATCH(SMALL(E$2:E31,ROW(A1)),E$2:E$31,0))</f>
        <v>BESNARD   BILLY</v>
      </c>
      <c r="G2" s="28" t="s">
        <v>68</v>
      </c>
      <c r="H2" s="3">
        <v>2</v>
      </c>
      <c r="J2" s="1"/>
      <c r="K2" s="1"/>
      <c r="L2" s="1"/>
      <c r="M2" s="1"/>
    </row>
    <row r="3" spans="1:13">
      <c r="A3" s="1" t="s">
        <v>2</v>
      </c>
      <c r="B3" s="1" t="s">
        <v>30</v>
      </c>
      <c r="C3" s="3">
        <v>2</v>
      </c>
      <c r="D3" s="3">
        <f>IF(C3=1,"",SUMPRODUCT(--($C$2:$C3=2)))</f>
        <v>2</v>
      </c>
      <c r="E3" s="3" t="str">
        <f>IF($C3=2,"",SUMPRODUCT(--($C$2:$C3=1)))</f>
        <v/>
      </c>
      <c r="F3" s="27" t="str">
        <f>IFERROR(IFERROR(INDEX(A$2:A$31,MATCH(SMALL(D$2:D32,ROW(A2)),D$2:D$31,0))&amp;"   "&amp;INDEX(A$2:A$31,MATCH(SMALL(E$2:E32,ROW(A2)),E$2:E$31,0)),INDEX(A$2:A$31,SUMPRODUCT(MAX((D$2:E$31=SMALL(D$2:E$31,COUNT(D$2:E2)*2)+1)*(ROW(D$2:E$31)-1))))&amp;"  "&amp;INDEX(A$2:A$31,SUMPRODUCT(MAX((D$2:E$31=SMALL(D$2:E$31,COUNT(D$2:E2)*2)+2)*(ROW(D$2:E$31)-1))))),"")</f>
        <v>BILBAUD   BOCANDE</v>
      </c>
      <c r="G3" s="28" t="s">
        <v>69</v>
      </c>
      <c r="H3" s="3">
        <v>2</v>
      </c>
      <c r="J3" s="1"/>
      <c r="K3" s="1"/>
      <c r="L3" s="1"/>
      <c r="M3" s="1"/>
    </row>
    <row r="4" spans="1:13">
      <c r="A4" s="1" t="s">
        <v>3</v>
      </c>
      <c r="B4" s="1" t="s">
        <v>31</v>
      </c>
      <c r="C4" s="3">
        <v>1</v>
      </c>
      <c r="D4" s="3" t="str">
        <f>IF(C4=1,"",SUMPRODUCT(--($C$2:$C4=2)))</f>
        <v/>
      </c>
      <c r="E4" s="3">
        <f>IF($C4=2,"",SUMPRODUCT(--($C$2:$C4=1)))</f>
        <v>1</v>
      </c>
      <c r="F4" s="27" t="str">
        <f>IFERROR(IFERROR(INDEX(A$2:A$31,MATCH(SMALL(D$2:D33,ROW(A3)),D$2:D$31,0))&amp;"   "&amp;INDEX(A$2:A$31,MATCH(SMALL(E$2:E33,ROW(A3)),E$2:E$31,0)),INDEX(A$2:A$31,SUMPRODUCT(MAX((D$2:E$31=SMALL(D$2:E$31,COUNT(D$2:E3)*2)+1)*(ROW(D$2:E$31)-1))))&amp;"  "&amp;INDEX(A$2:A$31,SUMPRODUCT(MAX((D$2:E$31=SMALL(D$2:E$31,COUNT(D$2:E3)*2)+2)*(ROW(D$2:E$31)-1))))),"")</f>
        <v>DIPODE   CADORET</v>
      </c>
      <c r="G4" s="28" t="s">
        <v>70</v>
      </c>
      <c r="H4" s="3">
        <v>1</v>
      </c>
      <c r="J4" s="1"/>
      <c r="K4" s="1"/>
      <c r="L4" s="1"/>
      <c r="M4" s="1"/>
    </row>
    <row r="5" spans="1:13">
      <c r="A5" s="1" t="s">
        <v>4</v>
      </c>
      <c r="B5" s="1" t="s">
        <v>32</v>
      </c>
      <c r="C5" s="3">
        <v>1</v>
      </c>
      <c r="D5" s="3" t="str">
        <f>IF(C5=1,"",SUMPRODUCT(--($C$2:$C5=2)))</f>
        <v/>
      </c>
      <c r="E5" s="3">
        <f>IF($C5=2,"",SUMPRODUCT(--($C$2:$C5=1)))</f>
        <v>2</v>
      </c>
      <c r="F5" s="27" t="str">
        <f>IFERROR(IFERROR(INDEX(A$2:A$31,MATCH(SMALL(D$2:D34,ROW(A4)),D$2:D$31,0))&amp;"   "&amp;INDEX(A$2:A$31,MATCH(SMALL(E$2:E34,ROW(A4)),E$2:E$31,0)),INDEX(A$2:A$31,SUMPRODUCT(MAX((D$2:E$31=SMALL(D$2:E$31,COUNT(D$2:E4)*2)+1)*(ROW(D$2:E$31)-1))))&amp;"  "&amp;INDEX(A$2:A$31,SUMPRODUCT(MAX((D$2:E$31=SMALL(D$2:E$31,COUNT(D$2:E4)*2)+2)*(ROW(D$2:E$31)-1))))),"")</f>
        <v>DUBOIS   COCHON</v>
      </c>
      <c r="G5" s="28" t="s">
        <v>71</v>
      </c>
      <c r="H5" s="3">
        <v>1</v>
      </c>
      <c r="J5" s="1"/>
      <c r="K5" s="1"/>
      <c r="L5" s="1"/>
      <c r="M5" s="1"/>
    </row>
    <row r="6" spans="1:13">
      <c r="A6" s="1" t="s">
        <v>5</v>
      </c>
      <c r="B6" s="1" t="s">
        <v>33</v>
      </c>
      <c r="C6" s="3">
        <v>1</v>
      </c>
      <c r="D6" s="3" t="str">
        <f>IF(C6=1,"",SUMPRODUCT(--($C$2:$C6=2)))</f>
        <v/>
      </c>
      <c r="E6" s="3">
        <f>IF($C6=2,"",SUMPRODUCT(--($C$2:$C6=1)))</f>
        <v>3</v>
      </c>
      <c r="F6" s="27" t="str">
        <f>IFERROR(IFERROR(INDEX(A$2:A$31,MATCH(SMALL(D$2:D35,ROW(A5)),D$2:D$31,0))&amp;"   "&amp;INDEX(A$2:A$31,MATCH(SMALL(E$2:E35,ROW(A5)),E$2:E$31,0)),INDEX(A$2:A$31,SUMPRODUCT(MAX((D$2:E$31=SMALL(D$2:E$31,COUNT(D$2:E5)*2)+1)*(ROW(D$2:E$31)-1))))&amp;"  "&amp;INDEX(A$2:A$31,SUMPRODUCT(MAX((D$2:E$31=SMALL(D$2:E$31,COUNT(D$2:E5)*2)+2)*(ROW(D$2:E$31)-1))))),"")</f>
        <v>GOUSSET   DA COL</v>
      </c>
      <c r="G6" s="28" t="s">
        <v>72</v>
      </c>
      <c r="H6" s="3">
        <v>2</v>
      </c>
      <c r="J6" s="1"/>
      <c r="K6" s="1"/>
      <c r="L6" s="1"/>
      <c r="M6" s="1"/>
    </row>
    <row r="7" spans="1:13">
      <c r="A7" s="1" t="s">
        <v>6</v>
      </c>
      <c r="B7" s="1" t="s">
        <v>34</v>
      </c>
      <c r="C7" s="4">
        <v>1</v>
      </c>
      <c r="D7" s="3" t="str">
        <f>IF(C7=1,"",SUMPRODUCT(--($C$2:$C7=2)))</f>
        <v/>
      </c>
      <c r="E7" s="3">
        <f>IF($C7=2,"",SUMPRODUCT(--($C$2:$C7=1)))</f>
        <v>4</v>
      </c>
      <c r="F7" s="27" t="str">
        <f>IFERROR(IFERROR(INDEX(A$2:A$31,MATCH(SMALL(D$2:D36,ROW(A6)),D$2:D$31,0))&amp;"   "&amp;INDEX(A$2:A$31,MATCH(SMALL(E$2:E36,ROW(A6)),E$2:E$31,0)),INDEX(A$2:A$31,SUMPRODUCT(MAX((D$2:E$31=SMALL(D$2:E$31,COUNT(D$2:E6)*2)+1)*(ROW(D$2:E$31)-1))))&amp;"  "&amp;INDEX(A$2:A$31,SUMPRODUCT(MAX((D$2:E$31=SMALL(D$2:E$31,COUNT(D$2:E6)*2)+2)*(ROW(D$2:E$31)-1))))),"")</f>
        <v>GUERRET   DUROX</v>
      </c>
      <c r="G7" s="28" t="s">
        <v>73</v>
      </c>
      <c r="H7" s="4">
        <v>2</v>
      </c>
      <c r="J7" s="1"/>
      <c r="K7" s="1"/>
      <c r="L7" s="1"/>
      <c r="M7" s="1"/>
    </row>
    <row r="8" spans="1:13">
      <c r="A8" s="1" t="s">
        <v>7</v>
      </c>
      <c r="B8" s="1" t="s">
        <v>35</v>
      </c>
      <c r="C8" s="4">
        <v>1</v>
      </c>
      <c r="D8" s="3" t="str">
        <f>IF(C8=1,"",SUMPRODUCT(--($C$2:$C8=2)))</f>
        <v/>
      </c>
      <c r="E8" s="3">
        <f>IF($C8=2,"",SUMPRODUCT(--($C$2:$C8=1)))</f>
        <v>5</v>
      </c>
      <c r="F8" s="27" t="str">
        <f>IFERROR(IFERROR(INDEX(A$2:A$31,MATCH(SMALL(D$2:D37,ROW(A7)),D$2:D$31,0))&amp;"   "&amp;INDEX(A$2:A$31,MATCH(SMALL(E$2:E37,ROW(A7)),E$2:E$31,0)),INDEX(A$2:A$31,SUMPRODUCT(MAX((D$2:E$31=SMALL(D$2:E$31,COUNT(D$2:E7)*2)+1)*(ROW(D$2:E$31)-1))))&amp;"  "&amp;INDEX(A$2:A$31,SUMPRODUCT(MAX((D$2:E$31=SMALL(D$2:E$31,COUNT(D$2:E7)*2)+2)*(ROW(D$2:E$31)-1))))),"")</f>
        <v>LAUNAY   GACZOL-MARTIN</v>
      </c>
      <c r="G8" s="28" t="s">
        <v>74</v>
      </c>
      <c r="H8" s="4">
        <v>1</v>
      </c>
      <c r="J8" s="1"/>
      <c r="K8" s="1"/>
      <c r="L8" s="1"/>
      <c r="M8" s="1"/>
    </row>
    <row r="9" spans="1:13">
      <c r="A9" s="1" t="s">
        <v>8</v>
      </c>
      <c r="B9" s="1" t="s">
        <v>36</v>
      </c>
      <c r="C9" s="4">
        <v>2</v>
      </c>
      <c r="D9" s="3">
        <f>IF(C9=1,"",SUMPRODUCT(--($C$2:$C9=2)))</f>
        <v>3</v>
      </c>
      <c r="E9" s="3" t="str">
        <f>IF($C9=2,"",SUMPRODUCT(--($C$2:$C9=1)))</f>
        <v/>
      </c>
      <c r="F9" s="27" t="str">
        <f>IFERROR(IFERROR(INDEX(A$2:A$31,MATCH(SMALL(D$2:D38,ROW(A8)),D$2:D$31,0))&amp;"   "&amp;INDEX(A$2:A$31,MATCH(SMALL(E$2:E38,ROW(A8)),E$2:E$31,0)),INDEX(A$2:A$31,SUMPRODUCT(MAX((D$2:E$31=SMALL(D$2:E$31,COUNT(D$2:E8)*2)+1)*(ROW(D$2:E$31)-1))))&amp;"  "&amp;INDEX(A$2:A$31,SUMPRODUCT(MAX((D$2:E$31=SMALL(D$2:E$31,COUNT(D$2:E8)*2)+2)*(ROW(D$2:E$31)-1))))),"")</f>
        <v>MENANT   LE DAIM</v>
      </c>
      <c r="G9" s="28" t="s">
        <v>75</v>
      </c>
      <c r="H9" s="4">
        <v>2</v>
      </c>
      <c r="J9" s="1"/>
      <c r="K9" s="1"/>
      <c r="L9" s="1"/>
      <c r="M9" s="1"/>
    </row>
    <row r="10" spans="1:13">
      <c r="A10" s="1" t="s">
        <v>9</v>
      </c>
      <c r="B10" s="1" t="s">
        <v>37</v>
      </c>
      <c r="C10" s="4">
        <v>2</v>
      </c>
      <c r="D10" s="3">
        <f>IF(C10=1,"",SUMPRODUCT(--($C$2:$C10=2)))</f>
        <v>4</v>
      </c>
      <c r="E10" s="3" t="str">
        <f>IF($C10=2,"",SUMPRODUCT(--($C$2:$C10=1)))</f>
        <v/>
      </c>
      <c r="F10" s="27" t="str">
        <f>IFERROR(IFERROR(INDEX(A$2:A$31,MATCH(SMALL(D$2:D39,ROW(A9)),D$2:D$31,0))&amp;"   "&amp;INDEX(A$2:A$31,MATCH(SMALL(E$2:E39,ROW(A9)),E$2:E$31,0)),INDEX(A$2:A$31,SUMPRODUCT(MAX((D$2:E$31=SMALL(D$2:E$31,COUNT(D$2:E9)*2)+1)*(ROW(D$2:E$31)-1))))&amp;"  "&amp;INDEX(A$2:A$31,SUMPRODUCT(MAX((D$2:E$31=SMALL(D$2:E$31,COUNT(D$2:E9)*2)+2)*(ROW(D$2:E$31)-1))))),"")</f>
        <v>URBANIK   LORENT</v>
      </c>
      <c r="G10" s="28" t="s">
        <v>76</v>
      </c>
      <c r="H10" s="4">
        <v>2</v>
      </c>
      <c r="J10" s="1"/>
      <c r="K10" s="1"/>
      <c r="L10" s="1"/>
      <c r="M10" s="1"/>
    </row>
    <row r="11" spans="1:13">
      <c r="A11" s="1" t="s">
        <v>10</v>
      </c>
      <c r="B11" s="1" t="s">
        <v>38</v>
      </c>
      <c r="C11" s="4">
        <v>1</v>
      </c>
      <c r="D11" s="3" t="str">
        <f>IF(C11=1,"",SUMPRODUCT(--($C$2:$C11=2)))</f>
        <v/>
      </c>
      <c r="E11" s="3">
        <f>IF($C11=2,"",SUMPRODUCT(--($C$2:$C11=1)))</f>
        <v>6</v>
      </c>
      <c r="F11" s="27" t="str">
        <f>IFERROR(IFERROR(INDEX(A$2:A$31,MATCH(SMALL(D$2:D40,ROW(A10)),D$2:D$31,0))&amp;"   "&amp;INDEX(A$2:A$31,MATCH(SMALL(E$2:E40,ROW(A10)),E$2:E$31,0)),INDEX(A$2:A$31,SUMPRODUCT(MAX((D$2:E$31=SMALL(D$2:E$31,COUNT(D$2:E10)*2)+1)*(ROW(D$2:E$31)-1))))&amp;"  "&amp;INDEX(A$2:A$31,SUMPRODUCT(MAX((D$2:E$31=SMALL(D$2:E$31,COUNT(D$2:E10)*2)+2)*(ROW(D$2:E$31)-1))))),"")</f>
        <v>MAGNOU  METAYER</v>
      </c>
      <c r="G11" s="28" t="s">
        <v>77</v>
      </c>
      <c r="H11" s="4">
        <v>1</v>
      </c>
      <c r="J11" s="1"/>
      <c r="K11" s="1"/>
      <c r="L11" s="1"/>
      <c r="M11" s="1"/>
    </row>
    <row r="12" spans="1:13" ht="12.75" customHeight="1">
      <c r="A12" s="1" t="s">
        <v>11</v>
      </c>
      <c r="B12" s="1" t="s">
        <v>39</v>
      </c>
      <c r="C12" s="4">
        <v>1</v>
      </c>
      <c r="D12" s="3" t="str">
        <f>IF(C12=1,"",SUMPRODUCT(--($C$2:$C12=2)))</f>
        <v/>
      </c>
      <c r="E12" s="3">
        <f>IF($C12=2,"",SUMPRODUCT(--($C$2:$C12=1)))</f>
        <v>7</v>
      </c>
      <c r="F12" s="27" t="str">
        <f>IFERROR(IFERROR(INDEX(A$2:A$31,MATCH(SMALL(D$2:D41,ROW(A11)),D$2:D$31,0))&amp;"   "&amp;INDEX(A$2:A$31,MATCH(SMALL(E$2:E41,ROW(A11)),E$2:E$31,0)),INDEX(A$2:A$31,SUMPRODUCT(MAX((D$2:E$31=SMALL(D$2:E$31,COUNT(D$2:E11)*2)+1)*(ROW(D$2:E$31)-1))))&amp;"  "&amp;INDEX(A$2:A$31,SUMPRODUCT(MAX((D$2:E$31=SMALL(D$2:E$31,COUNT(D$2:E11)*2)+2)*(ROW(D$2:E$31)-1))))),"")</f>
        <v>MORICE  PICARD</v>
      </c>
      <c r="G12" s="28" t="s">
        <v>78</v>
      </c>
      <c r="H12" s="4">
        <v>1</v>
      </c>
      <c r="J12" s="1"/>
      <c r="K12" s="1"/>
      <c r="L12" s="1"/>
      <c r="M12" s="1"/>
    </row>
    <row r="13" spans="1:13">
      <c r="A13" s="1" t="s">
        <v>12</v>
      </c>
      <c r="B13" s="1" t="s">
        <v>40</v>
      </c>
      <c r="C13" s="4">
        <v>2</v>
      </c>
      <c r="D13" s="3">
        <f>IF(C13=1,"",SUMPRODUCT(--($C$2:$C13=2)))</f>
        <v>5</v>
      </c>
      <c r="E13" s="3" t="str">
        <f>IF($C13=2,"",SUMPRODUCT(--($C$2:$C13=1)))</f>
        <v/>
      </c>
      <c r="F13" s="27" t="str">
        <f>IFERROR(IFERROR(INDEX(A$2:A$31,MATCH(SMALL(D$2:D42,ROW(A12)),D$2:D$31,0))&amp;"   "&amp;INDEX(A$2:A$31,MATCH(SMALL(E$2:E42,ROW(A12)),E$2:E$31,0)),INDEX(A$2:A$31,SUMPRODUCT(MAX((D$2:E$31=SMALL(D$2:E$31,COUNT(D$2:E12)*2)+1)*(ROW(D$2:E$31)-1))))&amp;"  "&amp;INDEX(A$2:A$31,SUMPRODUCT(MAX((D$2:E$31=SMALL(D$2:E$31,COUNT(D$2:E12)*2)+2)*(ROW(D$2:E$31)-1))))),"")</f>
        <v>PIQUET  REINHARD</v>
      </c>
      <c r="G13" s="28" t="s">
        <v>79</v>
      </c>
      <c r="H13" s="4">
        <v>2</v>
      </c>
      <c r="J13" s="1"/>
      <c r="K13" s="1"/>
      <c r="L13" s="1"/>
      <c r="M13" s="1"/>
    </row>
    <row r="14" spans="1:13">
      <c r="A14" s="1" t="s">
        <v>13</v>
      </c>
      <c r="B14" s="1" t="s">
        <v>41</v>
      </c>
      <c r="C14" s="4">
        <v>2</v>
      </c>
      <c r="D14" s="3">
        <f>IF(C14=1,"",SUMPRODUCT(--($C$2:$C14=2)))</f>
        <v>6</v>
      </c>
      <c r="E14" s="3" t="str">
        <f>IF($C14=2,"",SUMPRODUCT(--($C$2:$C14=1)))</f>
        <v/>
      </c>
      <c r="F14" s="27" t="str">
        <f>IFERROR(IFERROR(INDEX(A$2:A$31,MATCH(SMALL(D$2:D43,ROW(A13)),D$2:D$31,0))&amp;"   "&amp;INDEX(A$2:A$31,MATCH(SMALL(E$2:E43,ROW(A13)),E$2:E$31,0)),INDEX(A$2:A$31,SUMPRODUCT(MAX((D$2:E$31=SMALL(D$2:E$31,COUNT(D$2:E13)*2)+1)*(ROW(D$2:E$31)-1))))&amp;"  "&amp;INDEX(A$2:A$31,SUMPRODUCT(MAX((D$2:E$31=SMALL(D$2:E$31,COUNT(D$2:E13)*2)+2)*(ROW(D$2:E$31)-1))))),"")</f>
        <v>ROQUE  ROUX</v>
      </c>
      <c r="G14" s="28" t="s">
        <v>80</v>
      </c>
      <c r="H14" s="4">
        <v>2</v>
      </c>
      <c r="J14" s="1"/>
      <c r="K14" s="1"/>
      <c r="L14" s="1"/>
      <c r="M14" s="1"/>
    </row>
    <row r="15" spans="1:13">
      <c r="A15" s="1" t="s">
        <v>14</v>
      </c>
      <c r="B15" s="1" t="s">
        <v>42</v>
      </c>
      <c r="C15" s="4">
        <v>2</v>
      </c>
      <c r="D15" s="3">
        <f>IF(C15=1,"",SUMPRODUCT(--($C$2:$C15=2)))</f>
        <v>7</v>
      </c>
      <c r="E15" s="3" t="str">
        <f>IF($C15=2,"",SUMPRODUCT(--($C$2:$C15=1)))</f>
        <v/>
      </c>
      <c r="F15" s="27" t="str">
        <f>IFERROR(IFERROR(INDEX(A$2:A$31,MATCH(SMALL(D$2:D44,ROW(A14)),D$2:D$31,0))&amp;"   "&amp;INDEX(A$2:A$31,MATCH(SMALL(E$2:E44,ROW(A14)),E$2:E$31,0)),INDEX(A$2:A$31,SUMPRODUCT(MAX((D$2:E$31=SMALL(D$2:E$31,COUNT(D$2:E14)*2)+1)*(ROW(D$2:E$31)-1))))&amp;"  "&amp;INDEX(A$2:A$31,SUMPRODUCT(MAX((D$2:E$31=SMALL(D$2:E$31,COUNT(D$2:E14)*2)+2)*(ROW(D$2:E$31)-1))))),"")</f>
        <v>URBANIK  Urvois</v>
      </c>
      <c r="G15" s="28" t="s">
        <v>81</v>
      </c>
      <c r="H15" s="4">
        <v>2</v>
      </c>
      <c r="J15" s="1"/>
      <c r="K15" s="1"/>
      <c r="L15" s="1"/>
      <c r="M15" s="1"/>
    </row>
    <row r="16" spans="1:13">
      <c r="A16" s="1" t="s">
        <v>15</v>
      </c>
      <c r="B16" s="1" t="s">
        <v>43</v>
      </c>
      <c r="C16" s="4">
        <v>1</v>
      </c>
      <c r="D16" s="3" t="str">
        <f>IF(C16=1,"",SUMPRODUCT(--($C$2:$C16=2)))</f>
        <v/>
      </c>
      <c r="E16" s="3">
        <f>IF($C16=2,"",SUMPRODUCT(--($C$2:$C16=1)))</f>
        <v>8</v>
      </c>
      <c r="F16" s="27" t="str">
        <f>IFERROR(IFERROR(INDEX(A$2:A$31,MATCH(SMALL(D$2:D45,ROW(A15)),D$2:D$31,0))&amp;"   "&amp;INDEX(A$2:A$31,MATCH(SMALL(E$2:E45,ROW(A15)),E$2:E$31,0)),INDEX(A$2:A$31,SUMPRODUCT(MAX((D$2:E$31=SMALL(D$2:E$31,COUNT(D$2:E15)*2)+1)*(ROW(D$2:E$31)-1))))&amp;"  "&amp;INDEX(A$2:A$31,SUMPRODUCT(MAX((D$2:E$31=SMALL(D$2:E$31,COUNT(D$2:E15)*2)+2)*(ROW(D$2:E$31)-1))))),"")</f>
        <v>Verin  Whenman</v>
      </c>
      <c r="G16" s="28" t="s">
        <v>82</v>
      </c>
      <c r="H16" s="4">
        <v>1</v>
      </c>
      <c r="J16" s="1"/>
      <c r="K16" s="1"/>
      <c r="L16" s="1"/>
      <c r="M16" s="1"/>
    </row>
    <row r="17" spans="1:13">
      <c r="A17" s="1" t="s">
        <v>16</v>
      </c>
      <c r="B17" s="1" t="s">
        <v>44</v>
      </c>
      <c r="C17" s="4">
        <v>1</v>
      </c>
      <c r="D17" s="3" t="str">
        <f>IF(C17=1,"",SUMPRODUCT(--($C$2:$C17=2)))</f>
        <v/>
      </c>
      <c r="E17" s="3">
        <f>IF($C17=2,"",SUMPRODUCT(--($C$2:$C17=1)))</f>
        <v>9</v>
      </c>
      <c r="F17" s="27" t="str">
        <f>IFERROR(IFERROR(INDEX(A$2:A$31,MATCH(SMALL(D$2:D46,ROW(A16)),D$2:D$31,0))&amp;"   "&amp;INDEX(A$2:A$31,MATCH(SMALL(E$2:E46,ROW(A16)),E$2:E$31,0)),INDEX(A$2:A$31,SUMPRODUCT(MAX((D$2:E$31=SMALL(D$2:E$31,COUNT(D$2:E16)*2)+1)*(ROW(D$2:E$31)-1))))&amp;"  "&amp;INDEX(A$2:A$31,SUMPRODUCT(MAX((D$2:E$31=SMALL(D$2:E$31,COUNT(D$2:E16)*2)+2)*(ROW(D$2:E$31)-1))))),"")</f>
        <v>LORENT  LORENT</v>
      </c>
      <c r="G17" s="28" t="s">
        <v>83</v>
      </c>
      <c r="H17" s="4">
        <v>1</v>
      </c>
      <c r="J17" s="1"/>
      <c r="K17" s="1"/>
      <c r="L17" s="1"/>
      <c r="M17" s="1"/>
    </row>
    <row r="18" spans="1:13">
      <c r="A18" s="1" t="s">
        <v>17</v>
      </c>
      <c r="B18" s="1" t="s">
        <v>45</v>
      </c>
      <c r="C18" s="4">
        <v>1</v>
      </c>
      <c r="D18" s="3" t="str">
        <f>IF(C18=1,"",SUMPRODUCT(--($C$2:$C18=2)))</f>
        <v/>
      </c>
      <c r="E18" s="3">
        <f>IF($C18=2,"",SUMPRODUCT(--($C$2:$C18=1)))</f>
        <v>10</v>
      </c>
      <c r="F18" s="27" t="str">
        <f>IFERROR(IFERROR(INDEX(A$2:A$31,MATCH(SMALL(D$2:D47,ROW(A17)),D$2:D$31,0))&amp;"   "&amp;INDEX(A$2:A$31,MATCH(SMALL(E$2:E47,ROW(A17)),E$2:E$31,0)),INDEX(A$2:A$31,SUMPRODUCT(MAX((D$2:E$31=SMALL(D$2:E$31,COUNT(D$2:E17)*2)+1)*(ROW(D$2:E$31)-1))))&amp;"  "&amp;INDEX(A$2:A$31,SUMPRODUCT(MAX((D$2:E$31=SMALL(D$2:E$31,COUNT(D$2:E17)*2)+2)*(ROW(D$2:E$31)-1))))),"")</f>
        <v/>
      </c>
      <c r="G18" s="28" t="s">
        <v>84</v>
      </c>
      <c r="H18" s="4">
        <v>1</v>
      </c>
      <c r="I18" s="2">
        <v>1</v>
      </c>
      <c r="J18" s="1"/>
      <c r="K18" s="1"/>
      <c r="L18" s="1"/>
      <c r="M18" s="1"/>
    </row>
    <row r="19" spans="1:13">
      <c r="A19" s="1" t="s">
        <v>18</v>
      </c>
      <c r="B19" s="1" t="s">
        <v>46</v>
      </c>
      <c r="C19" s="4">
        <v>2</v>
      </c>
      <c r="D19" s="3">
        <f>IF(C19=1,"",SUMPRODUCT(--($C$2:$C19=2)))</f>
        <v>8</v>
      </c>
      <c r="E19" s="3" t="str">
        <f>IF($C19=2,"",SUMPRODUCT(--($C$2:$C19=1)))</f>
        <v/>
      </c>
      <c r="F19" s="27" t="str">
        <f>IFERROR(IFERROR(INDEX(A$2:A$31,MATCH(SMALL(D$2:D48,ROW(A18)),D$2:D$31,0))&amp;"   "&amp;INDEX(A$2:A$31,MATCH(SMALL(E$2:E48,ROW(A18)),E$2:E$31,0)),INDEX(A$2:A$31,SUMPRODUCT(MAX((D$2:E$31=SMALL(D$2:E$31,COUNT(D$2:E18)*2)+1)*(ROW(D$2:E$31)-1))))&amp;"  "&amp;INDEX(A$2:A$31,SUMPRODUCT(MAX((D$2:E$31=SMALL(D$2:E$31,COUNT(D$2:E18)*2)+2)*(ROW(D$2:E$31)-1))))),"")</f>
        <v/>
      </c>
      <c r="G19" s="28" t="s">
        <v>85</v>
      </c>
      <c r="H19" s="4">
        <v>2</v>
      </c>
      <c r="J19" s="1"/>
      <c r="K19" s="1"/>
      <c r="L19" s="1"/>
      <c r="M19" s="1"/>
    </row>
    <row r="20" spans="1:13">
      <c r="A20" s="1" t="s">
        <v>19</v>
      </c>
      <c r="B20" s="1" t="s">
        <v>47</v>
      </c>
      <c r="C20" s="4">
        <v>1</v>
      </c>
      <c r="D20" s="3" t="str">
        <f>IF(C20=1,"",SUMPRODUCT(--($C$2:$C20=2)))</f>
        <v/>
      </c>
      <c r="E20" s="3">
        <f>IF($C20=2,"",SUMPRODUCT(--($C$2:$C20=1)))</f>
        <v>11</v>
      </c>
      <c r="F20" s="27" t="str">
        <f>IFERROR(IFERROR(INDEX(A$2:A$31,MATCH(SMALL(D$2:D49,ROW(A19)),D$2:D$31,0))&amp;"   "&amp;INDEX(A$2:A$31,MATCH(SMALL(E$2:E49,ROW(A19)),E$2:E$31,0)),INDEX(A$2:A$31,SUMPRODUCT(MAX((D$2:E$31=SMALL(D$2:E$31,COUNT(D$2:E19)*2)+1)*(ROW(D$2:E$31)-1))))&amp;"  "&amp;INDEX(A$2:A$31,SUMPRODUCT(MAX((D$2:E$31=SMALL(D$2:E$31,COUNT(D$2:E19)*2)+2)*(ROW(D$2:E$31)-1))))),"")</f>
        <v/>
      </c>
      <c r="G20" s="28" t="s">
        <v>86</v>
      </c>
      <c r="H20" s="4">
        <v>1</v>
      </c>
      <c r="J20" s="1"/>
      <c r="K20" s="1"/>
      <c r="L20" s="1"/>
      <c r="M20" s="1"/>
    </row>
    <row r="21" spans="1:13">
      <c r="A21" s="1" t="s">
        <v>20</v>
      </c>
      <c r="B21" s="1" t="s">
        <v>48</v>
      </c>
      <c r="C21" s="4">
        <v>1</v>
      </c>
      <c r="D21" s="3" t="str">
        <f>IF(C21=1,"",SUMPRODUCT(--($C$2:$C21=2)))</f>
        <v/>
      </c>
      <c r="E21" s="3">
        <f>IF($C21=2,"",SUMPRODUCT(--($C$2:$C21=1)))</f>
        <v>12</v>
      </c>
      <c r="F21" s="27" t="str">
        <f>IFERROR(IFERROR(INDEX(A$2:A$31,MATCH(SMALL(D$2:D50,ROW(A20)),D$2:D$31,0))&amp;"   "&amp;INDEX(A$2:A$31,MATCH(SMALL(E$2:E50,ROW(A20)),E$2:E$31,0)),INDEX(A$2:A$31,SUMPRODUCT(MAX((D$2:E$31=SMALL(D$2:E$31,COUNT(D$2:E20)*2)+1)*(ROW(D$2:E$31)-1))))&amp;"  "&amp;INDEX(A$2:A$31,SUMPRODUCT(MAX((D$2:E$31=SMALL(D$2:E$31,COUNT(D$2:E20)*2)+2)*(ROW(D$2:E$31)-1))))),"")</f>
        <v/>
      </c>
      <c r="G21" s="28" t="s">
        <v>87</v>
      </c>
      <c r="H21" s="4">
        <v>1</v>
      </c>
      <c r="J21" s="1"/>
      <c r="K21" s="1"/>
      <c r="L21" s="1"/>
      <c r="M21" s="1"/>
    </row>
    <row r="22" spans="1:13">
      <c r="A22" s="1" t="s">
        <v>21</v>
      </c>
      <c r="B22" s="1" t="s">
        <v>49</v>
      </c>
      <c r="C22" s="4">
        <v>1</v>
      </c>
      <c r="D22" s="3" t="str">
        <f>IF(C22=1,"",SUMPRODUCT(--($C$2:$C22=2)))</f>
        <v/>
      </c>
      <c r="E22" s="3">
        <f>IF($C22=2,"",SUMPRODUCT(--($C$2:$C22=1)))</f>
        <v>13</v>
      </c>
      <c r="F22" s="27" t="str">
        <f>IFERROR(IFERROR(INDEX(A$2:A$31,MATCH(SMALL(D$2:D51,ROW(A21)),D$2:D$31,0))&amp;"   "&amp;INDEX(A$2:A$31,MATCH(SMALL(E$2:E51,ROW(A21)),E$2:E$31,0)),INDEX(A$2:A$31,SUMPRODUCT(MAX((D$2:E$31=SMALL(D$2:E$31,COUNT(D$2:E21)*2)+1)*(ROW(D$2:E$31)-1))))&amp;"  "&amp;INDEX(A$2:A$31,SUMPRODUCT(MAX((D$2:E$31=SMALL(D$2:E$31,COUNT(D$2:E21)*2)+2)*(ROW(D$2:E$31)-1))))),"")</f>
        <v/>
      </c>
      <c r="G22" s="28" t="s">
        <v>88</v>
      </c>
      <c r="H22" s="4">
        <v>1</v>
      </c>
      <c r="I22" s="2">
        <v>1</v>
      </c>
      <c r="J22" s="1"/>
      <c r="K22" s="1"/>
      <c r="L22" s="1"/>
      <c r="M22" s="1"/>
    </row>
    <row r="23" spans="1:13">
      <c r="A23" s="1" t="s">
        <v>22</v>
      </c>
      <c r="B23" s="1" t="s">
        <v>50</v>
      </c>
      <c r="C23" s="4">
        <v>1</v>
      </c>
      <c r="D23" s="3" t="str">
        <f>IF(C23=1,"",SUMPRODUCT(--($C$2:$C23=2)))</f>
        <v/>
      </c>
      <c r="E23" s="3">
        <f>IF($C23=2,"",SUMPRODUCT(--($C$2:$C23=1)))</f>
        <v>14</v>
      </c>
      <c r="F23" s="27" t="str">
        <f>IFERROR(IFERROR(INDEX(A$2:A$31,MATCH(SMALL(D$2:D52,ROW(A22)),D$2:D$31,0))&amp;"   "&amp;INDEX(A$2:A$31,MATCH(SMALL(E$2:E52,ROW(A22)),E$2:E$31,0)),INDEX(A$2:A$31,SUMPRODUCT(MAX((D$2:E$31=SMALL(D$2:E$31,COUNT(D$2:E22)*2)+1)*(ROW(D$2:E$31)-1))))&amp;"  "&amp;INDEX(A$2:A$31,SUMPRODUCT(MAX((D$2:E$31=SMALL(D$2:E$31,COUNT(D$2:E22)*2)+2)*(ROW(D$2:E$31)-1))))),"")</f>
        <v/>
      </c>
      <c r="G23" s="28" t="s">
        <v>89</v>
      </c>
      <c r="H23" s="4">
        <v>1</v>
      </c>
      <c r="J23" s="1"/>
      <c r="K23" s="1"/>
      <c r="L23" s="1"/>
      <c r="M23" s="1"/>
    </row>
    <row r="24" spans="1:13">
      <c r="A24" s="1" t="s">
        <v>23</v>
      </c>
      <c r="B24" s="1" t="s">
        <v>51</v>
      </c>
      <c r="C24" s="4">
        <v>1</v>
      </c>
      <c r="D24" s="3" t="str">
        <f>IF(C24=1,"",SUMPRODUCT(--($C$2:$C24=2)))</f>
        <v/>
      </c>
      <c r="E24" s="3">
        <f>IF($C24=2,"",SUMPRODUCT(--($C$2:$C24=1)))</f>
        <v>15</v>
      </c>
      <c r="F24" s="27" t="str">
        <f>IFERROR(IFERROR(INDEX(A$2:A$31,MATCH(SMALL(D$2:D53,ROW(A23)),D$2:D$31,0))&amp;"   "&amp;INDEX(A$2:A$31,MATCH(SMALL(E$2:E53,ROW(A23)),E$2:E$31,0)),INDEX(A$2:A$31,SUMPRODUCT(MAX((D$2:E$31=SMALL(D$2:E$31,COUNT(D$2:E23)*2)+1)*(ROW(D$2:E$31)-1))))&amp;"  "&amp;INDEX(A$2:A$31,SUMPRODUCT(MAX((D$2:E$31=SMALL(D$2:E$31,COUNT(D$2:E23)*2)+2)*(ROW(D$2:E$31)-1))))),"")</f>
        <v/>
      </c>
      <c r="G24" s="28" t="s">
        <v>90</v>
      </c>
      <c r="H24" s="4">
        <v>1</v>
      </c>
      <c r="J24" s="1"/>
      <c r="K24" s="1"/>
      <c r="L24" s="1"/>
      <c r="M24" s="1"/>
    </row>
    <row r="25" spans="1:13">
      <c r="A25" s="1" t="s">
        <v>24</v>
      </c>
      <c r="B25" s="1" t="s">
        <v>52</v>
      </c>
      <c r="C25" s="4">
        <v>1</v>
      </c>
      <c r="D25" s="3" t="str">
        <f>IF(C25=1,"",SUMPRODUCT(--($C$2:$C25=2)))</f>
        <v/>
      </c>
      <c r="E25" s="3">
        <f>IF($C25=2,"",SUMPRODUCT(--($C$2:$C25=1)))</f>
        <v>16</v>
      </c>
      <c r="F25" s="27" t="str">
        <f>IFERROR(IFERROR(INDEX(A$2:A$31,MATCH(SMALL(D$2:D54,ROW(A24)),D$2:D$31,0))&amp;"   "&amp;INDEX(A$2:A$31,MATCH(SMALL(E$2:E54,ROW(A24)),E$2:E$31,0)),INDEX(A$2:A$31,SUMPRODUCT(MAX((D$2:E$31=SMALL(D$2:E$31,COUNT(D$2:E24)*2)+1)*(ROW(D$2:E$31)-1))))&amp;"  "&amp;INDEX(A$2:A$31,SUMPRODUCT(MAX((D$2:E$31=SMALL(D$2:E$31,COUNT(D$2:E24)*2)+2)*(ROW(D$2:E$31)-1))))),"")</f>
        <v/>
      </c>
      <c r="G25" s="28" t="s">
        <v>91</v>
      </c>
      <c r="H25" s="4">
        <v>1</v>
      </c>
      <c r="J25" s="1"/>
      <c r="K25" s="1"/>
      <c r="L25" s="1"/>
      <c r="M25" s="1"/>
    </row>
    <row r="26" spans="1:13">
      <c r="A26" s="1" t="s">
        <v>25</v>
      </c>
      <c r="B26" s="1" t="s">
        <v>53</v>
      </c>
      <c r="C26" s="4">
        <v>1</v>
      </c>
      <c r="D26" s="3" t="str">
        <f>IF(C26=1,"",SUMPRODUCT(--($C$2:$C26=2)))</f>
        <v/>
      </c>
      <c r="E26" s="3">
        <f>IF($C26=2,"",SUMPRODUCT(--($C$2:$C26=1)))</f>
        <v>17</v>
      </c>
      <c r="F26" s="27" t="str">
        <f>IFERROR(IFERROR(INDEX(A$2:A$31,MATCH(SMALL(D$2:D55,ROW(A25)),D$2:D$31,0))&amp;"   "&amp;INDEX(A$2:A$31,MATCH(SMALL(E$2:E55,ROW(A25)),E$2:E$31,0)),INDEX(A$2:A$31,SUMPRODUCT(MAX((D$2:E$31=SMALL(D$2:E$31,COUNT(D$2:E25)*2)+1)*(ROW(D$2:E$31)-1))))&amp;"  "&amp;INDEX(A$2:A$31,SUMPRODUCT(MAX((D$2:E$31=SMALL(D$2:E$31,COUNT(D$2:E25)*2)+2)*(ROW(D$2:E$31)-1))))),"")</f>
        <v/>
      </c>
      <c r="G26" s="28" t="s">
        <v>92</v>
      </c>
      <c r="H26" s="4">
        <v>1</v>
      </c>
      <c r="J26" s="1"/>
      <c r="K26" s="1"/>
      <c r="L26" s="1"/>
      <c r="M26" s="1"/>
    </row>
    <row r="27" spans="1:13">
      <c r="A27" s="1" t="s">
        <v>26</v>
      </c>
      <c r="B27" s="1" t="s">
        <v>54</v>
      </c>
      <c r="C27" s="4">
        <v>2</v>
      </c>
      <c r="D27" s="3">
        <f>IF(C27=1,"",SUMPRODUCT(--($C$2:$C27=2)))</f>
        <v>9</v>
      </c>
      <c r="E27" s="3" t="str">
        <f>IF($C27=2,"",SUMPRODUCT(--($C$2:$C27=1)))</f>
        <v/>
      </c>
      <c r="F27" s="27" t="str">
        <f>IFERROR(IFERROR(INDEX(A$2:A$31,MATCH(SMALL(D$2:D56,ROW(A26)),D$2:D$31,0))&amp;"   "&amp;INDEX(A$2:A$31,MATCH(SMALL(E$2:E56,ROW(A26)),E$2:E$31,0)),INDEX(A$2:A$31,SUMPRODUCT(MAX((D$2:E$31=SMALL(D$2:E$31,COUNT(D$2:E26)*2)+1)*(ROW(D$2:E$31)-1))))&amp;"  "&amp;INDEX(A$2:A$31,SUMPRODUCT(MAX((D$2:E$31=SMALL(D$2:E$31,COUNT(D$2:E26)*2)+2)*(ROW(D$2:E$31)-1))))),"")</f>
        <v/>
      </c>
      <c r="G27" s="28" t="s">
        <v>93</v>
      </c>
      <c r="H27" s="4">
        <v>2</v>
      </c>
      <c r="J27" s="1"/>
      <c r="K27" s="1"/>
      <c r="L27" s="1"/>
      <c r="M27" s="1"/>
    </row>
    <row r="28" spans="1:13">
      <c r="A28" s="6" t="s">
        <v>26</v>
      </c>
      <c r="B28" s="6" t="s">
        <v>56</v>
      </c>
      <c r="C28" s="9">
        <v>1</v>
      </c>
      <c r="D28" s="3" t="str">
        <f>IF(C28=1,"",SUMPRODUCT(--($C$2:$C28=2)))</f>
        <v/>
      </c>
      <c r="E28" s="3">
        <f>IF($C28=2,"",SUMPRODUCT(--($C$2:$C28=1)))</f>
        <v>18</v>
      </c>
      <c r="F28" s="27" t="str">
        <f>IFERROR(IFERROR(INDEX(A$2:A$31,MATCH(SMALL(D$2:D57,ROW(A27)),D$2:D$31,0))&amp;"   "&amp;INDEX(A$2:A$31,MATCH(SMALL(E$2:E57,ROW(A27)),E$2:E$31,0)),INDEX(A$2:A$31,SUMPRODUCT(MAX((D$2:E$31=SMALL(D$2:E$31,COUNT(D$2:E27)*2)+1)*(ROW(D$2:E$31)-1))))&amp;"  "&amp;INDEX(A$2:A$31,SUMPRODUCT(MAX((D$2:E$31=SMALL(D$2:E$31,COUNT(D$2:E27)*2)+2)*(ROW(D$2:E$31)-1))))),"")</f>
        <v/>
      </c>
      <c r="G28" s="28" t="s">
        <v>94</v>
      </c>
      <c r="H28" s="9">
        <v>2</v>
      </c>
      <c r="I28" s="2">
        <v>1</v>
      </c>
      <c r="J28" s="8"/>
      <c r="K28" s="8"/>
      <c r="L28" s="8"/>
      <c r="M28" s="8"/>
    </row>
    <row r="29" spans="1:13">
      <c r="A29" s="6" t="s">
        <v>60</v>
      </c>
      <c r="B29" s="6" t="s">
        <v>57</v>
      </c>
      <c r="C29" s="9">
        <v>1</v>
      </c>
      <c r="D29" s="3" t="str">
        <f>IF(C29=1,"",SUMPRODUCT(--($C$2:$C29=2)))</f>
        <v/>
      </c>
      <c r="E29" s="3">
        <f>IF($C29=2,"",SUMPRODUCT(--($C$2:$C29=1)))</f>
        <v>19</v>
      </c>
      <c r="F29" s="27" t="str">
        <f>IFERROR(IFERROR(INDEX(A$2:A$31,MATCH(SMALL(D$2:D58,ROW(A28)),D$2:D$31,0))&amp;"   "&amp;INDEX(A$2:A$31,MATCH(SMALL(E$2:E58,ROW(A28)),E$2:E$31,0)),INDEX(A$2:A$31,SUMPRODUCT(MAX((D$2:E$31=SMALL(D$2:E$31,COUNT(D$2:E28)*2)+1)*(ROW(D$2:E$31)-1))))&amp;"  "&amp;INDEX(A$2:A$31,SUMPRODUCT(MAX((D$2:E$31=SMALL(D$2:E$31,COUNT(D$2:E28)*2)+2)*(ROW(D$2:E$31)-1))))),"")</f>
        <v/>
      </c>
      <c r="G29" s="28" t="s">
        <v>95</v>
      </c>
      <c r="H29" s="9">
        <v>2</v>
      </c>
      <c r="J29" s="8"/>
      <c r="K29" s="8"/>
      <c r="L29" s="8"/>
      <c r="M29" s="8"/>
    </row>
    <row r="30" spans="1:13">
      <c r="A30" s="6" t="s">
        <v>61</v>
      </c>
      <c r="B30" s="6" t="s">
        <v>55</v>
      </c>
      <c r="C30" s="9">
        <v>1</v>
      </c>
      <c r="D30" s="3" t="str">
        <f>IF(C30=1,"",SUMPRODUCT(--($C$2:$C30=2)))</f>
        <v/>
      </c>
      <c r="E30" s="3">
        <f>IF($C30=2,"",SUMPRODUCT(--($C$2:$C30=1)))</f>
        <v>20</v>
      </c>
      <c r="F30" s="27" t="str">
        <f>IFERROR(IFERROR(INDEX(A$2:A$31,MATCH(SMALL(D$2:D59,ROW(A29)),D$2:D$31,0))&amp;"   "&amp;INDEX(A$2:A$31,MATCH(SMALL(E$2:E59,ROW(A29)),E$2:E$31,0)),INDEX(A$2:A$31,SUMPRODUCT(MAX((D$2:E$31=SMALL(D$2:E$31,COUNT(D$2:E29)*2)+1)*(ROW(D$2:E$31)-1))))&amp;"  "&amp;INDEX(A$2:A$31,SUMPRODUCT(MAX((D$2:E$31=SMALL(D$2:E$31,COUNT(D$2:E29)*2)+2)*(ROW(D$2:E$31)-1))))),"")</f>
        <v/>
      </c>
      <c r="G30" s="28" t="s">
        <v>96</v>
      </c>
      <c r="H30" s="9">
        <v>2</v>
      </c>
      <c r="J30" s="8"/>
      <c r="K30" s="8"/>
      <c r="L30" s="8"/>
      <c r="M30" s="8"/>
    </row>
    <row r="31" spans="1:13">
      <c r="A31" s="6" t="s">
        <v>62</v>
      </c>
      <c r="B31" s="6" t="s">
        <v>63</v>
      </c>
      <c r="C31" s="9">
        <v>1</v>
      </c>
      <c r="D31" s="3" t="str">
        <f>IF(C31=1,"",SUMPRODUCT(--($C$2:$C31=2)))</f>
        <v/>
      </c>
      <c r="E31" s="3">
        <f>IF($C31=2,"",SUMPRODUCT(--($C$2:$C31=1)))</f>
        <v>21</v>
      </c>
      <c r="F31" s="27" t="str">
        <f>IFERROR(IFERROR(INDEX(A$2:A$31,MATCH(SMALL(D$2:D60,ROW(A30)),D$2:D$31,0))&amp;"   "&amp;INDEX(A$2:A$31,MATCH(SMALL(E$2:E60,ROW(A30)),E$2:E$31,0)),INDEX(A$2:A$31,SUMPRODUCT(MAX((D$2:E$31=SMALL(D$2:E$31,COUNT(D$2:E30)*2)+1)*(ROW(D$2:E$31)-1))))&amp;"  "&amp;INDEX(A$2:A$31,SUMPRODUCT(MAX((D$2:E$31=SMALL(D$2:E$31,COUNT(D$2:E30)*2)+2)*(ROW(D$2:E$31)-1))))),"")</f>
        <v/>
      </c>
      <c r="G31" s="28" t="s">
        <v>97</v>
      </c>
      <c r="H31" s="9">
        <v>2</v>
      </c>
      <c r="J31" s="8"/>
      <c r="K31" s="8"/>
      <c r="L31" s="8"/>
      <c r="M31" s="8"/>
    </row>
    <row r="33" spans="1:9">
      <c r="A33" s="6" t="s">
        <v>0</v>
      </c>
      <c r="B33" s="6" t="s">
        <v>28</v>
      </c>
      <c r="C33" s="7" t="s">
        <v>58</v>
      </c>
      <c r="D33" s="7"/>
      <c r="E33" s="7"/>
      <c r="F33" s="7"/>
      <c r="G33" s="7"/>
      <c r="H33" s="10" t="s">
        <v>59</v>
      </c>
      <c r="I33" s="10" t="s">
        <v>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9"/>
  <sheetViews>
    <sheetView workbookViewId="0">
      <selection sqref="A1:IV65536"/>
    </sheetView>
  </sheetViews>
  <sheetFormatPr baseColWidth="10" defaultColWidth="11.453125" defaultRowHeight="17.149999999999999" customHeight="1"/>
  <cols>
    <col min="1" max="3" width="18.7265625" style="11" customWidth="1"/>
    <col min="4" max="4" width="5.7265625" style="11" customWidth="1"/>
    <col min="5" max="6" width="18.7265625" style="11" customWidth="1"/>
    <col min="7" max="7" width="5.7265625" style="11" customWidth="1"/>
    <col min="8" max="9" width="18.7265625" style="11" customWidth="1"/>
    <col min="10" max="16384" width="11.453125" style="11"/>
  </cols>
  <sheetData>
    <row r="1" spans="1:9" ht="17.149999999999999" customHeight="1">
      <c r="A1" s="11" t="s">
        <v>27</v>
      </c>
      <c r="E1" s="12">
        <v>25</v>
      </c>
      <c r="F1" s="12">
        <v>26</v>
      </c>
      <c r="H1" s="12">
        <v>27</v>
      </c>
      <c r="I1" s="12">
        <v>28</v>
      </c>
    </row>
    <row r="2" spans="1:9" ht="17.149999999999999" customHeight="1">
      <c r="E2" s="13"/>
      <c r="F2" s="13"/>
      <c r="H2" s="13"/>
      <c r="I2" s="13"/>
    </row>
    <row r="3" spans="1:9" ht="17.149999999999999" customHeight="1">
      <c r="E3" s="14"/>
      <c r="F3" s="14"/>
      <c r="H3" s="14"/>
      <c r="I3" s="14"/>
    </row>
    <row r="4" spans="1:9" ht="17.149999999999999" customHeight="1">
      <c r="E4" s="15"/>
      <c r="F4" s="15"/>
      <c r="H4" s="15"/>
      <c r="I4" s="15"/>
    </row>
    <row r="6" spans="1:9" ht="17.149999999999999" customHeight="1">
      <c r="A6" s="12">
        <v>30</v>
      </c>
      <c r="B6" s="12">
        <v>19</v>
      </c>
      <c r="C6" s="12">
        <v>20</v>
      </c>
      <c r="E6" s="12">
        <v>21</v>
      </c>
      <c r="F6" s="12">
        <v>22</v>
      </c>
      <c r="H6" s="12">
        <v>23</v>
      </c>
      <c r="I6" s="12">
        <v>24</v>
      </c>
    </row>
    <row r="7" spans="1:9" ht="17.149999999999999" customHeight="1">
      <c r="A7" s="13"/>
      <c r="B7" s="13"/>
      <c r="C7" s="13"/>
      <c r="E7" s="13"/>
      <c r="F7" s="13"/>
      <c r="H7" s="13"/>
      <c r="I7" s="13"/>
    </row>
    <row r="8" spans="1:9" ht="17.149999999999999" customHeight="1">
      <c r="A8" s="14"/>
      <c r="B8" s="14"/>
      <c r="C8" s="14"/>
      <c r="E8" s="14"/>
      <c r="F8" s="14"/>
      <c r="H8" s="14"/>
      <c r="I8" s="14"/>
    </row>
    <row r="9" spans="1:9" ht="17.149999999999999" customHeight="1">
      <c r="A9" s="15"/>
      <c r="B9" s="15"/>
      <c r="C9" s="15"/>
      <c r="E9" s="15"/>
      <c r="F9" s="15"/>
      <c r="H9" s="15"/>
      <c r="I9" s="15"/>
    </row>
    <row r="11" spans="1:9" ht="17.149999999999999" customHeight="1">
      <c r="A11" s="12">
        <v>29</v>
      </c>
      <c r="B11" s="12">
        <v>13</v>
      </c>
      <c r="C11" s="12">
        <v>14</v>
      </c>
      <c r="E11" s="12">
        <v>15</v>
      </c>
      <c r="F11" s="12">
        <v>16</v>
      </c>
      <c r="H11" s="12">
        <v>17</v>
      </c>
      <c r="I11" s="12">
        <v>18</v>
      </c>
    </row>
    <row r="12" spans="1:9" ht="17.149999999999999" customHeight="1">
      <c r="A12" s="13"/>
      <c r="B12" s="13"/>
      <c r="C12" s="13"/>
      <c r="E12" s="13"/>
      <c r="F12" s="13"/>
      <c r="H12" s="13"/>
      <c r="I12" s="13"/>
    </row>
    <row r="13" spans="1:9" ht="17.149999999999999" customHeight="1">
      <c r="A13" s="14"/>
      <c r="B13" s="14"/>
      <c r="C13" s="14"/>
      <c r="E13" s="14"/>
      <c r="F13" s="14"/>
      <c r="H13" s="14"/>
      <c r="I13" s="14"/>
    </row>
    <row r="14" spans="1:9" ht="17.149999999999999" customHeight="1">
      <c r="A14" s="15"/>
      <c r="B14" s="15"/>
      <c r="C14" s="15"/>
      <c r="E14" s="15"/>
      <c r="F14" s="15"/>
      <c r="H14" s="15"/>
      <c r="I14" s="15"/>
    </row>
    <row r="16" spans="1:9" ht="17.149999999999999" customHeight="1">
      <c r="A16" s="16"/>
      <c r="B16" s="12">
        <v>7</v>
      </c>
      <c r="C16" s="12">
        <v>8</v>
      </c>
      <c r="E16" s="12">
        <v>9</v>
      </c>
      <c r="F16" s="12">
        <v>10</v>
      </c>
      <c r="H16" s="12">
        <v>11</v>
      </c>
      <c r="I16" s="12">
        <v>12</v>
      </c>
    </row>
    <row r="17" spans="1:9" ht="17.149999999999999" customHeight="1">
      <c r="A17" s="16"/>
      <c r="B17" s="13"/>
      <c r="C17" s="13"/>
      <c r="E17" s="13"/>
      <c r="F17" s="13"/>
      <c r="H17" s="13"/>
      <c r="I17" s="13"/>
    </row>
    <row r="18" spans="1:9" ht="17.149999999999999" customHeight="1">
      <c r="A18" s="16"/>
      <c r="B18" s="14"/>
      <c r="C18" s="14"/>
      <c r="E18" s="14"/>
      <c r="F18" s="13"/>
      <c r="H18" s="13"/>
      <c r="I18" s="13"/>
    </row>
    <row r="19" spans="1:9" ht="17.149999999999999" customHeight="1">
      <c r="A19" s="16"/>
      <c r="B19" s="15"/>
      <c r="C19" s="15"/>
      <c r="E19" s="15"/>
      <c r="F19" s="15"/>
      <c r="H19" s="15"/>
      <c r="I19" s="15"/>
    </row>
    <row r="21" spans="1:9" ht="17.149999999999999" customHeight="1">
      <c r="A21" s="16"/>
      <c r="B21" s="12">
        <v>1</v>
      </c>
      <c r="C21" s="12">
        <v>2</v>
      </c>
      <c r="E21" s="12">
        <v>3</v>
      </c>
      <c r="F21" s="12">
        <v>4</v>
      </c>
      <c r="H21" s="12">
        <v>5</v>
      </c>
      <c r="I21" s="12">
        <v>6</v>
      </c>
    </row>
    <row r="22" spans="1:9" ht="17.149999999999999" customHeight="1">
      <c r="A22" s="16"/>
      <c r="B22" s="14" t="s">
        <v>28</v>
      </c>
      <c r="C22" s="13"/>
      <c r="E22" s="13"/>
      <c r="F22" s="13"/>
      <c r="H22" s="13"/>
      <c r="I22" s="13"/>
    </row>
    <row r="23" spans="1:9" ht="17.149999999999999" customHeight="1">
      <c r="A23" s="16"/>
      <c r="B23" s="14" t="s">
        <v>0</v>
      </c>
      <c r="C23" s="13"/>
      <c r="E23" s="13"/>
      <c r="F23" s="13"/>
      <c r="H23" s="13"/>
      <c r="I23" s="13"/>
    </row>
    <row r="24" spans="1:9" ht="17.149999999999999" customHeight="1">
      <c r="A24" s="16"/>
      <c r="B24" s="15"/>
      <c r="C24" s="15"/>
      <c r="E24" s="15"/>
      <c r="F24" s="15"/>
      <c r="H24" s="15"/>
      <c r="I24" s="15"/>
    </row>
    <row r="27" spans="1:9" ht="17.149999999999999" customHeight="1">
      <c r="D27" s="17"/>
      <c r="E27" s="18"/>
      <c r="F27" s="18"/>
      <c r="G27" s="19"/>
    </row>
    <row r="28" spans="1:9" ht="17.149999999999999" customHeight="1">
      <c r="D28" s="20"/>
      <c r="E28" s="21"/>
      <c r="F28" s="22"/>
      <c r="G28" s="16"/>
    </row>
    <row r="29" spans="1:9" ht="17.149999999999999" customHeight="1">
      <c r="D29" s="23"/>
      <c r="E29" s="24"/>
      <c r="F29" s="24"/>
      <c r="G29" s="25"/>
    </row>
  </sheetData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I29"/>
  <sheetViews>
    <sheetView topLeftCell="A16" workbookViewId="0">
      <selection sqref="A1:IV65536"/>
    </sheetView>
  </sheetViews>
  <sheetFormatPr baseColWidth="10" defaultColWidth="11.453125" defaultRowHeight="12.5"/>
  <cols>
    <col min="1" max="3" width="18.7265625" style="11" customWidth="1"/>
    <col min="4" max="4" width="5.7265625" style="11" customWidth="1"/>
    <col min="5" max="6" width="18.7265625" style="11" customWidth="1"/>
    <col min="7" max="7" width="5.7265625" style="11" customWidth="1"/>
    <col min="8" max="9" width="18.7265625" style="11" customWidth="1"/>
    <col min="10" max="16384" width="11.453125" style="11"/>
  </cols>
  <sheetData>
    <row r="1" spans="1:9" ht="17.149999999999999" customHeight="1">
      <c r="A1" s="11" t="s">
        <v>27</v>
      </c>
      <c r="E1" s="12">
        <v>25</v>
      </c>
      <c r="F1" s="12">
        <v>26</v>
      </c>
      <c r="H1" s="12">
        <v>27</v>
      </c>
      <c r="I1" s="12">
        <v>28</v>
      </c>
    </row>
    <row r="2" spans="1:9" ht="17.149999999999999" customHeight="1">
      <c r="E2" s="13"/>
      <c r="F2" s="13"/>
      <c r="H2" s="13"/>
      <c r="I2" s="13"/>
    </row>
    <row r="3" spans="1:9" ht="17.149999999999999" customHeight="1">
      <c r="E3" s="14"/>
      <c r="F3" s="14"/>
      <c r="H3" s="14"/>
      <c r="I3" s="14"/>
    </row>
    <row r="4" spans="1:9" ht="17.149999999999999" customHeight="1">
      <c r="E4" s="15"/>
      <c r="F4" s="15"/>
      <c r="H4" s="15"/>
      <c r="I4" s="15"/>
    </row>
    <row r="5" spans="1:9" ht="17.149999999999999" customHeight="1"/>
    <row r="6" spans="1:9" ht="17.149999999999999" customHeight="1">
      <c r="A6" s="12">
        <v>30</v>
      </c>
      <c r="B6" s="12">
        <v>19</v>
      </c>
      <c r="C6" s="12">
        <v>20</v>
      </c>
      <c r="E6" s="12">
        <v>21</v>
      </c>
      <c r="F6" s="12">
        <v>22</v>
      </c>
      <c r="H6" s="12">
        <v>23</v>
      </c>
      <c r="I6" s="12">
        <v>24</v>
      </c>
    </row>
    <row r="7" spans="1:9" ht="17.149999999999999" customHeight="1">
      <c r="A7" s="13"/>
      <c r="B7" s="13"/>
      <c r="C7" s="13"/>
      <c r="E7" s="13"/>
      <c r="F7" s="13"/>
      <c r="H7" s="13"/>
      <c r="I7" s="13"/>
    </row>
    <row r="8" spans="1:9" ht="17.149999999999999" customHeight="1">
      <c r="A8" s="14"/>
      <c r="B8" s="14"/>
      <c r="C8" s="14"/>
      <c r="E8" s="14"/>
      <c r="F8" s="14"/>
      <c r="H8" s="14"/>
      <c r="I8" s="14"/>
    </row>
    <row r="9" spans="1:9" ht="17.149999999999999" customHeight="1">
      <c r="A9" s="15"/>
      <c r="B9" s="15"/>
      <c r="C9" s="15"/>
      <c r="E9" s="15"/>
      <c r="F9" s="15"/>
      <c r="H9" s="15"/>
      <c r="I9" s="15"/>
    </row>
    <row r="10" spans="1:9" ht="17.149999999999999" customHeight="1"/>
    <row r="11" spans="1:9" ht="17.149999999999999" customHeight="1">
      <c r="A11" s="12">
        <v>29</v>
      </c>
      <c r="B11" s="12">
        <v>13</v>
      </c>
      <c r="C11" s="12">
        <v>14</v>
      </c>
      <c r="E11" s="12">
        <v>15</v>
      </c>
      <c r="F11" s="12">
        <v>16</v>
      </c>
      <c r="H11" s="12">
        <v>17</v>
      </c>
      <c r="I11" s="12">
        <v>18</v>
      </c>
    </row>
    <row r="12" spans="1:9" ht="17.149999999999999" customHeight="1">
      <c r="A12" s="13"/>
      <c r="B12" s="13"/>
      <c r="C12" s="13"/>
      <c r="E12" s="13"/>
      <c r="F12" s="13"/>
      <c r="H12" s="13"/>
      <c r="I12" s="13"/>
    </row>
    <row r="13" spans="1:9" ht="17.149999999999999" customHeight="1">
      <c r="A13" s="14"/>
      <c r="B13" s="14"/>
      <c r="C13" s="14"/>
      <c r="E13" s="14"/>
      <c r="F13" s="14"/>
      <c r="H13" s="14"/>
      <c r="I13" s="14"/>
    </row>
    <row r="14" spans="1:9" ht="17.149999999999999" customHeight="1">
      <c r="A14" s="15"/>
      <c r="B14" s="15"/>
      <c r="C14" s="15"/>
      <c r="E14" s="15"/>
      <c r="F14" s="15"/>
      <c r="H14" s="15"/>
      <c r="I14" s="15"/>
    </row>
    <row r="15" spans="1:9" ht="17.149999999999999" customHeight="1"/>
    <row r="16" spans="1:9" ht="17.149999999999999" customHeight="1">
      <c r="A16" s="16"/>
      <c r="B16" s="12">
        <v>7</v>
      </c>
      <c r="C16" s="12">
        <v>8</v>
      </c>
      <c r="E16" s="12">
        <v>9</v>
      </c>
      <c r="F16" s="12">
        <v>10</v>
      </c>
      <c r="H16" s="12">
        <v>11</v>
      </c>
      <c r="I16" s="12">
        <v>12</v>
      </c>
    </row>
    <row r="17" spans="1:9" ht="17.149999999999999" customHeight="1">
      <c r="A17" s="16"/>
      <c r="B17" s="13"/>
      <c r="C17" s="13"/>
      <c r="E17" s="13"/>
      <c r="F17" s="13"/>
      <c r="H17" s="13"/>
      <c r="I17" s="13"/>
    </row>
    <row r="18" spans="1:9" ht="17.149999999999999" customHeight="1">
      <c r="A18" s="16"/>
      <c r="B18" s="14"/>
      <c r="C18" s="14"/>
      <c r="E18" s="14"/>
      <c r="F18" s="13"/>
      <c r="H18" s="13"/>
      <c r="I18" s="13"/>
    </row>
    <row r="19" spans="1:9" ht="17.149999999999999" customHeight="1">
      <c r="A19" s="16"/>
      <c r="B19" s="15"/>
      <c r="C19" s="15"/>
      <c r="E19" s="15"/>
      <c r="F19" s="15"/>
      <c r="H19" s="15"/>
      <c r="I19" s="15"/>
    </row>
    <row r="20" spans="1:9" ht="17.149999999999999" customHeight="1"/>
    <row r="21" spans="1:9" ht="17.149999999999999" customHeight="1">
      <c r="A21" s="16"/>
      <c r="B21" s="12">
        <v>1</v>
      </c>
      <c r="C21" s="12">
        <v>2</v>
      </c>
      <c r="E21" s="12">
        <v>3</v>
      </c>
      <c r="F21" s="12">
        <v>4</v>
      </c>
      <c r="H21" s="12">
        <v>5</v>
      </c>
      <c r="I21" s="12">
        <v>6</v>
      </c>
    </row>
    <row r="22" spans="1:9" ht="17.149999999999999" customHeight="1">
      <c r="A22" s="16"/>
      <c r="B22" s="14" t="s">
        <v>28</v>
      </c>
      <c r="C22" s="13"/>
      <c r="E22" s="13"/>
      <c r="F22" s="13"/>
      <c r="H22" s="13"/>
      <c r="I22" s="13"/>
    </row>
    <row r="23" spans="1:9" ht="17.149999999999999" customHeight="1">
      <c r="A23" s="16"/>
      <c r="B23" s="14" t="s">
        <v>0</v>
      </c>
      <c r="C23" s="13"/>
      <c r="E23" s="13"/>
      <c r="F23" s="13"/>
      <c r="H23" s="13"/>
      <c r="I23" s="13"/>
    </row>
    <row r="24" spans="1:9" ht="17.149999999999999" customHeight="1">
      <c r="A24" s="16"/>
      <c r="B24" s="15"/>
      <c r="C24" s="15"/>
      <c r="E24" s="15"/>
      <c r="F24" s="15"/>
      <c r="H24" s="15"/>
      <c r="I24" s="15"/>
    </row>
    <row r="25" spans="1:9" ht="17.149999999999999" customHeight="1"/>
    <row r="26" spans="1:9" ht="17.149999999999999" customHeight="1"/>
    <row r="27" spans="1:9" ht="17.149999999999999" customHeight="1">
      <c r="D27" s="17"/>
      <c r="E27" s="18"/>
      <c r="F27" s="18"/>
      <c r="G27" s="19"/>
    </row>
    <row r="28" spans="1:9" ht="17.149999999999999" customHeight="1">
      <c r="D28" s="20"/>
      <c r="E28" s="21"/>
      <c r="F28" s="22"/>
      <c r="G28" s="16"/>
    </row>
    <row r="29" spans="1:9" ht="17.149999999999999" customHeight="1">
      <c r="D29" s="23"/>
      <c r="E29" s="24"/>
      <c r="F29" s="24"/>
      <c r="G29" s="2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I29"/>
  <sheetViews>
    <sheetView workbookViewId="0">
      <selection activeCell="A33" sqref="A33"/>
    </sheetView>
  </sheetViews>
  <sheetFormatPr baseColWidth="10" defaultColWidth="11.453125" defaultRowHeight="12.5"/>
  <cols>
    <col min="1" max="3" width="18.7265625" style="11" customWidth="1"/>
    <col min="4" max="4" width="5.7265625" style="11" customWidth="1"/>
    <col min="5" max="6" width="18.7265625" style="11" customWidth="1"/>
    <col min="7" max="7" width="5.7265625" style="11" customWidth="1"/>
    <col min="8" max="9" width="18.7265625" style="11" customWidth="1"/>
    <col min="10" max="16384" width="11.453125" style="11"/>
  </cols>
  <sheetData>
    <row r="1" spans="1:9" ht="17.149999999999999" customHeight="1">
      <c r="A1" s="11" t="s">
        <v>27</v>
      </c>
      <c r="E1" s="12">
        <v>25</v>
      </c>
      <c r="F1" s="12">
        <v>26</v>
      </c>
      <c r="H1" s="12">
        <v>27</v>
      </c>
      <c r="I1" s="12">
        <v>28</v>
      </c>
    </row>
    <row r="2" spans="1:9" ht="17.149999999999999" customHeight="1">
      <c r="E2" s="13"/>
      <c r="F2" s="13"/>
      <c r="H2" s="13"/>
      <c r="I2" s="13"/>
    </row>
    <row r="3" spans="1:9" ht="17.149999999999999" customHeight="1">
      <c r="E3" s="14"/>
      <c r="F3" s="14"/>
      <c r="H3" s="14"/>
      <c r="I3" s="14"/>
    </row>
    <row r="4" spans="1:9" ht="17.149999999999999" customHeight="1">
      <c r="E4" s="15"/>
      <c r="F4" s="15"/>
      <c r="H4" s="15"/>
      <c r="I4" s="15"/>
    </row>
    <row r="5" spans="1:9" ht="17.149999999999999" customHeight="1"/>
    <row r="6" spans="1:9" ht="17.149999999999999" customHeight="1">
      <c r="A6" s="12">
        <v>30</v>
      </c>
      <c r="B6" s="12">
        <v>19</v>
      </c>
      <c r="C6" s="12">
        <v>20</v>
      </c>
      <c r="E6" s="12">
        <v>21</v>
      </c>
      <c r="F6" s="12">
        <v>22</v>
      </c>
      <c r="H6" s="12">
        <v>23</v>
      </c>
      <c r="I6" s="12">
        <v>24</v>
      </c>
    </row>
    <row r="7" spans="1:9" ht="17.149999999999999" customHeight="1">
      <c r="A7" s="13"/>
      <c r="B7" s="13"/>
      <c r="C7" s="13"/>
      <c r="E7" s="13"/>
      <c r="F7" s="13"/>
      <c r="H7" s="13"/>
      <c r="I7" s="13"/>
    </row>
    <row r="8" spans="1:9" ht="17.149999999999999" customHeight="1">
      <c r="A8" s="14"/>
      <c r="B8" s="14"/>
      <c r="C8" s="14"/>
      <c r="E8" s="14"/>
      <c r="F8" s="14"/>
      <c r="H8" s="14"/>
      <c r="I8" s="14"/>
    </row>
    <row r="9" spans="1:9" ht="17.149999999999999" customHeight="1">
      <c r="A9" s="15"/>
      <c r="B9" s="15"/>
      <c r="C9" s="15"/>
      <c r="E9" s="15"/>
      <c r="F9" s="15"/>
      <c r="H9" s="15"/>
      <c r="I9" s="15"/>
    </row>
    <row r="10" spans="1:9" ht="17.149999999999999" customHeight="1"/>
    <row r="11" spans="1:9" ht="17.149999999999999" customHeight="1">
      <c r="A11" s="12">
        <v>29</v>
      </c>
      <c r="B11" s="12">
        <v>13</v>
      </c>
      <c r="C11" s="12">
        <v>14</v>
      </c>
      <c r="E11" s="12">
        <v>15</v>
      </c>
      <c r="F11" s="12">
        <v>16</v>
      </c>
      <c r="H11" s="12">
        <v>17</v>
      </c>
      <c r="I11" s="12">
        <v>18</v>
      </c>
    </row>
    <row r="12" spans="1:9" ht="17.149999999999999" customHeight="1">
      <c r="A12" s="13"/>
      <c r="B12" s="13"/>
      <c r="C12" s="13"/>
      <c r="E12" s="13"/>
      <c r="F12" s="13"/>
      <c r="H12" s="13"/>
      <c r="I12" s="13"/>
    </row>
    <row r="13" spans="1:9" ht="17.149999999999999" customHeight="1">
      <c r="A13" s="14"/>
      <c r="B13" s="14"/>
      <c r="C13" s="14"/>
      <c r="E13" s="14"/>
      <c r="F13" s="14"/>
      <c r="H13" s="14"/>
      <c r="I13" s="14"/>
    </row>
    <row r="14" spans="1:9" ht="17.149999999999999" customHeight="1">
      <c r="A14" s="15"/>
      <c r="B14" s="15"/>
      <c r="C14" s="15"/>
      <c r="E14" s="15"/>
      <c r="F14" s="15"/>
      <c r="H14" s="15"/>
      <c r="I14" s="15"/>
    </row>
    <row r="15" spans="1:9" ht="17.149999999999999" customHeight="1"/>
    <row r="16" spans="1:9" ht="17.149999999999999" customHeight="1">
      <c r="A16" s="16"/>
      <c r="B16" s="12">
        <v>7</v>
      </c>
      <c r="C16" s="12">
        <v>8</v>
      </c>
      <c r="E16" s="12">
        <v>9</v>
      </c>
      <c r="F16" s="12">
        <v>10</v>
      </c>
      <c r="H16" s="12">
        <v>11</v>
      </c>
      <c r="I16" s="12">
        <v>12</v>
      </c>
    </row>
    <row r="17" spans="1:9" ht="17.149999999999999" customHeight="1">
      <c r="A17" s="16"/>
      <c r="B17" s="13"/>
      <c r="C17" s="13"/>
      <c r="E17" s="13"/>
      <c r="F17" s="13"/>
      <c r="H17" s="13"/>
      <c r="I17" s="13"/>
    </row>
    <row r="18" spans="1:9" ht="17.149999999999999" customHeight="1">
      <c r="A18" s="16"/>
      <c r="B18" s="14"/>
      <c r="C18" s="14"/>
      <c r="E18" s="14"/>
      <c r="F18" s="13"/>
      <c r="H18" s="13"/>
      <c r="I18" s="13"/>
    </row>
    <row r="19" spans="1:9" ht="17.149999999999999" customHeight="1">
      <c r="A19" s="16"/>
      <c r="B19" s="15"/>
      <c r="C19" s="15"/>
      <c r="E19" s="15"/>
      <c r="F19" s="15"/>
      <c r="H19" s="15"/>
      <c r="I19" s="15"/>
    </row>
    <row r="20" spans="1:9" ht="17.149999999999999" customHeight="1"/>
    <row r="21" spans="1:9" ht="17.149999999999999" customHeight="1">
      <c r="A21" s="16"/>
      <c r="B21" s="12">
        <v>1</v>
      </c>
      <c r="C21" s="12">
        <v>2</v>
      </c>
      <c r="E21" s="12">
        <v>3</v>
      </c>
      <c r="F21" s="12">
        <v>4</v>
      </c>
      <c r="H21" s="12">
        <v>5</v>
      </c>
      <c r="I21" s="12">
        <v>6</v>
      </c>
    </row>
    <row r="22" spans="1:9" ht="17.149999999999999" customHeight="1">
      <c r="A22" s="16"/>
      <c r="B22" s="14" t="s">
        <v>28</v>
      </c>
      <c r="C22" s="13"/>
      <c r="E22" s="13"/>
      <c r="F22" s="13"/>
      <c r="H22" s="13"/>
      <c r="I22" s="13"/>
    </row>
    <row r="23" spans="1:9" ht="17.149999999999999" customHeight="1">
      <c r="A23" s="16"/>
      <c r="B23" s="14" t="s">
        <v>0</v>
      </c>
      <c r="C23" s="13"/>
      <c r="E23" s="13"/>
      <c r="F23" s="13"/>
      <c r="H23" s="13"/>
      <c r="I23" s="13"/>
    </row>
    <row r="24" spans="1:9" ht="17.149999999999999" customHeight="1">
      <c r="A24" s="16"/>
      <c r="B24" s="15"/>
      <c r="C24" s="15"/>
      <c r="E24" s="15"/>
      <c r="F24" s="15"/>
      <c r="H24" s="15"/>
      <c r="I24" s="15"/>
    </row>
    <row r="25" spans="1:9" ht="17.149999999999999" customHeight="1"/>
    <row r="26" spans="1:9" ht="17.149999999999999" customHeight="1"/>
    <row r="27" spans="1:9" ht="17.149999999999999" customHeight="1">
      <c r="D27" s="17"/>
      <c r="E27" s="18"/>
      <c r="F27" s="18"/>
      <c r="G27" s="19"/>
    </row>
    <row r="28" spans="1:9" ht="17.149999999999999" customHeight="1">
      <c r="D28" s="20"/>
      <c r="E28" s="21"/>
      <c r="F28" s="22"/>
      <c r="G28" s="16"/>
    </row>
    <row r="29" spans="1:9" ht="17.149999999999999" customHeight="1">
      <c r="D29" s="23"/>
      <c r="E29" s="24"/>
      <c r="F29" s="24"/>
      <c r="G29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</vt:lpstr>
      <vt:lpstr>Classe entière</vt:lpstr>
      <vt:lpstr>Demi groupe 1</vt:lpstr>
      <vt:lpstr>Demi groupe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cp:lastPrinted>2016-08-30T19:02:55Z</cp:lastPrinted>
  <dcterms:created xsi:type="dcterms:W3CDTF">2016-08-30T18:38:04Z</dcterms:created>
  <dcterms:modified xsi:type="dcterms:W3CDTF">2016-08-30T23:57:34Z</dcterms:modified>
</cp:coreProperties>
</file>