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0" windowWidth="19420" windowHeight="8000"/>
  </bookViews>
  <sheets>
    <sheet name="Fichier principal" sheetId="1" r:id="rId1"/>
    <sheet name="Paramètres" sheetId="2" r:id="rId2"/>
    <sheet name="Par table" sheetId="3" r:id="rId3"/>
    <sheet name="Chevalets" sheetId="4" r:id="rId4"/>
  </sheets>
  <definedNames>
    <definedName name="cola">'Fichier principal'!$A$6:$A$77</definedName>
  </definedNames>
  <calcPr calcId="124519" concurrentCalc="0"/>
</workbook>
</file>

<file path=xl/calcChain.xml><?xml version="1.0" encoding="utf-8"?>
<calcChain xmlns="http://schemas.openxmlformats.org/spreadsheetml/2006/main">
  <c r="H2" i="1"/>
  <c r="J2"/>
  <c r="I2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G4" i="3" a="1"/>
  <c r="G4"/>
  <c r="G5" a="1"/>
  <c r="G5"/>
  <c r="G6" a="1"/>
  <c r="G6"/>
  <c r="G7" a="1"/>
  <c r="G7"/>
  <c r="G8" a="1"/>
  <c r="G8"/>
  <c r="G9" a="1"/>
  <c r="G9"/>
  <c r="G10" a="1"/>
  <c r="G10"/>
  <c r="G11" a="1"/>
  <c r="G11"/>
  <c r="G12" a="1"/>
  <c r="G12"/>
  <c r="G13" a="1"/>
  <c r="G13"/>
  <c r="G14" a="1"/>
  <c r="G14"/>
  <c r="G15" a="1"/>
  <c r="G15"/>
  <c r="G16" a="1"/>
  <c r="G16"/>
  <c r="G17" a="1"/>
  <c r="G17"/>
  <c r="G18" a="1"/>
  <c r="G18"/>
  <c r="G19" a="1"/>
  <c r="G19"/>
  <c r="G3" a="1"/>
  <c r="G3"/>
  <c r="F4" a="1"/>
  <c r="F4"/>
  <c r="F5" a="1"/>
  <c r="F5"/>
  <c r="F6" a="1"/>
  <c r="F6"/>
  <c r="F7" a="1"/>
  <c r="F7"/>
  <c r="F8" a="1"/>
  <c r="F8"/>
  <c r="F9" a="1"/>
  <c r="F9"/>
  <c r="F10" a="1"/>
  <c r="F10"/>
  <c r="F11" a="1"/>
  <c r="F11"/>
  <c r="F12" a="1"/>
  <c r="F12"/>
  <c r="F13" a="1"/>
  <c r="F13"/>
  <c r="F14" a="1"/>
  <c r="F14"/>
  <c r="F15" a="1"/>
  <c r="F15"/>
  <c r="F16" a="1"/>
  <c r="F16"/>
  <c r="F17" a="1"/>
  <c r="F17"/>
  <c r="F18" a="1"/>
  <c r="F18"/>
  <c r="F19" a="1"/>
  <c r="F19"/>
  <c r="F3" a="1"/>
  <c r="F3"/>
  <c r="E4" a="1"/>
  <c r="E4"/>
  <c r="E5" a="1"/>
  <c r="E5"/>
  <c r="E6" a="1"/>
  <c r="E6"/>
  <c r="E7" a="1"/>
  <c r="E7"/>
  <c r="E8" a="1"/>
  <c r="E8"/>
  <c r="E9" a="1"/>
  <c r="E9"/>
  <c r="E10" a="1"/>
  <c r="E10"/>
  <c r="E11" a="1"/>
  <c r="E11"/>
  <c r="E12" a="1"/>
  <c r="E12"/>
  <c r="E13" a="1"/>
  <c r="E13"/>
  <c r="E14" a="1"/>
  <c r="E14"/>
  <c r="E15" a="1"/>
  <c r="E15"/>
  <c r="E16" a="1"/>
  <c r="E16"/>
  <c r="E17" a="1"/>
  <c r="E17"/>
  <c r="E18" a="1"/>
  <c r="E18"/>
  <c r="E19" a="1"/>
  <c r="E19"/>
  <c r="E3" a="1"/>
  <c r="E3"/>
  <c r="D4" a="1"/>
  <c r="D4"/>
  <c r="D5" a="1"/>
  <c r="D5"/>
  <c r="D6" a="1"/>
  <c r="D6"/>
  <c r="D7" a="1"/>
  <c r="D7"/>
  <c r="D8" a="1"/>
  <c r="D8"/>
  <c r="D9" a="1"/>
  <c r="D9"/>
  <c r="D10" a="1"/>
  <c r="D10"/>
  <c r="D11" a="1"/>
  <c r="D11"/>
  <c r="D12" a="1"/>
  <c r="D12"/>
  <c r="D13" a="1"/>
  <c r="D13"/>
  <c r="D14" a="1"/>
  <c r="D14"/>
  <c r="D15" a="1"/>
  <c r="D15"/>
  <c r="D16" a="1"/>
  <c r="D16"/>
  <c r="D17" a="1"/>
  <c r="D17"/>
  <c r="D18" a="1"/>
  <c r="D18"/>
  <c r="D19" a="1"/>
  <c r="D19"/>
  <c r="D3" a="1"/>
  <c r="D3"/>
  <c r="C4" a="1"/>
  <c r="C4"/>
  <c r="C5" a="1"/>
  <c r="C5"/>
  <c r="C6" a="1"/>
  <c r="C6"/>
  <c r="C7" a="1"/>
  <c r="C7"/>
  <c r="C8" a="1"/>
  <c r="C8"/>
  <c r="C9" a="1"/>
  <c r="C9"/>
  <c r="C10" a="1"/>
  <c r="C10"/>
  <c r="C11" a="1"/>
  <c r="C11"/>
  <c r="C12" a="1"/>
  <c r="C12"/>
  <c r="C13" a="1"/>
  <c r="C13"/>
  <c r="C14" a="1"/>
  <c r="C14"/>
  <c r="C15" a="1"/>
  <c r="C15"/>
  <c r="C16" a="1"/>
  <c r="C16"/>
  <c r="C17" a="1"/>
  <c r="C17"/>
  <c r="C18" a="1"/>
  <c r="C18"/>
  <c r="C19" a="1"/>
  <c r="C19"/>
  <c r="C3" a="1"/>
  <c r="C3"/>
  <c r="B4" a="1"/>
  <c r="B4"/>
  <c r="B5" a="1"/>
  <c r="B5"/>
  <c r="B6" a="1"/>
  <c r="B6"/>
  <c r="B7" a="1"/>
  <c r="B7"/>
  <c r="B8" a="1"/>
  <c r="B8"/>
  <c r="B9" a="1"/>
  <c r="B9"/>
  <c r="B10" a="1"/>
  <c r="B10"/>
  <c r="B11" a="1"/>
  <c r="B11"/>
  <c r="B12" a="1"/>
  <c r="B12"/>
  <c r="B13" a="1"/>
  <c r="B13"/>
  <c r="B14" a="1"/>
  <c r="B14"/>
  <c r="B15" a="1"/>
  <c r="B15"/>
  <c r="B16" a="1"/>
  <c r="B16"/>
  <c r="B17" a="1"/>
  <c r="B17"/>
  <c r="B18" a="1"/>
  <c r="B18"/>
  <c r="B19" a="1"/>
  <c r="B19"/>
  <c r="B3" a="1"/>
  <c r="B3"/>
  <c r="H6" i="1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N7"/>
  <c r="O7"/>
  <c r="P7"/>
  <c r="Q7"/>
  <c r="R7"/>
  <c r="S7"/>
  <c r="T7"/>
  <c r="U7"/>
  <c r="V7"/>
  <c r="N8"/>
  <c r="O8"/>
  <c r="P8"/>
  <c r="Q8"/>
  <c r="R8"/>
  <c r="S8"/>
  <c r="T8"/>
  <c r="U8"/>
  <c r="V8"/>
  <c r="N9"/>
  <c r="O9"/>
  <c r="P9"/>
  <c r="Q9"/>
  <c r="R9"/>
  <c r="S9"/>
  <c r="T9"/>
  <c r="U9"/>
  <c r="V9"/>
  <c r="N10"/>
  <c r="O10"/>
  <c r="P10"/>
  <c r="Q10"/>
  <c r="R10"/>
  <c r="S10"/>
  <c r="T10"/>
  <c r="U10"/>
  <c r="V10"/>
  <c r="N11"/>
  <c r="O11"/>
  <c r="P11"/>
  <c r="Q11"/>
  <c r="R11"/>
  <c r="S11"/>
  <c r="T11"/>
  <c r="U11"/>
  <c r="V11"/>
  <c r="N12"/>
  <c r="O12"/>
  <c r="P12"/>
  <c r="Q12"/>
  <c r="R12"/>
  <c r="S12"/>
  <c r="T12"/>
  <c r="U12"/>
  <c r="V12"/>
  <c r="N13"/>
  <c r="O13"/>
  <c r="P13"/>
  <c r="Q13"/>
  <c r="R13"/>
  <c r="S13"/>
  <c r="T13"/>
  <c r="U13"/>
  <c r="V13"/>
  <c r="N14"/>
  <c r="O14"/>
  <c r="P14"/>
  <c r="Q14"/>
  <c r="R14"/>
  <c r="S14"/>
  <c r="T14"/>
  <c r="U14"/>
  <c r="V14"/>
  <c r="N15"/>
  <c r="O15"/>
  <c r="P15"/>
  <c r="Q15"/>
  <c r="R15"/>
  <c r="S15"/>
  <c r="T15"/>
  <c r="U15"/>
  <c r="V15"/>
  <c r="N16"/>
  <c r="O16"/>
  <c r="P16"/>
  <c r="Q16"/>
  <c r="R16"/>
  <c r="S16"/>
  <c r="T16"/>
  <c r="U16"/>
  <c r="V16"/>
  <c r="N17"/>
  <c r="O17"/>
  <c r="P17"/>
  <c r="Q17"/>
  <c r="R17"/>
  <c r="S17"/>
  <c r="T17"/>
  <c r="U17"/>
  <c r="V17"/>
  <c r="N18"/>
  <c r="O18"/>
  <c r="P18"/>
  <c r="Q18"/>
  <c r="R18"/>
  <c r="S18"/>
  <c r="T18"/>
  <c r="U18"/>
  <c r="V18"/>
  <c r="N19"/>
  <c r="O19"/>
  <c r="P19"/>
  <c r="Q19"/>
  <c r="R19"/>
  <c r="S19"/>
  <c r="T19"/>
  <c r="U19"/>
  <c r="V19"/>
  <c r="N20"/>
  <c r="O20"/>
  <c r="P20"/>
  <c r="Q20"/>
  <c r="R20"/>
  <c r="S20"/>
  <c r="T20"/>
  <c r="U20"/>
  <c r="V20"/>
  <c r="N21"/>
  <c r="O21"/>
  <c r="P21"/>
  <c r="Q21"/>
  <c r="R21"/>
  <c r="S21"/>
  <c r="T21"/>
  <c r="U21"/>
  <c r="V21"/>
  <c r="N22"/>
  <c r="O22"/>
  <c r="P22"/>
  <c r="Q22"/>
  <c r="R22"/>
  <c r="S22"/>
  <c r="T22"/>
  <c r="U22"/>
  <c r="V22"/>
  <c r="N23"/>
  <c r="O23"/>
  <c r="P23"/>
  <c r="Q23"/>
  <c r="R23"/>
  <c r="S23"/>
  <c r="T23"/>
  <c r="U23"/>
  <c r="V23"/>
  <c r="N24"/>
  <c r="O24"/>
  <c r="P24"/>
  <c r="Q24"/>
  <c r="R24"/>
  <c r="S24"/>
  <c r="T24"/>
  <c r="U24"/>
  <c r="V24"/>
  <c r="N25"/>
  <c r="O25"/>
  <c r="P25"/>
  <c r="Q25"/>
  <c r="R25"/>
  <c r="S25"/>
  <c r="T25"/>
  <c r="U25"/>
  <c r="V25"/>
  <c r="O6"/>
  <c r="P6"/>
  <c r="Q6"/>
  <c r="R6"/>
  <c r="S6"/>
  <c r="T6"/>
  <c r="U6"/>
  <c r="V6"/>
  <c r="N6"/>
  <c r="M6"/>
</calcChain>
</file>

<file path=xl/sharedStrings.xml><?xml version="1.0" encoding="utf-8"?>
<sst xmlns="http://schemas.openxmlformats.org/spreadsheetml/2006/main" count="318" uniqueCount="171">
  <si>
    <t>Nom</t>
  </si>
  <si>
    <t>Prénom</t>
  </si>
  <si>
    <t>Entreprise</t>
  </si>
  <si>
    <t>Poste</t>
  </si>
  <si>
    <t>Table</t>
  </si>
  <si>
    <t>Place</t>
  </si>
  <si>
    <t>Chef de table</t>
  </si>
  <si>
    <t>ABC</t>
  </si>
  <si>
    <t>CBA</t>
  </si>
  <si>
    <t>BCD</t>
  </si>
  <si>
    <t>DCB</t>
  </si>
  <si>
    <t>Chef</t>
  </si>
  <si>
    <t>Vendeur</t>
  </si>
  <si>
    <t>Comptable</t>
  </si>
  <si>
    <t>Gérant</t>
  </si>
  <si>
    <t>Tables</t>
  </si>
  <si>
    <t>Places</t>
  </si>
  <si>
    <t>Date</t>
  </si>
  <si>
    <t>Ville</t>
  </si>
  <si>
    <t>Logo</t>
  </si>
  <si>
    <t>Paris</t>
  </si>
  <si>
    <t>Prénom1</t>
  </si>
  <si>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</si>
  <si>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</si>
  <si>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</si>
  <si>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</si>
  <si>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</si>
  <si>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</si>
  <si>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</si>
  <si>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</si>
  <si>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</si>
  <si>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</si>
  <si>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</si>
  <si>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</si>
  <si>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tulipe13</t>
  </si>
  <si>
    <t>tulipe14</t>
  </si>
  <si>
    <t>tulipe15</t>
  </si>
  <si>
    <t>tulipe16</t>
  </si>
  <si>
    <t>tulipe17</t>
  </si>
  <si>
    <t>Michel1</t>
  </si>
  <si>
    <t>Michel2</t>
  </si>
  <si>
    <t>Michel3</t>
  </si>
  <si>
    <t>Michel4</t>
  </si>
  <si>
    <t>Michel5</t>
  </si>
  <si>
    <t>Michel6</t>
  </si>
  <si>
    <t>Michel7</t>
  </si>
  <si>
    <t>Michel8</t>
  </si>
  <si>
    <t>Michel9</t>
  </si>
  <si>
    <t>Michel10</t>
  </si>
  <si>
    <t>Michel11</t>
  </si>
  <si>
    <t>Michel12</t>
  </si>
  <si>
    <t>Michel13</t>
  </si>
  <si>
    <t>Michel14</t>
  </si>
  <si>
    <t>Michel15</t>
  </si>
  <si>
    <t>Michel16</t>
  </si>
  <si>
    <t>Michel17</t>
  </si>
  <si>
    <t>postion/statut</t>
  </si>
  <si>
    <t xml:space="preserve">affinité recherche </t>
  </si>
  <si>
    <t xml:space="preserve">sa table </t>
  </si>
  <si>
    <t xml:space="preserve">place </t>
  </si>
  <si>
    <t>statut</t>
  </si>
  <si>
    <t>tulipe18</t>
  </si>
  <si>
    <t>Michel18</t>
  </si>
  <si>
    <t>tulipe19</t>
  </si>
  <si>
    <t>Michel19</t>
  </si>
  <si>
    <t>tulipe20</t>
  </si>
  <si>
    <t>Michel20</t>
  </si>
  <si>
    <t>tulipe21</t>
  </si>
  <si>
    <t>Michel21</t>
  </si>
  <si>
    <t>tulipe22</t>
  </si>
  <si>
    <t>Michel22</t>
  </si>
  <si>
    <t>tulipe23</t>
  </si>
  <si>
    <t>Michel23</t>
  </si>
  <si>
    <t>tulipe24</t>
  </si>
  <si>
    <t>Michel24</t>
  </si>
  <si>
    <t>tulipe25</t>
  </si>
  <si>
    <t>Michel25</t>
  </si>
  <si>
    <t>tulipe26</t>
  </si>
  <si>
    <t>Michel26</t>
  </si>
  <si>
    <t>tulipe27</t>
  </si>
  <si>
    <t>Michel27</t>
  </si>
  <si>
    <t>tulipe28</t>
  </si>
  <si>
    <t>Michel28</t>
  </si>
  <si>
    <t>tulipe29</t>
  </si>
  <si>
    <t>Michel29</t>
  </si>
  <si>
    <t>tulipe30</t>
  </si>
  <si>
    <t>Michel30</t>
  </si>
  <si>
    <t>tulipe31</t>
  </si>
  <si>
    <t>Michel31</t>
  </si>
  <si>
    <t>tulipe32</t>
  </si>
  <si>
    <t>Michel32</t>
  </si>
  <si>
    <t>tulipe33</t>
  </si>
  <si>
    <t>Michel33</t>
  </si>
  <si>
    <t>tulipe34</t>
  </si>
  <si>
    <t>Michel34</t>
  </si>
  <si>
    <t>tulipe35</t>
  </si>
  <si>
    <t>Michel35</t>
  </si>
  <si>
    <t>tulipe36</t>
  </si>
  <si>
    <t>Michel36</t>
  </si>
  <si>
    <t>tulipe37</t>
  </si>
  <si>
    <t>Michel37</t>
  </si>
  <si>
    <t>tulipe38</t>
  </si>
  <si>
    <t>Michel38</t>
  </si>
  <si>
    <t>tulipe39</t>
  </si>
  <si>
    <t>Michel39</t>
  </si>
  <si>
    <t>tulipe40</t>
  </si>
  <si>
    <t>Michel40</t>
  </si>
  <si>
    <t>tulipe41</t>
  </si>
  <si>
    <t>Michel41</t>
  </si>
  <si>
    <t>tulipe42</t>
  </si>
  <si>
    <t>Michel42</t>
  </si>
  <si>
    <t>tulipe43</t>
  </si>
  <si>
    <t>Michel43</t>
  </si>
  <si>
    <t>tulipe44</t>
  </si>
  <si>
    <t>Michel44</t>
  </si>
  <si>
    <t>tulipe45</t>
  </si>
  <si>
    <t>Michel45</t>
  </si>
  <si>
    <t>tulipe46</t>
  </si>
  <si>
    <t>Michel46</t>
  </si>
  <si>
    <t>tulipe47</t>
  </si>
  <si>
    <t>Michel47</t>
  </si>
  <si>
    <t>tulipe48</t>
  </si>
  <si>
    <t>Michel48</t>
  </si>
  <si>
    <t>tulipe49</t>
  </si>
  <si>
    <t>Michel49</t>
  </si>
  <si>
    <t>tulipe50</t>
  </si>
  <si>
    <t>Michel50</t>
  </si>
  <si>
    <t>tulipe51</t>
  </si>
  <si>
    <t>Michel51</t>
  </si>
  <si>
    <t>tulipe52</t>
  </si>
  <si>
    <t>Michel52</t>
  </si>
  <si>
    <t>tulipe53</t>
  </si>
  <si>
    <t>Michel53</t>
  </si>
  <si>
    <t>tulipe54</t>
  </si>
  <si>
    <t>Michel54</t>
  </si>
  <si>
    <t>tulipe55</t>
  </si>
  <si>
    <t>Michel55</t>
  </si>
  <si>
    <t>tulipe56</t>
  </si>
  <si>
    <t>Michel56</t>
  </si>
  <si>
    <t>tulipe57</t>
  </si>
  <si>
    <t>Michel57</t>
  </si>
  <si>
    <t>tulipe58</t>
  </si>
  <si>
    <t>Michel58</t>
  </si>
  <si>
    <t>tulipe59</t>
  </si>
  <si>
    <t>Michel59</t>
  </si>
  <si>
    <t>tulipe60</t>
  </si>
  <si>
    <t>Michel60</t>
  </si>
  <si>
    <t>tulipe61</t>
  </si>
  <si>
    <t>Michel61</t>
  </si>
  <si>
    <t>tulipe62</t>
  </si>
  <si>
    <t>Michel62</t>
  </si>
  <si>
    <t>tulipe63</t>
  </si>
  <si>
    <t>Michel63</t>
  </si>
  <si>
    <t>tulipe64</t>
  </si>
  <si>
    <t>Michel64</t>
  </si>
  <si>
    <t>tulipe65</t>
  </si>
  <si>
    <t>Michel65</t>
  </si>
  <si>
    <t>tulipe66</t>
  </si>
  <si>
    <t>Michel66</t>
  </si>
  <si>
    <t>tulipe67</t>
  </si>
  <si>
    <t>Michel67</t>
  </si>
  <si>
    <t>tulipe68</t>
  </si>
  <si>
    <t>Michel68</t>
  </si>
  <si>
    <t>tulipe69</t>
  </si>
  <si>
    <t>Michel69</t>
  </si>
  <si>
    <t>tulipe70</t>
  </si>
  <si>
    <t>Michel70</t>
  </si>
  <si>
    <t>tulipe71</t>
  </si>
  <si>
    <t>Michel71</t>
  </si>
  <si>
    <t>tulipe72</t>
  </si>
  <si>
    <t>Michel72</t>
  </si>
</sst>
</file>

<file path=xl/styles.xml><?xml version="1.0" encoding="utf-8"?>
<styleSheet xmlns="http://schemas.openxmlformats.org/spreadsheetml/2006/main">
  <numFmts count="1">
    <numFmt numFmtId="164" formatCode="&quot;table&quot;\ General"/>
  </numFmts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2" fillId="4" borderId="2" xfId="0" applyNumberFormat="1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0" fontId="0" fillId="3" borderId="5" xfId="0" applyFill="1" applyBorder="1"/>
    <xf numFmtId="0" fontId="0" fillId="3" borderId="5" xfId="0" applyFill="1" applyBorder="1" applyAlignment="1">
      <alignment horizontal="center"/>
    </xf>
    <xf numFmtId="0" fontId="0" fillId="4" borderId="5" xfId="0" applyFill="1" applyBorder="1"/>
    <xf numFmtId="0" fontId="0" fillId="4" borderId="6" xfId="0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 applyAlignment="1">
      <alignment horizontal="center"/>
    </xf>
    <xf numFmtId="0" fontId="0" fillId="3" borderId="8" xfId="0" applyFill="1" applyBorder="1"/>
    <xf numFmtId="0" fontId="0" fillId="3" borderId="8" xfId="0" applyFill="1" applyBorder="1" applyAlignment="1">
      <alignment horizontal="center"/>
    </xf>
    <xf numFmtId="0" fontId="0" fillId="4" borderId="8" xfId="0" applyFill="1" applyBorder="1"/>
    <xf numFmtId="0" fontId="0" fillId="4" borderId="9" xfId="0" applyFill="1" applyBorder="1" applyAlignment="1">
      <alignment horizontal="center"/>
    </xf>
    <xf numFmtId="0" fontId="0" fillId="2" borderId="10" xfId="0" applyFill="1" applyBorder="1"/>
    <xf numFmtId="0" fontId="0" fillId="2" borderId="11" xfId="0" applyFill="1" applyBorder="1" applyAlignment="1">
      <alignment horizontal="center"/>
    </xf>
    <xf numFmtId="0" fontId="0" fillId="3" borderId="11" xfId="0" applyFill="1" applyBorder="1"/>
    <xf numFmtId="0" fontId="0" fillId="3" borderId="11" xfId="0" applyFill="1" applyBorder="1" applyAlignment="1">
      <alignment horizontal="center"/>
    </xf>
    <xf numFmtId="0" fontId="0" fillId="4" borderId="11" xfId="0" applyFill="1" applyBorder="1"/>
    <xf numFmtId="0" fontId="0" fillId="4" borderId="12" xfId="0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/>
  </cellXfs>
  <cellStyles count="1">
    <cellStyle name="Normal" xfId="0" builtinId="0"/>
  </cellStyles>
  <dxfs count="1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99CC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114301</xdr:colOff>
      <xdr:row>3</xdr:row>
      <xdr:rowOff>352426</xdr:rowOff>
    </xdr:from>
    <xdr:to>
      <xdr:col>1</xdr:col>
      <xdr:colOff>685801</xdr:colOff>
      <xdr:row>3</xdr:row>
      <xdr:rowOff>923926</xdr:rowOff>
    </xdr:to>
    <xdr:pic>
      <xdr:nvPicPr>
        <xdr:cNvPr id="2" name="Image 1" descr="400_F_38285444_QbS5Mw6wEYpXFf1w18AEwsfN91X0Yxbp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76301" y="923926"/>
          <a:ext cx="571500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77"/>
  <sheetViews>
    <sheetView showGridLines="0" showZeros="0" tabSelected="1" workbookViewId="0">
      <pane ySplit="4" topLeftCell="A5" activePane="bottomLeft" state="frozen"/>
      <selection pane="bottomLeft" activeCell="C1" sqref="C1"/>
    </sheetView>
  </sheetViews>
  <sheetFormatPr baseColWidth="10" defaultRowHeight="14.5"/>
  <cols>
    <col min="7" max="7" width="12.81640625" bestFit="1" customWidth="1"/>
    <col min="8" max="8" width="15.453125" customWidth="1"/>
    <col min="9" max="9" width="13.1796875" customWidth="1"/>
    <col min="10" max="10" width="14.26953125" customWidth="1"/>
    <col min="12" max="13" width="0" hidden="1" customWidth="1"/>
    <col min="14" max="14" width="1.81640625" hidden="1" customWidth="1"/>
    <col min="15" max="22" width="5.6328125" hidden="1" customWidth="1"/>
    <col min="23" max="26" width="0" hidden="1" customWidth="1"/>
  </cols>
  <sheetData>
    <row r="1" spans="1:22">
      <c r="H1" s="4" t="s">
        <v>58</v>
      </c>
      <c r="I1" s="4" t="s">
        <v>59</v>
      </c>
      <c r="J1" s="4" t="s">
        <v>60</v>
      </c>
    </row>
    <row r="2" spans="1:22">
      <c r="E2" t="s">
        <v>57</v>
      </c>
      <c r="G2" t="s">
        <v>36</v>
      </c>
      <c r="H2" s="4" t="str">
        <f>IF(VLOOKUP($G2,$A$6:$G$24,5,0)=0,"pas inscrit",VLOOKUP($G2,$A$6:$G$24,5,0))</f>
        <v>pas inscrit</v>
      </c>
      <c r="I2" s="4">
        <f>VLOOKUP($G2,$A$6:$G$24,6,0)</f>
        <v>0</v>
      </c>
      <c r="J2" s="4">
        <f>VLOOKUP($G2,$A$6:$G$24,7,0)</f>
        <v>0</v>
      </c>
    </row>
    <row r="3" spans="1:22" ht="8" customHeight="1"/>
    <row r="4" spans="1:22" hidden="1"/>
    <row r="5" spans="1:22">
      <c r="A5" s="29" t="s">
        <v>0</v>
      </c>
      <c r="B5" s="30" t="s">
        <v>1</v>
      </c>
      <c r="C5" s="30" t="s">
        <v>2</v>
      </c>
      <c r="D5" s="30" t="s">
        <v>3</v>
      </c>
      <c r="E5" s="30" t="s">
        <v>4</v>
      </c>
      <c r="F5" s="30" t="s">
        <v>5</v>
      </c>
      <c r="G5" s="31" t="s">
        <v>6</v>
      </c>
      <c r="J5" t="s">
        <v>15</v>
      </c>
      <c r="K5" t="s">
        <v>16</v>
      </c>
      <c r="L5" s="35" t="s">
        <v>6</v>
      </c>
    </row>
    <row r="6" spans="1:22">
      <c r="A6" s="32" t="s">
        <v>22</v>
      </c>
      <c r="B6" s="33" t="s">
        <v>39</v>
      </c>
      <c r="C6" s="33" t="s">
        <v>7</v>
      </c>
      <c r="D6" s="33" t="s">
        <v>11</v>
      </c>
      <c r="E6" s="33">
        <v>1</v>
      </c>
      <c r="F6" s="33">
        <v>1</v>
      </c>
      <c r="G6" s="34" t="s">
        <v>6</v>
      </c>
      <c r="H6" t="str">
        <f t="shared" ref="H6:H25" si="0">IF(F6="","",IF(SUMPRODUCT(--(E$6:E$22&amp;F$6:F$22=E6&amp;F6))&gt;1,"deja pris",""))</f>
        <v/>
      </c>
      <c r="J6">
        <v>1</v>
      </c>
      <c r="K6">
        <v>3</v>
      </c>
      <c r="M6">
        <f>MIN(COLUMN(A4),K6)</f>
        <v>1</v>
      </c>
      <c r="N6">
        <f>IF(COLUMNS($A:A)&gt;$K6-1,"",MAX(MIN(COLUMN(B4),$K6)))</f>
        <v>2</v>
      </c>
      <c r="O6">
        <f>IF(COLUMNS($A:B)&gt;$K6-1,"",MAX(MIN(COLUMN(C4),$K6)))</f>
        <v>3</v>
      </c>
      <c r="P6" t="str">
        <f>IF(COLUMNS($A:C)&gt;$K6-1,"",MAX(MIN(COLUMN(D4),$K6)))</f>
        <v/>
      </c>
      <c r="Q6" t="str">
        <f>IF(COLUMNS($A:D)&gt;$K6-1,"",MAX(MIN(COLUMN(E4),$K6)))</f>
        <v/>
      </c>
      <c r="R6" t="str">
        <f>IF(COLUMNS($A:E)&gt;$K6-1,"",MAX(MIN(COLUMN(#REF!),$K6)))</f>
        <v/>
      </c>
      <c r="S6" t="str">
        <f>IF(COLUMNS($A:F)&gt;$K6-1,"",MAX(MIN(COLUMN(G4),$K6)))</f>
        <v/>
      </c>
      <c r="T6" t="str">
        <f>IF(COLUMNS($A:G)&gt;$K6-1,"",MAX(MIN(COLUMN(H4),$K6)))</f>
        <v/>
      </c>
      <c r="U6" t="str">
        <f>IF(COLUMNS($A:H)&gt;$K6-1,"",MAX(MIN(COLUMN(I4),$K6)))</f>
        <v/>
      </c>
      <c r="V6" t="str">
        <f>IF(COLUMNS($A:I)&gt;$K6-1,"",MAX(MIN(COLUMN(J4),$K6)))</f>
        <v/>
      </c>
    </row>
    <row r="7" spans="1:22">
      <c r="A7" s="32" t="s">
        <v>23</v>
      </c>
      <c r="B7" s="33" t="s">
        <v>40</v>
      </c>
      <c r="C7" s="33" t="s">
        <v>8</v>
      </c>
      <c r="D7" s="33" t="s">
        <v>12</v>
      </c>
      <c r="E7" s="33">
        <v>5</v>
      </c>
      <c r="F7" s="33">
        <v>1</v>
      </c>
      <c r="G7" s="34"/>
      <c r="H7" t="str">
        <f t="shared" si="0"/>
        <v/>
      </c>
      <c r="J7">
        <v>2</v>
      </c>
      <c r="K7">
        <v>2</v>
      </c>
      <c r="M7">
        <f t="shared" ref="M7:M25" si="1">MIN(COLUMN(A5),K7)</f>
        <v>1</v>
      </c>
      <c r="N7">
        <f>IF(COLUMNS($A:A)&gt;$K7-1,"",MAX(MIN(COLUMN(B5),$K7)))</f>
        <v>2</v>
      </c>
      <c r="O7" t="str">
        <f>IF(COLUMNS($A:B)&gt;$K7-1,"",MAX(MIN(COLUMN(C5),$K7)))</f>
        <v/>
      </c>
      <c r="P7" t="str">
        <f>IF(COLUMNS($A:C)&gt;$K7-1,"",MAX(MIN(COLUMN(D5),$K7)))</f>
        <v/>
      </c>
      <c r="Q7" t="str">
        <f>IF(COLUMNS($A:D)&gt;$K7-1,"",MAX(MIN(COLUMN(E5),$K7)))</f>
        <v/>
      </c>
      <c r="R7" t="str">
        <f>IF(COLUMNS($A:E)&gt;$K7-1,"",MAX(MIN(COLUMN(F5),$K7)))</f>
        <v/>
      </c>
      <c r="S7" t="str">
        <f>IF(COLUMNS($A:F)&gt;$K7-1,"",MAX(MIN(COLUMN(G5),$K7)))</f>
        <v/>
      </c>
      <c r="T7" t="str">
        <f>IF(COLUMNS($A:G)&gt;$K7-1,"",MAX(MIN(COLUMN(H5),$K7)))</f>
        <v/>
      </c>
      <c r="U7" t="str">
        <f>IF(COLUMNS($A:H)&gt;$K7-1,"",MAX(MIN(COLUMN(I5),$K7)))</f>
        <v/>
      </c>
      <c r="V7" t="str">
        <f>IF(COLUMNS($A:I)&gt;$K7-1,"",MAX(MIN(COLUMN(J5),$K7)))</f>
        <v/>
      </c>
    </row>
    <row r="8" spans="1:22">
      <c r="A8" s="32" t="s">
        <v>24</v>
      </c>
      <c r="B8" s="33" t="s">
        <v>41</v>
      </c>
      <c r="C8" s="33" t="s">
        <v>9</v>
      </c>
      <c r="D8" s="33" t="s">
        <v>13</v>
      </c>
      <c r="E8" s="33">
        <v>1</v>
      </c>
      <c r="F8" s="33">
        <v>3</v>
      </c>
      <c r="G8" s="34"/>
      <c r="H8" t="str">
        <f t="shared" si="0"/>
        <v/>
      </c>
      <c r="J8">
        <v>3</v>
      </c>
      <c r="K8">
        <v>3</v>
      </c>
      <c r="M8">
        <f t="shared" si="1"/>
        <v>1</v>
      </c>
      <c r="N8">
        <f>IF(COLUMNS($A:A)&gt;$K8-1,"",MAX(MIN(COLUMN(B6),$K8)))</f>
        <v>2</v>
      </c>
      <c r="O8">
        <f>IF(COLUMNS($A:B)&gt;$K8-1,"",MAX(MIN(COLUMN(C6),$K8)))</f>
        <v>3</v>
      </c>
      <c r="P8" t="str">
        <f>IF(COLUMNS($A:C)&gt;$K8-1,"",MAX(MIN(COLUMN(D6),$K8)))</f>
        <v/>
      </c>
      <c r="Q8" t="str">
        <f>IF(COLUMNS($A:D)&gt;$K8-1,"",MAX(MIN(COLUMN(E6),$K8)))</f>
        <v/>
      </c>
      <c r="R8" t="str">
        <f>IF(COLUMNS($A:E)&gt;$K8-1,"",MAX(MIN(COLUMN(F6),$K8)))</f>
        <v/>
      </c>
      <c r="S8" t="str">
        <f>IF(COLUMNS($A:F)&gt;$K8-1,"",MAX(MIN(COLUMN(L7),$K8)))</f>
        <v/>
      </c>
      <c r="T8" t="str">
        <f>IF(COLUMNS($A:G)&gt;$K8-1,"",MAX(MIN(COLUMN(H6),$K8)))</f>
        <v/>
      </c>
      <c r="U8" t="str">
        <f>IF(COLUMNS($A:H)&gt;$K8-1,"",MAX(MIN(COLUMN(I6),$K8)))</f>
        <v/>
      </c>
      <c r="V8" t="str">
        <f>IF(COLUMNS($A:I)&gt;$K8-1,"",MAX(MIN(COLUMN(J6),$K8)))</f>
        <v/>
      </c>
    </row>
    <row r="9" spans="1:22">
      <c r="A9" s="32" t="s">
        <v>25</v>
      </c>
      <c r="B9" s="33" t="s">
        <v>42</v>
      </c>
      <c r="C9" s="33" t="s">
        <v>10</v>
      </c>
      <c r="D9" s="33" t="s">
        <v>14</v>
      </c>
      <c r="E9" s="33">
        <v>2</v>
      </c>
      <c r="F9" s="33">
        <v>1</v>
      </c>
      <c r="G9" s="34"/>
      <c r="H9" t="str">
        <f t="shared" si="0"/>
        <v/>
      </c>
      <c r="J9">
        <v>4</v>
      </c>
      <c r="K9">
        <v>5</v>
      </c>
      <c r="M9">
        <f t="shared" si="1"/>
        <v>1</v>
      </c>
      <c r="N9">
        <f>IF(COLUMNS($A:A)&gt;$K9-1,"",MAX(MIN(COLUMN(B7),$K9)))</f>
        <v>2</v>
      </c>
      <c r="O9">
        <f>IF(COLUMNS($A:B)&gt;$K9-1,"",MAX(MIN(COLUMN(C7),$K9)))</f>
        <v>3</v>
      </c>
      <c r="P9">
        <f>IF(COLUMNS($A:C)&gt;$K9-1,"",MAX(MIN(COLUMN(D7),$K9)))</f>
        <v>4</v>
      </c>
      <c r="Q9">
        <f>IF(COLUMNS($A:D)&gt;$K9-1,"",MAX(MIN(COLUMN(E7),$K9)))</f>
        <v>5</v>
      </c>
      <c r="R9" t="str">
        <f>IF(COLUMNS($A:E)&gt;$K9-1,"",MAX(MIN(COLUMN(F7),$K9)))</f>
        <v/>
      </c>
      <c r="S9" t="str">
        <f>IF(COLUMNS($A:F)&gt;$K9-1,"",MAX(MIN(COLUMN(G7),$K9)))</f>
        <v/>
      </c>
      <c r="T9" t="str">
        <f>IF(COLUMNS($A:G)&gt;$K9-1,"",MAX(MIN(COLUMN(H7),$K9)))</f>
        <v/>
      </c>
      <c r="U9" t="str">
        <f>IF(COLUMNS($A:H)&gt;$K9-1,"",MAX(MIN(COLUMN(I7),$K9)))</f>
        <v/>
      </c>
      <c r="V9" t="str">
        <f>IF(COLUMNS($A:I)&gt;$K9-1,"",MAX(MIN(COLUMN(J7),$K9)))</f>
        <v/>
      </c>
    </row>
    <row r="10" spans="1:22">
      <c r="A10" s="32" t="s">
        <v>26</v>
      </c>
      <c r="B10" s="33" t="s">
        <v>43</v>
      </c>
      <c r="C10" s="33" t="s">
        <v>10</v>
      </c>
      <c r="D10" s="33" t="s">
        <v>14</v>
      </c>
      <c r="E10" s="33">
        <v>2</v>
      </c>
      <c r="F10" s="33">
        <v>2</v>
      </c>
      <c r="G10" s="34" t="s">
        <v>6</v>
      </c>
      <c r="H10" t="str">
        <f t="shared" si="0"/>
        <v/>
      </c>
      <c r="J10">
        <v>5</v>
      </c>
      <c r="K10">
        <v>5</v>
      </c>
      <c r="M10">
        <f t="shared" si="1"/>
        <v>1</v>
      </c>
      <c r="N10">
        <f>IF(COLUMNS($A:A)&gt;$K10-1,"",MAX(MIN(COLUMN(B8),$K10)))</f>
        <v>2</v>
      </c>
      <c r="O10">
        <f>IF(COLUMNS($A:B)&gt;$K10-1,"",MAX(MIN(COLUMN(C8),$K10)))</f>
        <v>3</v>
      </c>
      <c r="P10">
        <f>IF(COLUMNS($A:C)&gt;$K10-1,"",MAX(MIN(COLUMN(D8),$K10)))</f>
        <v>4</v>
      </c>
      <c r="Q10">
        <f>IF(COLUMNS($A:D)&gt;$K10-1,"",MAX(MIN(COLUMN(E8),$K10)))</f>
        <v>5</v>
      </c>
      <c r="R10" t="str">
        <f>IF(COLUMNS($A:E)&gt;$K10-1,"",MAX(MIN(COLUMN(F8),$K10)))</f>
        <v/>
      </c>
      <c r="S10" t="str">
        <f>IF(COLUMNS($A:F)&gt;$K10-1,"",MAX(MIN(COLUMN(G8),$K10)))</f>
        <v/>
      </c>
      <c r="T10" t="str">
        <f>IF(COLUMNS($A:G)&gt;$K10-1,"",MAX(MIN(COLUMN(H8),$K10)))</f>
        <v/>
      </c>
      <c r="U10" t="str">
        <f>IF(COLUMNS($A:H)&gt;$K10-1,"",MAX(MIN(COLUMN(I8),$K10)))</f>
        <v/>
      </c>
      <c r="V10" t="str">
        <f>IF(COLUMNS($A:I)&gt;$K10-1,"",MAX(MIN(COLUMN(J8),$K10)))</f>
        <v/>
      </c>
    </row>
    <row r="11" spans="1:22">
      <c r="A11" s="32" t="s">
        <v>27</v>
      </c>
      <c r="B11" s="33" t="s">
        <v>44</v>
      </c>
      <c r="C11" s="33" t="s">
        <v>10</v>
      </c>
      <c r="D11" s="33" t="s">
        <v>14</v>
      </c>
      <c r="E11" s="33">
        <v>6</v>
      </c>
      <c r="F11" s="33">
        <v>2</v>
      </c>
      <c r="G11" s="34"/>
      <c r="H11" t="str">
        <f t="shared" si="0"/>
        <v/>
      </c>
      <c r="J11">
        <v>6</v>
      </c>
      <c r="K11">
        <v>3</v>
      </c>
      <c r="M11">
        <f t="shared" si="1"/>
        <v>1</v>
      </c>
      <c r="N11">
        <f>IF(COLUMNS($A:A)&gt;$K11-1,"",MAX(MIN(COLUMN(B9),$K11)))</f>
        <v>2</v>
      </c>
      <c r="O11">
        <f>IF(COLUMNS($A:B)&gt;$K11-1,"",MAX(MIN(COLUMN(C9),$K11)))</f>
        <v>3</v>
      </c>
      <c r="P11" t="str">
        <f>IF(COLUMNS($A:C)&gt;$K11-1,"",MAX(MIN(COLUMN(D9),$K11)))</f>
        <v/>
      </c>
      <c r="Q11" t="str">
        <f>IF(COLUMNS($A:D)&gt;$K11-1,"",MAX(MIN(COLUMN(E9),$K11)))</f>
        <v/>
      </c>
      <c r="R11" t="str">
        <f>IF(COLUMNS($A:E)&gt;$K11-1,"",MAX(MIN(COLUMN(F9),$K11)))</f>
        <v/>
      </c>
      <c r="S11" t="str">
        <f>IF(COLUMNS($A:F)&gt;$K11-1,"",MAX(MIN(COLUMN(G9),$K11)))</f>
        <v/>
      </c>
      <c r="T11" t="str">
        <f>IF(COLUMNS($A:G)&gt;$K11-1,"",MAX(MIN(COLUMN(H9),$K11)))</f>
        <v/>
      </c>
      <c r="U11" t="str">
        <f>IF(COLUMNS($A:H)&gt;$K11-1,"",MAX(MIN(COLUMN(I9),$K11)))</f>
        <v/>
      </c>
      <c r="V11" t="str">
        <f>IF(COLUMNS($A:I)&gt;$K11-1,"",MAX(MIN(COLUMN(J9),$K11)))</f>
        <v/>
      </c>
    </row>
    <row r="12" spans="1:22">
      <c r="A12" s="32" t="s">
        <v>28</v>
      </c>
      <c r="B12" s="33" t="s">
        <v>45</v>
      </c>
      <c r="C12" s="33" t="s">
        <v>10</v>
      </c>
      <c r="D12" s="33" t="s">
        <v>14</v>
      </c>
      <c r="E12" s="33">
        <v>6</v>
      </c>
      <c r="F12" s="33">
        <v>3</v>
      </c>
      <c r="G12" s="34"/>
      <c r="H12" t="str">
        <f t="shared" si="0"/>
        <v/>
      </c>
      <c r="J12">
        <v>7</v>
      </c>
      <c r="K12">
        <v>8</v>
      </c>
      <c r="M12">
        <f t="shared" si="1"/>
        <v>1</v>
      </c>
      <c r="N12">
        <f>IF(COLUMNS($A:A)&gt;$K12-1,"",MAX(MIN(COLUMN(B10),$K12)))</f>
        <v>2</v>
      </c>
      <c r="O12">
        <f>IF(COLUMNS($A:B)&gt;$K12-1,"",MAX(MIN(COLUMN(C10),$K12)))</f>
        <v>3</v>
      </c>
      <c r="P12">
        <f>IF(COLUMNS($A:C)&gt;$K12-1,"",MAX(MIN(COLUMN(D10),$K12)))</f>
        <v>4</v>
      </c>
      <c r="Q12">
        <f>IF(COLUMNS($A:D)&gt;$K12-1,"",MAX(MIN(COLUMN(E10),$K12)))</f>
        <v>5</v>
      </c>
      <c r="R12">
        <f>IF(COLUMNS($A:E)&gt;$K12-1,"",MAX(MIN(COLUMN(F10),$K12)))</f>
        <v>6</v>
      </c>
      <c r="S12">
        <f>IF(COLUMNS($A:F)&gt;$K12-1,"",MAX(MIN(COLUMN(G10),$K12)))</f>
        <v>7</v>
      </c>
      <c r="T12">
        <f>IF(COLUMNS($A:G)&gt;$K12-1,"",MAX(MIN(COLUMN(H10),$K12)))</f>
        <v>8</v>
      </c>
      <c r="U12" t="str">
        <f>IF(COLUMNS($A:H)&gt;$K12-1,"",MAX(MIN(COLUMN(I10),$K12)))</f>
        <v/>
      </c>
      <c r="V12" t="str">
        <f>IF(COLUMNS($A:I)&gt;$K12-1,"",MAX(MIN(COLUMN(J10),$K12)))</f>
        <v/>
      </c>
    </row>
    <row r="13" spans="1:22">
      <c r="A13" s="32" t="s">
        <v>29</v>
      </c>
      <c r="B13" s="33" t="s">
        <v>46</v>
      </c>
      <c r="C13" s="33" t="s">
        <v>10</v>
      </c>
      <c r="D13" s="33" t="s">
        <v>14</v>
      </c>
      <c r="E13" s="33">
        <v>6</v>
      </c>
      <c r="F13" s="33">
        <v>1</v>
      </c>
      <c r="G13" s="34"/>
      <c r="H13" t="str">
        <f t="shared" si="0"/>
        <v/>
      </c>
      <c r="J13">
        <v>8</v>
      </c>
      <c r="K13">
        <v>10</v>
      </c>
      <c r="M13">
        <f t="shared" si="1"/>
        <v>1</v>
      </c>
      <c r="N13">
        <f>IF(COLUMNS($A:A)&gt;$K13-1,"",MAX(MIN(COLUMN(B11),$K13)))</f>
        <v>2</v>
      </c>
      <c r="O13">
        <f>IF(COLUMNS($A:B)&gt;$K13-1,"",MAX(MIN(COLUMN(C11),$K13)))</f>
        <v>3</v>
      </c>
      <c r="P13">
        <f>IF(COLUMNS($A:C)&gt;$K13-1,"",MAX(MIN(COLUMN(D11),$K13)))</f>
        <v>4</v>
      </c>
      <c r="Q13">
        <f>IF(COLUMNS($A:D)&gt;$K13-1,"",MAX(MIN(COLUMN(E11),$K13)))</f>
        <v>5</v>
      </c>
      <c r="R13">
        <f>IF(COLUMNS($A:E)&gt;$K13-1,"",MAX(MIN(COLUMN(F11),$K13)))</f>
        <v>6</v>
      </c>
      <c r="S13">
        <f>IF(COLUMNS($A:F)&gt;$K13-1,"",MAX(MIN(COLUMN(G11),$K13)))</f>
        <v>7</v>
      </c>
      <c r="T13">
        <f>IF(COLUMNS($A:G)&gt;$K13-1,"",MAX(MIN(COLUMN(H11),$K13)))</f>
        <v>8</v>
      </c>
      <c r="U13">
        <f>IF(COLUMNS($A:H)&gt;$K13-1,"",MAX(MIN(COLUMN(I11),$K13)))</f>
        <v>9</v>
      </c>
      <c r="V13">
        <f>IF(COLUMNS($A:I)&gt;$K13-1,"",MAX(MIN(COLUMN(J11),$K13)))</f>
        <v>10</v>
      </c>
    </row>
    <row r="14" spans="1:22">
      <c r="A14" s="32" t="s">
        <v>30</v>
      </c>
      <c r="B14" s="33" t="s">
        <v>47</v>
      </c>
      <c r="C14" s="33" t="s">
        <v>10</v>
      </c>
      <c r="D14" s="33" t="s">
        <v>14</v>
      </c>
      <c r="E14" s="33">
        <v>9</v>
      </c>
      <c r="F14" s="33">
        <v>2</v>
      </c>
      <c r="G14" s="34"/>
      <c r="H14" t="str">
        <f t="shared" si="0"/>
        <v/>
      </c>
      <c r="J14">
        <v>9</v>
      </c>
      <c r="K14">
        <v>9</v>
      </c>
      <c r="M14">
        <f t="shared" si="1"/>
        <v>1</v>
      </c>
      <c r="N14">
        <f>IF(COLUMNS($A:A)&gt;$K14-1,"",MAX(MIN(COLUMN(B12),$K14)))</f>
        <v>2</v>
      </c>
      <c r="O14">
        <f>IF(COLUMNS($A:B)&gt;$K14-1,"",MAX(MIN(COLUMN(C12),$K14)))</f>
        <v>3</v>
      </c>
      <c r="P14">
        <f>IF(COLUMNS($A:C)&gt;$K14-1,"",MAX(MIN(COLUMN(D12),$K14)))</f>
        <v>4</v>
      </c>
      <c r="Q14">
        <f>IF(COLUMNS($A:D)&gt;$K14-1,"",MAX(MIN(COLUMN(E12),$K14)))</f>
        <v>5</v>
      </c>
      <c r="R14">
        <f>IF(COLUMNS($A:E)&gt;$K14-1,"",MAX(MIN(COLUMN(F12),$K14)))</f>
        <v>6</v>
      </c>
      <c r="S14">
        <f>IF(COLUMNS($A:F)&gt;$K14-1,"",MAX(MIN(COLUMN(G12),$K14)))</f>
        <v>7</v>
      </c>
      <c r="T14">
        <f>IF(COLUMNS($A:G)&gt;$K14-1,"",MAX(MIN(COLUMN(H12),$K14)))</f>
        <v>8</v>
      </c>
      <c r="U14">
        <f>IF(COLUMNS($A:H)&gt;$K14-1,"",MAX(MIN(COLUMN(I12),$K14)))</f>
        <v>9</v>
      </c>
      <c r="V14" t="str">
        <f>IF(COLUMNS($A:I)&gt;$K14-1,"",MAX(MIN(COLUMN(J12),$K14)))</f>
        <v/>
      </c>
    </row>
    <row r="15" spans="1:22">
      <c r="A15" s="32" t="s">
        <v>31</v>
      </c>
      <c r="B15" s="33" t="s">
        <v>48</v>
      </c>
      <c r="C15" s="33" t="s">
        <v>10</v>
      </c>
      <c r="D15" s="33" t="s">
        <v>14</v>
      </c>
      <c r="E15" s="33">
        <v>11</v>
      </c>
      <c r="F15" s="33">
        <v>2</v>
      </c>
      <c r="G15" s="34" t="s">
        <v>6</v>
      </c>
      <c r="H15" t="str">
        <f t="shared" si="0"/>
        <v/>
      </c>
      <c r="J15">
        <v>10</v>
      </c>
      <c r="K15">
        <v>10</v>
      </c>
      <c r="M15">
        <f t="shared" si="1"/>
        <v>1</v>
      </c>
      <c r="N15">
        <f>IF(COLUMNS($A:A)&gt;$K15-1,"",MAX(MIN(COLUMN(B13),$K15)))</f>
        <v>2</v>
      </c>
      <c r="O15">
        <f>IF(COLUMNS($A:B)&gt;$K15-1,"",MAX(MIN(COLUMN(C13),$K15)))</f>
        <v>3</v>
      </c>
      <c r="P15">
        <f>IF(COLUMNS($A:C)&gt;$K15-1,"",MAX(MIN(COLUMN(D13),$K15)))</f>
        <v>4</v>
      </c>
      <c r="Q15">
        <f>IF(COLUMNS($A:D)&gt;$K15-1,"",MAX(MIN(COLUMN(E13),$K15)))</f>
        <v>5</v>
      </c>
      <c r="R15">
        <f>IF(COLUMNS($A:E)&gt;$K15-1,"",MAX(MIN(COLUMN(F13),$K15)))</f>
        <v>6</v>
      </c>
      <c r="S15">
        <f>IF(COLUMNS($A:F)&gt;$K15-1,"",MAX(MIN(COLUMN(G13),$K15)))</f>
        <v>7</v>
      </c>
      <c r="T15">
        <f>IF(COLUMNS($A:G)&gt;$K15-1,"",MAX(MIN(COLUMN(H13),$K15)))</f>
        <v>8</v>
      </c>
      <c r="U15">
        <f>IF(COLUMNS($A:H)&gt;$K15-1,"",MAX(MIN(COLUMN(I13),$K15)))</f>
        <v>9</v>
      </c>
      <c r="V15">
        <f>IF(COLUMNS($A:I)&gt;$K15-1,"",MAX(MIN(COLUMN(J13),$K15)))</f>
        <v>10</v>
      </c>
    </row>
    <row r="16" spans="1:22">
      <c r="A16" s="32" t="s">
        <v>32</v>
      </c>
      <c r="B16" s="33" t="s">
        <v>49</v>
      </c>
      <c r="C16" s="33" t="s">
        <v>10</v>
      </c>
      <c r="D16" s="33" t="s">
        <v>14</v>
      </c>
      <c r="E16" s="33">
        <v>18</v>
      </c>
      <c r="F16" s="33">
        <v>4</v>
      </c>
      <c r="G16" s="34"/>
      <c r="H16" t="str">
        <f t="shared" si="0"/>
        <v/>
      </c>
      <c r="J16">
        <v>11</v>
      </c>
      <c r="K16">
        <v>5</v>
      </c>
      <c r="M16">
        <f t="shared" si="1"/>
        <v>1</v>
      </c>
      <c r="N16">
        <f>IF(COLUMNS($A:A)&gt;$K16-1,"",MAX(MIN(COLUMN(B14),$K16)))</f>
        <v>2</v>
      </c>
      <c r="O16">
        <f>IF(COLUMNS($A:B)&gt;$K16-1,"",MAX(MIN(COLUMN(C14),$K16)))</f>
        <v>3</v>
      </c>
      <c r="P16">
        <f>IF(COLUMNS($A:C)&gt;$K16-1,"",MAX(MIN(COLUMN(D14),$K16)))</f>
        <v>4</v>
      </c>
      <c r="Q16">
        <f>IF(COLUMNS($A:D)&gt;$K16-1,"",MAX(MIN(COLUMN(E14),$K16)))</f>
        <v>5</v>
      </c>
      <c r="R16" t="str">
        <f>IF(COLUMNS($A:E)&gt;$K16-1,"",MAX(MIN(COLUMN(F14),$K16)))</f>
        <v/>
      </c>
      <c r="S16" t="str">
        <f>IF(COLUMNS($A:F)&gt;$K16-1,"",MAX(MIN(COLUMN(G14),$K16)))</f>
        <v/>
      </c>
      <c r="T16" t="str">
        <f>IF(COLUMNS($A:G)&gt;$K16-1,"",MAX(MIN(COLUMN(H14),$K16)))</f>
        <v/>
      </c>
      <c r="U16" t="str">
        <f>IF(COLUMNS($A:H)&gt;$K16-1,"",MAX(MIN(COLUMN(I14),$K16)))</f>
        <v/>
      </c>
      <c r="V16" t="str">
        <f>IF(COLUMNS($A:I)&gt;$K16-1,"",MAX(MIN(COLUMN(J14),$K16)))</f>
        <v/>
      </c>
    </row>
    <row r="17" spans="1:22">
      <c r="A17" s="32" t="s">
        <v>33</v>
      </c>
      <c r="B17" s="33" t="s">
        <v>50</v>
      </c>
      <c r="C17" s="33" t="s">
        <v>8</v>
      </c>
      <c r="D17" s="33" t="s">
        <v>14</v>
      </c>
      <c r="E17" s="33">
        <v>18</v>
      </c>
      <c r="F17" s="33">
        <v>3</v>
      </c>
      <c r="G17" s="34"/>
      <c r="H17" t="str">
        <f t="shared" si="0"/>
        <v/>
      </c>
      <c r="J17">
        <v>12</v>
      </c>
      <c r="K17">
        <v>12</v>
      </c>
      <c r="M17">
        <f t="shared" si="1"/>
        <v>1</v>
      </c>
      <c r="N17">
        <f>IF(COLUMNS($A:A)&gt;$K17-1,"",MAX(MIN(COLUMN(B15),$K17)))</f>
        <v>2</v>
      </c>
      <c r="O17">
        <f>IF(COLUMNS($A:B)&gt;$K17-1,"",MAX(MIN(COLUMN(C15),$K17)))</f>
        <v>3</v>
      </c>
      <c r="P17">
        <f>IF(COLUMNS($A:C)&gt;$K17-1,"",MAX(MIN(COLUMN(D15),$K17)))</f>
        <v>4</v>
      </c>
      <c r="Q17">
        <f>IF(COLUMNS($A:D)&gt;$K17-1,"",MAX(MIN(COLUMN(E15),$K17)))</f>
        <v>5</v>
      </c>
      <c r="R17">
        <f>IF(COLUMNS($A:E)&gt;$K17-1,"",MAX(MIN(COLUMN(F15),$K17)))</f>
        <v>6</v>
      </c>
      <c r="S17">
        <f>IF(COLUMNS($A:F)&gt;$K17-1,"",MAX(MIN(COLUMN(G15),$K17)))</f>
        <v>7</v>
      </c>
      <c r="T17">
        <f>IF(COLUMNS($A:G)&gt;$K17-1,"",MAX(MIN(COLUMN(H15),$K17)))</f>
        <v>8</v>
      </c>
      <c r="U17">
        <f>IF(COLUMNS($A:H)&gt;$K17-1,"",MAX(MIN(COLUMN(I15),$K17)))</f>
        <v>9</v>
      </c>
      <c r="V17">
        <f>IF(COLUMNS($A:I)&gt;$K17-1,"",MAX(MIN(COLUMN(J15),$K17)))</f>
        <v>10</v>
      </c>
    </row>
    <row r="18" spans="1:22">
      <c r="A18" s="32" t="s">
        <v>34</v>
      </c>
      <c r="B18" s="33" t="s">
        <v>51</v>
      </c>
      <c r="C18" s="33" t="s">
        <v>8</v>
      </c>
      <c r="D18" s="33" t="s">
        <v>14</v>
      </c>
      <c r="E18" s="33">
        <v>3</v>
      </c>
      <c r="F18" s="33">
        <v>1</v>
      </c>
      <c r="G18" s="34" t="s">
        <v>6</v>
      </c>
      <c r="H18" t="str">
        <f t="shared" si="0"/>
        <v/>
      </c>
      <c r="J18">
        <v>13</v>
      </c>
      <c r="K18">
        <v>4</v>
      </c>
      <c r="M18">
        <f t="shared" si="1"/>
        <v>1</v>
      </c>
      <c r="N18">
        <f>IF(COLUMNS($A:A)&gt;$K18-1,"",MAX(MIN(COLUMN(B16),$K18)))</f>
        <v>2</v>
      </c>
      <c r="O18">
        <f>IF(COLUMNS($A:B)&gt;$K18-1,"",MAX(MIN(COLUMN(C16),$K18)))</f>
        <v>3</v>
      </c>
      <c r="P18">
        <f>IF(COLUMNS($A:C)&gt;$K18-1,"",MAX(MIN(COLUMN(D16),$K18)))</f>
        <v>4</v>
      </c>
      <c r="Q18" t="str">
        <f>IF(COLUMNS($A:D)&gt;$K18-1,"",MAX(MIN(COLUMN(E16),$K18)))</f>
        <v/>
      </c>
      <c r="R18" t="str">
        <f>IF(COLUMNS($A:E)&gt;$K18-1,"",MAX(MIN(COLUMN(F16),$K18)))</f>
        <v/>
      </c>
      <c r="S18" t="str">
        <f>IF(COLUMNS($A:F)&gt;$K18-1,"",MAX(MIN(COLUMN(G16),$K18)))</f>
        <v/>
      </c>
      <c r="T18" t="str">
        <f>IF(COLUMNS($A:G)&gt;$K18-1,"",MAX(MIN(COLUMN(H16),$K18)))</f>
        <v/>
      </c>
      <c r="U18" t="str">
        <f>IF(COLUMNS($A:H)&gt;$K18-1,"",MAX(MIN(COLUMN(I16),$K18)))</f>
        <v/>
      </c>
      <c r="V18" t="str">
        <f>IF(COLUMNS($A:I)&gt;$K18-1,"",MAX(MIN(COLUMN(J16),$K18)))</f>
        <v/>
      </c>
    </row>
    <row r="19" spans="1:22">
      <c r="A19" s="32" t="s">
        <v>35</v>
      </c>
      <c r="B19" s="33" t="s">
        <v>52</v>
      </c>
      <c r="C19" s="33" t="s">
        <v>8</v>
      </c>
      <c r="D19" s="33" t="s">
        <v>14</v>
      </c>
      <c r="E19" s="33">
        <v>3</v>
      </c>
      <c r="F19" s="33">
        <v>2</v>
      </c>
      <c r="G19" s="34"/>
      <c r="H19" t="str">
        <f t="shared" si="0"/>
        <v/>
      </c>
      <c r="J19">
        <v>14</v>
      </c>
      <c r="K19">
        <v>14</v>
      </c>
      <c r="M19">
        <f t="shared" si="1"/>
        <v>1</v>
      </c>
      <c r="N19">
        <f>IF(COLUMNS($A:A)&gt;$K19-1,"",MAX(MIN(COLUMN(B17),$K19)))</f>
        <v>2</v>
      </c>
      <c r="O19">
        <f>IF(COLUMNS($A:B)&gt;$K19-1,"",MAX(MIN(COLUMN(C17),$K19)))</f>
        <v>3</v>
      </c>
      <c r="P19">
        <f>IF(COLUMNS($A:C)&gt;$K19-1,"",MAX(MIN(COLUMN(D17),$K19)))</f>
        <v>4</v>
      </c>
      <c r="Q19">
        <f>IF(COLUMNS($A:D)&gt;$K19-1,"",MAX(MIN(COLUMN(E17),$K19)))</f>
        <v>5</v>
      </c>
      <c r="R19">
        <f>IF(COLUMNS($A:E)&gt;$K19-1,"",MAX(MIN(COLUMN(F17),$K19)))</f>
        <v>6</v>
      </c>
      <c r="S19">
        <f>IF(COLUMNS($A:F)&gt;$K19-1,"",MAX(MIN(COLUMN(G17),$K19)))</f>
        <v>7</v>
      </c>
      <c r="T19">
        <f>IF(COLUMNS($A:G)&gt;$K19-1,"",MAX(MIN(COLUMN(H17),$K19)))</f>
        <v>8</v>
      </c>
      <c r="U19">
        <f>IF(COLUMNS($A:H)&gt;$K19-1,"",MAX(MIN(COLUMN(I17),$K19)))</f>
        <v>9</v>
      </c>
      <c r="V19">
        <f>IF(COLUMNS($A:I)&gt;$K19-1,"",MAX(MIN(COLUMN(J17),$K19)))</f>
        <v>10</v>
      </c>
    </row>
    <row r="20" spans="1:22">
      <c r="A20" s="32" t="s">
        <v>36</v>
      </c>
      <c r="B20" s="33" t="s">
        <v>53</v>
      </c>
      <c r="C20" s="33" t="s">
        <v>8</v>
      </c>
      <c r="D20" s="33" t="s">
        <v>14</v>
      </c>
      <c r="E20" s="33"/>
      <c r="F20" s="33"/>
      <c r="G20" s="34"/>
      <c r="H20" t="str">
        <f t="shared" si="0"/>
        <v/>
      </c>
      <c r="J20">
        <v>15</v>
      </c>
      <c r="K20">
        <v>5</v>
      </c>
      <c r="M20">
        <f t="shared" si="1"/>
        <v>1</v>
      </c>
      <c r="N20">
        <f>IF(COLUMNS($A:A)&gt;$K20-1,"",MAX(MIN(COLUMN(B18),$K20)))</f>
        <v>2</v>
      </c>
      <c r="O20">
        <f>IF(COLUMNS($A:B)&gt;$K20-1,"",MAX(MIN(COLUMN(C18),$K20)))</f>
        <v>3</v>
      </c>
      <c r="P20">
        <f>IF(COLUMNS($A:C)&gt;$K20-1,"",MAX(MIN(COLUMN(D18),$K20)))</f>
        <v>4</v>
      </c>
      <c r="Q20">
        <f>IF(COLUMNS($A:D)&gt;$K20-1,"",MAX(MIN(COLUMN(E18),$K20)))</f>
        <v>5</v>
      </c>
      <c r="R20" t="str">
        <f>IF(COLUMNS($A:E)&gt;$K20-1,"",MAX(MIN(COLUMN(F18),$K20)))</f>
        <v/>
      </c>
      <c r="S20" t="str">
        <f>IF(COLUMNS($A:F)&gt;$K20-1,"",MAX(MIN(COLUMN(G18),$K20)))</f>
        <v/>
      </c>
      <c r="T20" t="str">
        <f>IF(COLUMNS($A:G)&gt;$K20-1,"",MAX(MIN(COLUMN(H18),$K20)))</f>
        <v/>
      </c>
      <c r="U20" t="str">
        <f>IF(COLUMNS($A:H)&gt;$K20-1,"",MAX(MIN(COLUMN(I18),$K20)))</f>
        <v/>
      </c>
      <c r="V20" t="str">
        <f>IF(COLUMNS($A:I)&gt;$K20-1,"",MAX(MIN(COLUMN(J18),$K20)))</f>
        <v/>
      </c>
    </row>
    <row r="21" spans="1:22">
      <c r="A21" s="32" t="s">
        <v>37</v>
      </c>
      <c r="B21" s="33" t="s">
        <v>54</v>
      </c>
      <c r="C21" s="33" t="s">
        <v>8</v>
      </c>
      <c r="D21" s="33" t="s">
        <v>14</v>
      </c>
      <c r="E21" s="33"/>
      <c r="F21" s="33"/>
      <c r="G21" s="34"/>
      <c r="H21" t="str">
        <f t="shared" si="0"/>
        <v/>
      </c>
      <c r="J21">
        <v>16</v>
      </c>
      <c r="K21">
        <v>4</v>
      </c>
      <c r="M21">
        <f t="shared" si="1"/>
        <v>1</v>
      </c>
      <c r="N21">
        <f>IF(COLUMNS($A:A)&gt;$K21-1,"",MAX(MIN(COLUMN(B19),$K21)))</f>
        <v>2</v>
      </c>
      <c r="O21">
        <f>IF(COLUMNS($A:B)&gt;$K21-1,"",MAX(MIN(COLUMN(C19),$K21)))</f>
        <v>3</v>
      </c>
      <c r="P21">
        <f>IF(COLUMNS($A:C)&gt;$K21-1,"",MAX(MIN(COLUMN(D19),$K21)))</f>
        <v>4</v>
      </c>
      <c r="Q21" t="str">
        <f>IF(COLUMNS($A:D)&gt;$K21-1,"",MAX(MIN(COLUMN(E19),$K21)))</f>
        <v/>
      </c>
      <c r="R21" t="str">
        <f>IF(COLUMNS($A:E)&gt;$K21-1,"",MAX(MIN(COLUMN(F19),$K21)))</f>
        <v/>
      </c>
      <c r="S21" t="str">
        <f>IF(COLUMNS($A:F)&gt;$K21-1,"",MAX(MIN(COLUMN(G19),$K21)))</f>
        <v/>
      </c>
      <c r="T21" t="str">
        <f>IF(COLUMNS($A:G)&gt;$K21-1,"",MAX(MIN(COLUMN(H19),$K21)))</f>
        <v/>
      </c>
      <c r="U21" t="str">
        <f>IF(COLUMNS($A:H)&gt;$K21-1,"",MAX(MIN(COLUMN(I19),$K21)))</f>
        <v/>
      </c>
      <c r="V21" t="str">
        <f>IF(COLUMNS($A:I)&gt;$K21-1,"",MAX(MIN(COLUMN(J19),$K21)))</f>
        <v/>
      </c>
    </row>
    <row r="22" spans="1:22">
      <c r="A22" s="32" t="s">
        <v>38</v>
      </c>
      <c r="B22" s="33" t="s">
        <v>55</v>
      </c>
      <c r="C22" s="33" t="s">
        <v>8</v>
      </c>
      <c r="D22" s="33" t="s">
        <v>14</v>
      </c>
      <c r="E22" s="33"/>
      <c r="F22" s="33"/>
      <c r="G22" s="34"/>
      <c r="H22" t="str">
        <f t="shared" si="0"/>
        <v/>
      </c>
      <c r="J22">
        <v>17</v>
      </c>
      <c r="K22">
        <v>4</v>
      </c>
      <c r="M22">
        <f t="shared" si="1"/>
        <v>1</v>
      </c>
      <c r="N22">
        <f>IF(COLUMNS($A:A)&gt;$K22-1,"",MAX(MIN(COLUMN(B20),$K22)))</f>
        <v>2</v>
      </c>
      <c r="O22">
        <f>IF(COLUMNS($A:B)&gt;$K22-1,"",MAX(MIN(COLUMN(C20),$K22)))</f>
        <v>3</v>
      </c>
      <c r="P22">
        <f>IF(COLUMNS($A:C)&gt;$K22-1,"",MAX(MIN(COLUMN(D20),$K22)))</f>
        <v>4</v>
      </c>
      <c r="Q22" t="str">
        <f>IF(COLUMNS($A:D)&gt;$K22-1,"",MAX(MIN(COLUMN(E20),$K22)))</f>
        <v/>
      </c>
      <c r="R22" t="str">
        <f>IF(COLUMNS($A:E)&gt;$K22-1,"",MAX(MIN(COLUMN(F20),$K22)))</f>
        <v/>
      </c>
      <c r="S22" t="str">
        <f>IF(COLUMNS($A:F)&gt;$K22-1,"",MAX(MIN(COLUMN(G20),$K22)))</f>
        <v/>
      </c>
      <c r="T22" t="str">
        <f>IF(COLUMNS($A:G)&gt;$K22-1,"",MAX(MIN(COLUMN(H20),$K22)))</f>
        <v/>
      </c>
      <c r="U22" t="str">
        <f>IF(COLUMNS($A:H)&gt;$K22-1,"",MAX(MIN(COLUMN(I20),$K22)))</f>
        <v/>
      </c>
      <c r="V22" t="str">
        <f>IF(COLUMNS($A:I)&gt;$K22-1,"",MAX(MIN(COLUMN(J20),$K22)))</f>
        <v/>
      </c>
    </row>
    <row r="23" spans="1:22">
      <c r="A23" s="32" t="s">
        <v>61</v>
      </c>
      <c r="B23" s="33" t="s">
        <v>62</v>
      </c>
      <c r="C23" s="33" t="s">
        <v>8</v>
      </c>
      <c r="D23" s="33" t="s">
        <v>14</v>
      </c>
      <c r="E23" s="33"/>
      <c r="F23" s="33"/>
      <c r="G23" s="34"/>
      <c r="H23" t="str">
        <f t="shared" si="0"/>
        <v/>
      </c>
      <c r="J23">
        <v>18</v>
      </c>
      <c r="K23">
        <v>4</v>
      </c>
      <c r="M23">
        <f t="shared" si="1"/>
        <v>1</v>
      </c>
      <c r="N23">
        <f>IF(COLUMNS($A:A)&gt;$K23-1,"",MAX(MIN(COLUMN(B21),$K23)))</f>
        <v>2</v>
      </c>
      <c r="O23">
        <f>IF(COLUMNS($A:B)&gt;$K23-1,"",MAX(MIN(COLUMN(C21),$K23)))</f>
        <v>3</v>
      </c>
      <c r="P23">
        <f>IF(COLUMNS($A:C)&gt;$K23-1,"",MAX(MIN(COLUMN(D21),$K23)))</f>
        <v>4</v>
      </c>
      <c r="Q23" t="str">
        <f>IF(COLUMNS($A:D)&gt;$K23-1,"",MAX(MIN(COLUMN(E21),$K23)))</f>
        <v/>
      </c>
      <c r="R23" t="str">
        <f>IF(COLUMNS($A:E)&gt;$K23-1,"",MAX(MIN(COLUMN(F21),$K23)))</f>
        <v/>
      </c>
      <c r="S23" t="str">
        <f>IF(COLUMNS($A:F)&gt;$K23-1,"",MAX(MIN(COLUMN(G21),$K23)))</f>
        <v/>
      </c>
      <c r="T23" t="str">
        <f>IF(COLUMNS($A:G)&gt;$K23-1,"",MAX(MIN(COLUMN(H21),$K23)))</f>
        <v/>
      </c>
      <c r="U23" t="str">
        <f>IF(COLUMNS($A:H)&gt;$K23-1,"",MAX(MIN(COLUMN(I21),$K23)))</f>
        <v/>
      </c>
      <c r="V23" t="str">
        <f>IF(COLUMNS($A:I)&gt;$K23-1,"",MAX(MIN(COLUMN(J21),$K23)))</f>
        <v/>
      </c>
    </row>
    <row r="24" spans="1:22">
      <c r="A24" s="32" t="s">
        <v>63</v>
      </c>
      <c r="B24" s="33" t="s">
        <v>64</v>
      </c>
      <c r="C24" s="33" t="s">
        <v>8</v>
      </c>
      <c r="D24" s="33" t="s">
        <v>14</v>
      </c>
      <c r="E24" s="33"/>
      <c r="F24" s="33"/>
      <c r="G24" s="34"/>
      <c r="H24" t="str">
        <f t="shared" si="0"/>
        <v/>
      </c>
      <c r="J24">
        <v>19</v>
      </c>
      <c r="K24">
        <v>4</v>
      </c>
      <c r="M24">
        <f t="shared" si="1"/>
        <v>1</v>
      </c>
      <c r="N24">
        <f>IF(COLUMNS($A:A)&gt;$K24-1,"",MAX(MIN(COLUMN(B22),$K24)))</f>
        <v>2</v>
      </c>
      <c r="O24">
        <f>IF(COLUMNS($A:B)&gt;$K24-1,"",MAX(MIN(COLUMN(C22),$K24)))</f>
        <v>3</v>
      </c>
      <c r="P24">
        <f>IF(COLUMNS($A:C)&gt;$K24-1,"",MAX(MIN(COLUMN(D22),$K24)))</f>
        <v>4</v>
      </c>
      <c r="Q24" t="str">
        <f>IF(COLUMNS($A:D)&gt;$K24-1,"",MAX(MIN(COLUMN(F4),$K24)))</f>
        <v/>
      </c>
      <c r="R24" t="str">
        <f>IF(COLUMNS($A:E)&gt;$K24-1,"",MAX(MIN(COLUMN(F22),$K24)))</f>
        <v/>
      </c>
      <c r="S24" t="str">
        <f>IF(COLUMNS($A:F)&gt;$K24-1,"",MAX(MIN(COLUMN(G22),$K24)))</f>
        <v/>
      </c>
      <c r="T24" t="str">
        <f>IF(COLUMNS($A:G)&gt;$K24-1,"",MAX(MIN(COLUMN(H22),$K24)))</f>
        <v/>
      </c>
      <c r="U24" t="str">
        <f>IF(COLUMNS($A:H)&gt;$K24-1,"",MAX(MIN(COLUMN(I22),$K24)))</f>
        <v/>
      </c>
      <c r="V24" t="str">
        <f>IF(COLUMNS($A:I)&gt;$K24-1,"",MAX(MIN(COLUMN(J22),$K24)))</f>
        <v/>
      </c>
    </row>
    <row r="25" spans="1:22">
      <c r="A25" s="32" t="s">
        <v>65</v>
      </c>
      <c r="B25" s="33" t="s">
        <v>66</v>
      </c>
      <c r="C25" s="33" t="s">
        <v>8</v>
      </c>
      <c r="D25" s="33" t="s">
        <v>14</v>
      </c>
      <c r="E25" s="33"/>
      <c r="F25" s="33"/>
      <c r="G25" s="34"/>
      <c r="H25" t="str">
        <f t="shared" si="0"/>
        <v/>
      </c>
      <c r="J25">
        <v>20</v>
      </c>
      <c r="K25">
        <v>4</v>
      </c>
      <c r="M25">
        <f t="shared" si="1"/>
        <v>1</v>
      </c>
      <c r="N25">
        <f>IF(COLUMNS($A:A)&gt;$K25-1,"",MAX(MIN(COLUMN(B23),$K25)))</f>
        <v>2</v>
      </c>
      <c r="O25">
        <f>IF(COLUMNS($A:B)&gt;$K25-1,"",MAX(MIN(COLUMN(C23),$K25)))</f>
        <v>3</v>
      </c>
      <c r="P25">
        <f>IF(COLUMNS($A:C)&gt;$K25-1,"",MAX(MIN(COLUMN(D23),$K25)))</f>
        <v>4</v>
      </c>
      <c r="Q25" t="str">
        <f>IF(COLUMNS($A:D)&gt;$K25-1,"",MAX(MIN(COLUMN(E23),$K25)))</f>
        <v/>
      </c>
      <c r="R25" t="str">
        <f>IF(COLUMNS($A:E)&gt;$K25-1,"",MAX(MIN(COLUMN(F23),$K25)))</f>
        <v/>
      </c>
      <c r="S25" t="str">
        <f>IF(COLUMNS($A:F)&gt;$K25-1,"",MAX(MIN(COLUMN(G23),$K25)))</f>
        <v/>
      </c>
      <c r="T25" t="str">
        <f>IF(COLUMNS($A:G)&gt;$K25-1,"",MAX(MIN(COLUMN(H23),$K25)))</f>
        <v/>
      </c>
      <c r="U25" t="str">
        <f>IF(COLUMNS($A:H)&gt;$K25-1,"",MAX(MIN(COLUMN(I23),$K25)))</f>
        <v/>
      </c>
      <c r="V25" t="str">
        <f>IF(COLUMNS($A:I)&gt;$K25-1,"",MAX(MIN(COLUMN(J23),$K25)))</f>
        <v/>
      </c>
    </row>
    <row r="26" spans="1:22">
      <c r="A26" s="32" t="s">
        <v>67</v>
      </c>
      <c r="B26" s="33" t="s">
        <v>68</v>
      </c>
      <c r="C26" s="33" t="s">
        <v>8</v>
      </c>
      <c r="D26" s="33" t="s">
        <v>14</v>
      </c>
      <c r="E26" s="33"/>
      <c r="F26" s="33"/>
      <c r="G26" s="34"/>
    </row>
    <row r="27" spans="1:22">
      <c r="A27" s="32" t="s">
        <v>69</v>
      </c>
      <c r="B27" s="33" t="s">
        <v>70</v>
      </c>
      <c r="C27" s="33" t="s">
        <v>8</v>
      </c>
      <c r="D27" s="33" t="s">
        <v>14</v>
      </c>
      <c r="E27" s="33"/>
      <c r="F27" s="33"/>
      <c r="G27" s="34"/>
    </row>
    <row r="28" spans="1:22">
      <c r="A28" s="32" t="s">
        <v>71</v>
      </c>
      <c r="B28" s="33" t="s">
        <v>72</v>
      </c>
      <c r="C28" s="33" t="s">
        <v>8</v>
      </c>
      <c r="D28" s="33" t="s">
        <v>14</v>
      </c>
      <c r="E28" s="33"/>
      <c r="F28" s="33"/>
      <c r="G28" s="34"/>
    </row>
    <row r="29" spans="1:22">
      <c r="A29" s="32" t="s">
        <v>73</v>
      </c>
      <c r="B29" s="33" t="s">
        <v>74</v>
      </c>
      <c r="C29" s="33" t="s">
        <v>8</v>
      </c>
      <c r="D29" s="33" t="s">
        <v>14</v>
      </c>
      <c r="E29" s="33"/>
      <c r="F29" s="33"/>
      <c r="G29" s="34"/>
    </row>
    <row r="30" spans="1:22">
      <c r="A30" s="32" t="s">
        <v>75</v>
      </c>
      <c r="B30" s="33" t="s">
        <v>76</v>
      </c>
      <c r="C30" s="33" t="s">
        <v>8</v>
      </c>
      <c r="D30" s="33" t="s">
        <v>14</v>
      </c>
      <c r="E30" s="33"/>
      <c r="F30" s="33"/>
      <c r="G30" s="34"/>
    </row>
    <row r="31" spans="1:22">
      <c r="A31" s="32" t="s">
        <v>77</v>
      </c>
      <c r="B31" s="33" t="s">
        <v>78</v>
      </c>
      <c r="C31" s="33" t="s">
        <v>8</v>
      </c>
      <c r="D31" s="33" t="s">
        <v>14</v>
      </c>
      <c r="E31" s="33"/>
      <c r="F31" s="33"/>
      <c r="G31" s="34"/>
    </row>
    <row r="32" spans="1:22">
      <c r="A32" s="32" t="s">
        <v>79</v>
      </c>
      <c r="B32" s="33" t="s">
        <v>80</v>
      </c>
      <c r="C32" s="33" t="s">
        <v>8</v>
      </c>
      <c r="D32" s="33" t="s">
        <v>14</v>
      </c>
      <c r="E32" s="33"/>
      <c r="F32" s="33"/>
      <c r="G32" s="34"/>
    </row>
    <row r="33" spans="1:7">
      <c r="A33" s="32" t="s">
        <v>81</v>
      </c>
      <c r="B33" s="33" t="s">
        <v>82</v>
      </c>
      <c r="C33" s="33" t="s">
        <v>8</v>
      </c>
      <c r="D33" s="33" t="s">
        <v>14</v>
      </c>
      <c r="E33" s="33"/>
      <c r="F33" s="33"/>
      <c r="G33" s="34"/>
    </row>
    <row r="34" spans="1:7">
      <c r="A34" s="32" t="s">
        <v>83</v>
      </c>
      <c r="B34" s="33" t="s">
        <v>84</v>
      </c>
      <c r="C34" s="33" t="s">
        <v>8</v>
      </c>
      <c r="D34" s="33" t="s">
        <v>14</v>
      </c>
      <c r="E34" s="33"/>
      <c r="F34" s="33"/>
      <c r="G34" s="34"/>
    </row>
    <row r="35" spans="1:7">
      <c r="A35" s="32" t="s">
        <v>85</v>
      </c>
      <c r="B35" s="33" t="s">
        <v>86</v>
      </c>
      <c r="C35" s="33" t="s">
        <v>8</v>
      </c>
      <c r="D35" s="33" t="s">
        <v>14</v>
      </c>
      <c r="E35" s="33"/>
      <c r="F35" s="33"/>
      <c r="G35" s="34"/>
    </row>
    <row r="36" spans="1:7">
      <c r="A36" s="32" t="s">
        <v>87</v>
      </c>
      <c r="B36" s="33" t="s">
        <v>88</v>
      </c>
      <c r="C36" s="33" t="s">
        <v>8</v>
      </c>
      <c r="D36" s="33" t="s">
        <v>14</v>
      </c>
      <c r="E36" s="33"/>
      <c r="F36" s="33"/>
      <c r="G36" s="34"/>
    </row>
    <row r="37" spans="1:7">
      <c r="A37" s="32" t="s">
        <v>89</v>
      </c>
      <c r="B37" s="33" t="s">
        <v>90</v>
      </c>
      <c r="C37" s="33" t="s">
        <v>8</v>
      </c>
      <c r="D37" s="33" t="s">
        <v>14</v>
      </c>
      <c r="E37" s="33"/>
      <c r="F37" s="33"/>
      <c r="G37" s="34"/>
    </row>
    <row r="38" spans="1:7">
      <c r="A38" s="32" t="s">
        <v>91</v>
      </c>
      <c r="B38" s="33" t="s">
        <v>92</v>
      </c>
      <c r="C38" s="33" t="s">
        <v>8</v>
      </c>
      <c r="D38" s="33" t="s">
        <v>14</v>
      </c>
      <c r="E38" s="33"/>
      <c r="F38" s="33"/>
      <c r="G38" s="34"/>
    </row>
    <row r="39" spans="1:7">
      <c r="A39" s="32" t="s">
        <v>93</v>
      </c>
      <c r="B39" s="33" t="s">
        <v>94</v>
      </c>
      <c r="C39" s="33" t="s">
        <v>8</v>
      </c>
      <c r="D39" s="33" t="s">
        <v>14</v>
      </c>
      <c r="E39" s="33"/>
      <c r="F39" s="33"/>
      <c r="G39" s="34"/>
    </row>
    <row r="40" spans="1:7">
      <c r="A40" s="32" t="s">
        <v>95</v>
      </c>
      <c r="B40" s="33" t="s">
        <v>96</v>
      </c>
      <c r="C40" s="33" t="s">
        <v>8</v>
      </c>
      <c r="D40" s="33" t="s">
        <v>14</v>
      </c>
      <c r="E40" s="33"/>
      <c r="F40" s="33"/>
      <c r="G40" s="34"/>
    </row>
    <row r="41" spans="1:7">
      <c r="A41" s="32" t="s">
        <v>97</v>
      </c>
      <c r="B41" s="33" t="s">
        <v>98</v>
      </c>
      <c r="C41" s="33" t="s">
        <v>8</v>
      </c>
      <c r="D41" s="33" t="s">
        <v>14</v>
      </c>
      <c r="E41" s="33"/>
      <c r="F41" s="33"/>
      <c r="G41" s="34"/>
    </row>
    <row r="42" spans="1:7">
      <c r="A42" s="32" t="s">
        <v>99</v>
      </c>
      <c r="B42" s="33" t="s">
        <v>100</v>
      </c>
      <c r="C42" s="33" t="s">
        <v>8</v>
      </c>
      <c r="D42" s="33" t="s">
        <v>14</v>
      </c>
      <c r="E42" s="33"/>
      <c r="F42" s="33"/>
      <c r="G42" s="34"/>
    </row>
    <row r="43" spans="1:7">
      <c r="A43" s="32" t="s">
        <v>101</v>
      </c>
      <c r="B43" s="33" t="s">
        <v>102</v>
      </c>
      <c r="C43" s="33" t="s">
        <v>8</v>
      </c>
      <c r="D43" s="33" t="s">
        <v>14</v>
      </c>
      <c r="E43" s="33"/>
      <c r="F43" s="33"/>
      <c r="G43" s="34"/>
    </row>
    <row r="44" spans="1:7">
      <c r="A44" s="32" t="s">
        <v>103</v>
      </c>
      <c r="B44" s="33" t="s">
        <v>104</v>
      </c>
      <c r="C44" s="33" t="s">
        <v>8</v>
      </c>
      <c r="D44" s="33" t="s">
        <v>14</v>
      </c>
      <c r="E44" s="33"/>
      <c r="F44" s="33"/>
      <c r="G44" s="34"/>
    </row>
    <row r="45" spans="1:7">
      <c r="A45" s="32" t="s">
        <v>105</v>
      </c>
      <c r="B45" s="33" t="s">
        <v>106</v>
      </c>
      <c r="C45" s="33" t="s">
        <v>8</v>
      </c>
      <c r="D45" s="33" t="s">
        <v>14</v>
      </c>
      <c r="E45" s="33"/>
      <c r="F45" s="33"/>
      <c r="G45" s="34"/>
    </row>
    <row r="46" spans="1:7">
      <c r="A46" s="32" t="s">
        <v>107</v>
      </c>
      <c r="B46" s="33" t="s">
        <v>108</v>
      </c>
      <c r="C46" s="33" t="s">
        <v>8</v>
      </c>
      <c r="D46" s="33" t="s">
        <v>14</v>
      </c>
      <c r="E46" s="33"/>
      <c r="F46" s="33"/>
      <c r="G46" s="34"/>
    </row>
    <row r="47" spans="1:7">
      <c r="A47" s="32" t="s">
        <v>109</v>
      </c>
      <c r="B47" s="33" t="s">
        <v>110</v>
      </c>
      <c r="C47" s="33" t="s">
        <v>8</v>
      </c>
      <c r="D47" s="33" t="s">
        <v>14</v>
      </c>
      <c r="E47" s="33"/>
      <c r="F47" s="33"/>
      <c r="G47" s="34"/>
    </row>
    <row r="48" spans="1:7">
      <c r="A48" s="32" t="s">
        <v>111</v>
      </c>
      <c r="B48" s="33" t="s">
        <v>112</v>
      </c>
      <c r="C48" s="33" t="s">
        <v>8</v>
      </c>
      <c r="D48" s="33" t="s">
        <v>14</v>
      </c>
      <c r="E48" s="33"/>
      <c r="F48" s="33"/>
      <c r="G48" s="34"/>
    </row>
    <row r="49" spans="1:7">
      <c r="A49" s="32" t="s">
        <v>113</v>
      </c>
      <c r="B49" s="33" t="s">
        <v>114</v>
      </c>
      <c r="C49" s="33" t="s">
        <v>8</v>
      </c>
      <c r="D49" s="33" t="s">
        <v>14</v>
      </c>
      <c r="E49" s="33"/>
      <c r="F49" s="33"/>
      <c r="G49" s="34"/>
    </row>
    <row r="50" spans="1:7">
      <c r="A50" s="32" t="s">
        <v>115</v>
      </c>
      <c r="B50" s="33" t="s">
        <v>116</v>
      </c>
      <c r="C50" s="33" t="s">
        <v>8</v>
      </c>
      <c r="D50" s="33" t="s">
        <v>14</v>
      </c>
      <c r="E50" s="33"/>
      <c r="F50" s="33"/>
      <c r="G50" s="34"/>
    </row>
    <row r="51" spans="1:7">
      <c r="A51" s="32" t="s">
        <v>117</v>
      </c>
      <c r="B51" s="33" t="s">
        <v>118</v>
      </c>
      <c r="C51" s="33" t="s">
        <v>8</v>
      </c>
      <c r="D51" s="33" t="s">
        <v>14</v>
      </c>
      <c r="E51" s="33"/>
      <c r="F51" s="33"/>
      <c r="G51" s="34"/>
    </row>
    <row r="52" spans="1:7">
      <c r="A52" s="32" t="s">
        <v>119</v>
      </c>
      <c r="B52" s="33" t="s">
        <v>120</v>
      </c>
      <c r="C52" s="33" t="s">
        <v>8</v>
      </c>
      <c r="D52" s="33" t="s">
        <v>14</v>
      </c>
      <c r="E52" s="33"/>
      <c r="F52" s="33"/>
      <c r="G52" s="34"/>
    </row>
    <row r="53" spans="1:7">
      <c r="A53" s="32" t="s">
        <v>121</v>
      </c>
      <c r="B53" s="33" t="s">
        <v>122</v>
      </c>
      <c r="C53" s="33" t="s">
        <v>8</v>
      </c>
      <c r="D53" s="33" t="s">
        <v>14</v>
      </c>
      <c r="E53" s="33"/>
      <c r="F53" s="33"/>
      <c r="G53" s="34"/>
    </row>
    <row r="54" spans="1:7">
      <c r="A54" s="32" t="s">
        <v>123</v>
      </c>
      <c r="B54" s="33" t="s">
        <v>124</v>
      </c>
      <c r="C54" s="33" t="s">
        <v>8</v>
      </c>
      <c r="D54" s="33" t="s">
        <v>14</v>
      </c>
      <c r="E54" s="33"/>
      <c r="F54" s="33"/>
      <c r="G54" s="34"/>
    </row>
    <row r="55" spans="1:7">
      <c r="A55" s="32" t="s">
        <v>125</v>
      </c>
      <c r="B55" s="33" t="s">
        <v>126</v>
      </c>
      <c r="C55" s="33" t="s">
        <v>8</v>
      </c>
      <c r="D55" s="33" t="s">
        <v>14</v>
      </c>
      <c r="E55" s="33"/>
      <c r="F55" s="33"/>
      <c r="G55" s="34"/>
    </row>
    <row r="56" spans="1:7">
      <c r="A56" s="32" t="s">
        <v>127</v>
      </c>
      <c r="B56" s="33" t="s">
        <v>128</v>
      </c>
      <c r="C56" s="33" t="s">
        <v>8</v>
      </c>
      <c r="D56" s="33" t="s">
        <v>14</v>
      </c>
      <c r="E56" s="33"/>
      <c r="F56" s="33"/>
      <c r="G56" s="34"/>
    </row>
    <row r="57" spans="1:7">
      <c r="A57" s="32" t="s">
        <v>129</v>
      </c>
      <c r="B57" s="33" t="s">
        <v>130</v>
      </c>
      <c r="C57" s="33" t="s">
        <v>8</v>
      </c>
      <c r="D57" s="33" t="s">
        <v>14</v>
      </c>
      <c r="E57" s="33"/>
      <c r="F57" s="33"/>
      <c r="G57" s="34"/>
    </row>
    <row r="58" spans="1:7">
      <c r="A58" s="32" t="s">
        <v>131</v>
      </c>
      <c r="B58" s="33" t="s">
        <v>132</v>
      </c>
      <c r="C58" s="33" t="s">
        <v>8</v>
      </c>
      <c r="D58" s="33" t="s">
        <v>14</v>
      </c>
      <c r="E58" s="33"/>
      <c r="F58" s="33"/>
      <c r="G58" s="34"/>
    </row>
    <row r="59" spans="1:7">
      <c r="A59" s="32" t="s">
        <v>133</v>
      </c>
      <c r="B59" s="33" t="s">
        <v>134</v>
      </c>
      <c r="C59" s="33" t="s">
        <v>8</v>
      </c>
      <c r="D59" s="33" t="s">
        <v>14</v>
      </c>
      <c r="E59" s="33"/>
      <c r="F59" s="33"/>
      <c r="G59" s="34"/>
    </row>
    <row r="60" spans="1:7">
      <c r="A60" s="32" t="s">
        <v>135</v>
      </c>
      <c r="B60" s="33" t="s">
        <v>136</v>
      </c>
      <c r="C60" s="33" t="s">
        <v>8</v>
      </c>
      <c r="D60" s="33" t="s">
        <v>14</v>
      </c>
      <c r="E60" s="33"/>
      <c r="F60" s="33"/>
      <c r="G60" s="34"/>
    </row>
    <row r="61" spans="1:7">
      <c r="A61" s="32" t="s">
        <v>137</v>
      </c>
      <c r="B61" s="33" t="s">
        <v>138</v>
      </c>
      <c r="C61" s="33" t="s">
        <v>8</v>
      </c>
      <c r="D61" s="33" t="s">
        <v>14</v>
      </c>
      <c r="E61" s="33"/>
      <c r="F61" s="33"/>
      <c r="G61" s="34"/>
    </row>
    <row r="62" spans="1:7">
      <c r="A62" s="32" t="s">
        <v>139</v>
      </c>
      <c r="B62" s="33" t="s">
        <v>140</v>
      </c>
      <c r="C62" s="33" t="s">
        <v>8</v>
      </c>
      <c r="D62" s="33" t="s">
        <v>14</v>
      </c>
      <c r="E62" s="33"/>
      <c r="F62" s="33"/>
      <c r="G62" s="34"/>
    </row>
    <row r="63" spans="1:7">
      <c r="A63" s="32" t="s">
        <v>141</v>
      </c>
      <c r="B63" s="33" t="s">
        <v>142</v>
      </c>
      <c r="C63" s="33" t="s">
        <v>8</v>
      </c>
      <c r="D63" s="33" t="s">
        <v>14</v>
      </c>
      <c r="E63" s="33"/>
      <c r="F63" s="33"/>
      <c r="G63" s="34"/>
    </row>
    <row r="64" spans="1:7">
      <c r="A64" s="32" t="s">
        <v>143</v>
      </c>
      <c r="B64" s="33" t="s">
        <v>144</v>
      </c>
      <c r="C64" s="33" t="s">
        <v>8</v>
      </c>
      <c r="D64" s="33" t="s">
        <v>14</v>
      </c>
      <c r="E64" s="33"/>
      <c r="F64" s="33"/>
      <c r="G64" s="34"/>
    </row>
    <row r="65" spans="1:7">
      <c r="A65" s="32" t="s">
        <v>145</v>
      </c>
      <c r="B65" s="33" t="s">
        <v>146</v>
      </c>
      <c r="C65" s="33" t="s">
        <v>8</v>
      </c>
      <c r="D65" s="33" t="s">
        <v>14</v>
      </c>
      <c r="E65" s="33"/>
      <c r="F65" s="33"/>
      <c r="G65" s="34"/>
    </row>
    <row r="66" spans="1:7">
      <c r="A66" s="32" t="s">
        <v>147</v>
      </c>
      <c r="B66" s="33" t="s">
        <v>148</v>
      </c>
      <c r="C66" s="33" t="s">
        <v>8</v>
      </c>
      <c r="D66" s="33" t="s">
        <v>14</v>
      </c>
      <c r="E66" s="33"/>
      <c r="F66" s="33"/>
      <c r="G66" s="34"/>
    </row>
    <row r="67" spans="1:7">
      <c r="A67" s="32" t="s">
        <v>149</v>
      </c>
      <c r="B67" s="33" t="s">
        <v>150</v>
      </c>
      <c r="C67" s="33" t="s">
        <v>8</v>
      </c>
      <c r="D67" s="33" t="s">
        <v>14</v>
      </c>
      <c r="E67" s="33"/>
      <c r="F67" s="33"/>
      <c r="G67" s="34"/>
    </row>
    <row r="68" spans="1:7">
      <c r="A68" s="32" t="s">
        <v>151</v>
      </c>
      <c r="B68" s="33" t="s">
        <v>152</v>
      </c>
      <c r="C68" s="33" t="s">
        <v>8</v>
      </c>
      <c r="D68" s="33" t="s">
        <v>14</v>
      </c>
      <c r="E68" s="33"/>
      <c r="F68" s="33"/>
      <c r="G68" s="34"/>
    </row>
    <row r="69" spans="1:7">
      <c r="A69" s="32" t="s">
        <v>153</v>
      </c>
      <c r="B69" s="33" t="s">
        <v>154</v>
      </c>
      <c r="C69" s="33" t="s">
        <v>8</v>
      </c>
      <c r="D69" s="33" t="s">
        <v>14</v>
      </c>
      <c r="E69" s="33"/>
      <c r="F69" s="33"/>
      <c r="G69" s="34"/>
    </row>
    <row r="70" spans="1:7">
      <c r="A70" s="32" t="s">
        <v>155</v>
      </c>
      <c r="B70" s="33" t="s">
        <v>156</v>
      </c>
      <c r="C70" s="33" t="s">
        <v>8</v>
      </c>
      <c r="D70" s="33" t="s">
        <v>14</v>
      </c>
      <c r="E70" s="33"/>
      <c r="F70" s="33"/>
      <c r="G70" s="34"/>
    </row>
    <row r="71" spans="1:7">
      <c r="A71" s="32" t="s">
        <v>157</v>
      </c>
      <c r="B71" s="33" t="s">
        <v>158</v>
      </c>
      <c r="C71" s="33" t="s">
        <v>8</v>
      </c>
      <c r="D71" s="33" t="s">
        <v>14</v>
      </c>
      <c r="E71" s="33"/>
      <c r="F71" s="33"/>
      <c r="G71" s="34"/>
    </row>
    <row r="72" spans="1:7">
      <c r="A72" s="32" t="s">
        <v>159</v>
      </c>
      <c r="B72" s="33" t="s">
        <v>160</v>
      </c>
      <c r="C72" s="33" t="s">
        <v>8</v>
      </c>
      <c r="D72" s="33" t="s">
        <v>14</v>
      </c>
      <c r="E72" s="33"/>
      <c r="F72" s="33"/>
      <c r="G72" s="34"/>
    </row>
    <row r="73" spans="1:7">
      <c r="A73" s="32" t="s">
        <v>161</v>
      </c>
      <c r="B73" s="33" t="s">
        <v>162</v>
      </c>
      <c r="C73" s="33" t="s">
        <v>8</v>
      </c>
      <c r="D73" s="33" t="s">
        <v>14</v>
      </c>
      <c r="E73" s="33"/>
      <c r="F73" s="33"/>
      <c r="G73" s="34"/>
    </row>
    <row r="74" spans="1:7">
      <c r="A74" s="32" t="s">
        <v>163</v>
      </c>
      <c r="B74" s="33" t="s">
        <v>164</v>
      </c>
      <c r="C74" s="33" t="s">
        <v>8</v>
      </c>
      <c r="D74" s="33" t="s">
        <v>14</v>
      </c>
      <c r="E74" s="33"/>
      <c r="F74" s="33"/>
      <c r="G74" s="34"/>
    </row>
    <row r="75" spans="1:7">
      <c r="A75" s="32" t="s">
        <v>165</v>
      </c>
      <c r="B75" s="33" t="s">
        <v>166</v>
      </c>
      <c r="C75" s="33" t="s">
        <v>8</v>
      </c>
      <c r="D75" s="33" t="s">
        <v>14</v>
      </c>
      <c r="E75" s="33"/>
      <c r="F75" s="33"/>
      <c r="G75" s="34"/>
    </row>
    <row r="76" spans="1:7">
      <c r="A76" s="32" t="s">
        <v>167</v>
      </c>
      <c r="B76" s="33" t="s">
        <v>168</v>
      </c>
      <c r="C76" s="33" t="s">
        <v>8</v>
      </c>
      <c r="D76" s="33" t="s">
        <v>14</v>
      </c>
      <c r="E76" s="33"/>
      <c r="F76" s="33"/>
      <c r="G76" s="34"/>
    </row>
    <row r="77" spans="1:7">
      <c r="A77" s="32" t="s">
        <v>169</v>
      </c>
      <c r="B77" s="33" t="s">
        <v>170</v>
      </c>
      <c r="C77" s="33" t="s">
        <v>8</v>
      </c>
      <c r="D77" s="33" t="s">
        <v>14</v>
      </c>
      <c r="E77" s="33"/>
      <c r="F77" s="33"/>
      <c r="G77" s="34"/>
    </row>
  </sheetData>
  <dataValidations count="5">
    <dataValidation type="list" allowBlank="1" showInputMessage="1" showErrorMessage="1" sqref="F4 G2">
      <formula1>$A$6:$A$22</formula1>
    </dataValidation>
    <dataValidation type="list" allowBlank="1" showInputMessage="1" showErrorMessage="1" sqref="E6:E20">
      <formula1>$J$6:$J$25</formula1>
    </dataValidation>
    <dataValidation type="list" allowBlank="1" showInputMessage="1" showErrorMessage="1" sqref="F6:F21">
      <formula1>OFFSET($M$6,MATCH($E6,$J$6:$J$25,0)-1,,,COUNT(OFFSET($M$6:$W$6,MATCH($E6,$J$6:$J$25,0)-1,)))</formula1>
    </dataValidation>
    <dataValidation type="list" allowBlank="1" showInputMessage="1" showErrorMessage="1" sqref="F22:F77">
      <formula1>OFFSET($M$6,MATCH($F4,$J$6:$J$25,0)-1,,,COUNT(OFFSET($M$6:$W$6,MATCH($F4,$J$6:$J$25,0)-1,)))</formula1>
    </dataValidation>
    <dataValidation type="list" allowBlank="1" showInputMessage="1" showErrorMessage="1" sqref="G6:G77">
      <formula1>$L$5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4"/>
  <sheetViews>
    <sheetView workbookViewId="0">
      <selection activeCell="C6" sqref="C6"/>
    </sheetView>
  </sheetViews>
  <sheetFormatPr baseColWidth="10" defaultRowHeight="14.5"/>
  <cols>
    <col min="6" max="6" width="12.81640625" bestFit="1" customWidth="1"/>
  </cols>
  <sheetData>
    <row r="2" spans="1:2">
      <c r="A2" s="1" t="s">
        <v>17</v>
      </c>
      <c r="B2" s="2">
        <v>41640</v>
      </c>
    </row>
    <row r="3" spans="1:2">
      <c r="A3" s="1" t="s">
        <v>18</v>
      </c>
      <c r="B3" s="1" t="s">
        <v>20</v>
      </c>
    </row>
    <row r="4" spans="1:2" ht="110.25" customHeight="1">
      <c r="A4" s="1" t="s">
        <v>19</v>
      </c>
      <c r="B4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P19"/>
  <sheetViews>
    <sheetView workbookViewId="0">
      <selection activeCell="J13" sqref="J13"/>
    </sheetView>
  </sheetViews>
  <sheetFormatPr baseColWidth="10" defaultRowHeight="14.5"/>
  <cols>
    <col min="2" max="2" width="20.26953125" customWidth="1"/>
    <col min="3" max="3" width="14.90625" style="4" customWidth="1"/>
    <col min="4" max="4" width="17.08984375" customWidth="1"/>
    <col min="5" max="5" width="17.7265625" customWidth="1"/>
    <col min="6" max="6" width="20.1796875" customWidth="1"/>
    <col min="7" max="7" width="17.1796875" customWidth="1"/>
    <col min="9" max="9" width="15" customWidth="1"/>
    <col min="11" max="11" width="11.453125" customWidth="1"/>
  </cols>
  <sheetData>
    <row r="2" spans="2:16" ht="18.5">
      <c r="B2" s="5">
        <v>1</v>
      </c>
      <c r="C2" s="6" t="s">
        <v>56</v>
      </c>
      <c r="D2" s="7">
        <v>2</v>
      </c>
      <c r="E2" s="8" t="s">
        <v>56</v>
      </c>
      <c r="F2" s="9">
        <v>3</v>
      </c>
      <c r="G2" s="10" t="s">
        <v>56</v>
      </c>
      <c r="H2" s="3">
        <v>4</v>
      </c>
      <c r="I2" s="4" t="s">
        <v>56</v>
      </c>
      <c r="J2" s="3">
        <v>5</v>
      </c>
      <c r="K2" s="3">
        <v>6</v>
      </c>
      <c r="L2" s="3">
        <v>7</v>
      </c>
      <c r="M2" s="3">
        <v>8</v>
      </c>
      <c r="N2" s="3">
        <v>9</v>
      </c>
      <c r="O2" s="3">
        <v>10</v>
      </c>
      <c r="P2" s="3">
        <v>11</v>
      </c>
    </row>
    <row r="3" spans="2:16">
      <c r="B3" s="11" t="str">
        <f t="array" ref="B3">IFERROR(INDEX('Fichier principal'!$A$6:$A$22&amp;"  "&amp;'Fichier principal'!$B$6:$B$22,SMALL(IF('Fichier principal'!$E$6:$E$22='Par table'!$B$2,ROW('Par table'!$A$3:$A$19)-2,""),ROW($A1))),"")</f>
        <v>tulipe1  Michel1</v>
      </c>
      <c r="C3" s="12" t="str">
        <f t="array" ref="C3">IFERROR(INDEX('Fichier principal'!$F$6:$F$22&amp;"  "&amp;'Fichier principal'!$G$6:$G$22,SMALL(IF('Fichier principal'!$E$6:$E$22='Par table'!$B$2,ROW('Par table'!$A$3:$A$19)-2,""),ROW($A1))),"")</f>
        <v>1  Chef de table</v>
      </c>
      <c r="D3" s="13" t="str">
        <f t="array" ref="D3">IFERROR(INDEX('Fichier principal'!$A$6:$A$22&amp;"  "&amp;'Fichier principal'!$B$6:$B$22,SMALL(IF('Fichier principal'!$E$6:$E$22='Par table'!$D$2,ROW('Par table'!$A$3:$A$19)-2,""),ROW($A1))),"")</f>
        <v>tulipe4  Michel4</v>
      </c>
      <c r="E3" s="14" t="str">
        <f t="array" ref="E3">IFERROR(INDEX('Fichier principal'!$F$6:$F$22&amp;"  "&amp;'Fichier principal'!$G$6:$G$22,SMALL(IF('Fichier principal'!$E$6:$E$22='Par table'!$D$2,ROW('Par table'!$A$3:$A$19)-2,""),ROW($A1))),"")</f>
        <v xml:space="preserve">1  </v>
      </c>
      <c r="F3" s="15" t="str">
        <f t="array" ref="F3">IFERROR(INDEX('Fichier principal'!$A$6:$A$22&amp;"  "&amp;'Fichier principal'!$B$6:$B$22,SMALL(IF('Fichier principal'!$E$6:$E$22='Par table'!$F$2,ROW('Par table'!$A$3:$A$19)-2,""),ROW($A1))),"")</f>
        <v>tulipe13  Michel13</v>
      </c>
      <c r="G3" s="16" t="str">
        <f t="array" ref="G3">IFERROR(INDEX('Fichier principal'!$F$6:$F$22&amp;"  "&amp;'Fichier principal'!$G$6:$G$22,SMALL(IF('Fichier principal'!$E$6:$E$22='Par table'!$F$2,ROW('Par table'!$A$3:$A$19)-2,""),ROW($A1))),"")</f>
        <v>1  Chef de table</v>
      </c>
      <c r="H3" t="s">
        <v>21</v>
      </c>
      <c r="J3" t="s">
        <v>0</v>
      </c>
      <c r="K3" t="s">
        <v>1</v>
      </c>
    </row>
    <row r="4" spans="2:16">
      <c r="B4" s="17" t="str">
        <f t="array" ref="B4">IFERROR(INDEX('Fichier principal'!$A$6:$A$22&amp;"  "&amp;'Fichier principal'!$B$6:$B$22,SMALL(IF('Fichier principal'!$E$6:$E$22='Par table'!$B$2,ROW('Par table'!$A$3:$A$19)-2,""),ROW($A2))),"")</f>
        <v>tulipe3  Michel3</v>
      </c>
      <c r="C4" s="18" t="str">
        <f t="array" ref="C4">IFERROR(INDEX('Fichier principal'!$F$6:$F$22&amp;"  "&amp;'Fichier principal'!$G$6:$G$22,SMALL(IF('Fichier principal'!$E$6:$E$22='Par table'!$B$2,ROW('Par table'!$A$3:$A$19)-2,""),ROW($A2))),"")</f>
        <v xml:space="preserve">3  </v>
      </c>
      <c r="D4" s="19" t="str">
        <f t="array" ref="D4">IFERROR(INDEX('Fichier principal'!$A$6:$A$22&amp;"  "&amp;'Fichier principal'!$B$6:$B$22,SMALL(IF('Fichier principal'!$E$6:$E$22='Par table'!$D$2,ROW('Par table'!$A$3:$A$19)-2,""),ROW($A2))),"")</f>
        <v>tulipe5  Michel5</v>
      </c>
      <c r="E4" s="20" t="str">
        <f t="array" ref="E4">IFERROR(INDEX('Fichier principal'!$F$6:$F$22&amp;"  "&amp;'Fichier principal'!$G$6:$G$22,SMALL(IF('Fichier principal'!$E$6:$E$22='Par table'!$D$2,ROW('Par table'!$A$3:$A$19)-2,""),ROW($A2))),"")</f>
        <v>2  Chef de table</v>
      </c>
      <c r="F4" s="21" t="str">
        <f t="array" ref="F4">IFERROR(INDEX('Fichier principal'!$A$6:$A$22&amp;"  "&amp;'Fichier principal'!$B$6:$B$22,SMALL(IF('Fichier principal'!$E$6:$E$22='Par table'!$F$2,ROW('Par table'!$A$3:$A$19)-2,""),ROW($A2))),"")</f>
        <v>tulipe14  Michel14</v>
      </c>
      <c r="G4" s="22" t="str">
        <f t="array" ref="G4">IFERROR(INDEX('Fichier principal'!$F$6:$F$22&amp;"  "&amp;'Fichier principal'!$G$6:$G$22,SMALL(IF('Fichier principal'!$E$6:$E$22='Par table'!$F$2,ROW('Par table'!$A$3:$A$19)-2,""),ROW($A2))),"")</f>
        <v xml:space="preserve">2  </v>
      </c>
    </row>
    <row r="5" spans="2:16">
      <c r="B5" s="17" t="str">
        <f t="array" ref="B5">IFERROR(INDEX('Fichier principal'!$A$6:$A$22&amp;"  "&amp;'Fichier principal'!$B$6:$B$22,SMALL(IF('Fichier principal'!$E$6:$E$22='Par table'!$B$2,ROW('Par table'!$A$3:$A$19)-2,""),ROW($A3))),"")</f>
        <v/>
      </c>
      <c r="C5" s="18" t="str">
        <f t="array" ref="C5">IFERROR(INDEX('Fichier principal'!$F$6:$F$22&amp;"  "&amp;'Fichier principal'!$G$6:$G$22,SMALL(IF('Fichier principal'!$E$6:$E$22='Par table'!$B$2,ROW('Par table'!$A$3:$A$19)-2,""),ROW($A3))),"")</f>
        <v/>
      </c>
      <c r="D5" s="19" t="str">
        <f t="array" ref="D5">IFERROR(INDEX('Fichier principal'!$A$6:$A$22&amp;"  "&amp;'Fichier principal'!$B$6:$B$22,SMALL(IF('Fichier principal'!$E$6:$E$22='Par table'!$D$2,ROW('Par table'!$A$3:$A$19)-2,""),ROW($A3))),"")</f>
        <v/>
      </c>
      <c r="E5" s="20" t="str">
        <f t="array" ref="E5">IFERROR(INDEX('Fichier principal'!$F$6:$F$22&amp;"  "&amp;'Fichier principal'!$G$6:$G$22,SMALL(IF('Fichier principal'!$E$6:$E$22='Par table'!$D$2,ROW('Par table'!$A$3:$A$19)-2,""),ROW($A3))),"")</f>
        <v/>
      </c>
      <c r="F5" s="21" t="str">
        <f t="array" ref="F5">IFERROR(INDEX('Fichier principal'!$A$6:$A$22&amp;"  "&amp;'Fichier principal'!$B$6:$B$22,SMALL(IF('Fichier principal'!$E$6:$E$22='Par table'!$F$2,ROW('Par table'!$A$3:$A$19)-2,""),ROW($A3))),"")</f>
        <v/>
      </c>
      <c r="G5" s="22" t="str">
        <f t="array" ref="G5">IFERROR(INDEX('Fichier principal'!$F$6:$F$22&amp;"  "&amp;'Fichier principal'!$G$6:$G$22,SMALL(IF('Fichier principal'!$E$6:$E$22='Par table'!$F$2,ROW('Par table'!$A$3:$A$19)-2,""),ROW($A3))),"")</f>
        <v/>
      </c>
    </row>
    <row r="6" spans="2:16">
      <c r="B6" s="17" t="str">
        <f t="array" ref="B6">IFERROR(INDEX('Fichier principal'!$A$6:$A$22&amp;"  "&amp;'Fichier principal'!$B$6:$B$22,SMALL(IF('Fichier principal'!$E$6:$E$22='Par table'!$B$2,ROW('Par table'!$A$3:$A$19)-2,""),ROW($A4))),"")</f>
        <v/>
      </c>
      <c r="C6" s="18" t="str">
        <f t="array" ref="C6">IFERROR(INDEX('Fichier principal'!$F$6:$F$22&amp;"  "&amp;'Fichier principal'!$G$6:$G$22,SMALL(IF('Fichier principal'!$E$6:$E$22='Par table'!$B$2,ROW('Par table'!$A$3:$A$19)-2,""),ROW($A4))),"")</f>
        <v/>
      </c>
      <c r="D6" s="19" t="str">
        <f t="array" ref="D6">IFERROR(INDEX('Fichier principal'!$A$6:$A$22&amp;"  "&amp;'Fichier principal'!$B$6:$B$22,SMALL(IF('Fichier principal'!$E$6:$E$22='Par table'!$D$2,ROW('Par table'!$A$3:$A$19)-2,""),ROW($A4))),"")</f>
        <v/>
      </c>
      <c r="E6" s="20" t="str">
        <f t="array" ref="E6">IFERROR(INDEX('Fichier principal'!$F$6:$F$22&amp;"  "&amp;'Fichier principal'!$G$6:$G$22,SMALL(IF('Fichier principal'!$E$6:$E$22='Par table'!$D$2,ROW('Par table'!$A$3:$A$19)-2,""),ROW($A4))),"")</f>
        <v/>
      </c>
      <c r="F6" s="21" t="str">
        <f t="array" ref="F6">IFERROR(INDEX('Fichier principal'!$A$6:$A$22&amp;"  "&amp;'Fichier principal'!$B$6:$B$22,SMALL(IF('Fichier principal'!$E$6:$E$22='Par table'!$F$2,ROW('Par table'!$A$3:$A$19)-2,""),ROW($A4))),"")</f>
        <v/>
      </c>
      <c r="G6" s="22" t="str">
        <f t="array" ref="G6">IFERROR(INDEX('Fichier principal'!$F$6:$F$22&amp;"  "&amp;'Fichier principal'!$G$6:$G$22,SMALL(IF('Fichier principal'!$E$6:$E$22='Par table'!$F$2,ROW('Par table'!$A$3:$A$19)-2,""),ROW($A4))),"")</f>
        <v/>
      </c>
    </row>
    <row r="7" spans="2:16">
      <c r="B7" s="17" t="str">
        <f t="array" ref="B7">IFERROR(INDEX('Fichier principal'!$A$6:$A$22&amp;"  "&amp;'Fichier principal'!$B$6:$B$22,SMALL(IF('Fichier principal'!$E$6:$E$22='Par table'!$B$2,ROW('Par table'!$A$3:$A$19)-2,""),ROW($A5))),"")</f>
        <v/>
      </c>
      <c r="C7" s="18" t="str">
        <f t="array" ref="C7">IFERROR(INDEX('Fichier principal'!$F$6:$F$22&amp;"  "&amp;'Fichier principal'!$G$6:$G$22,SMALL(IF('Fichier principal'!$E$6:$E$22='Par table'!$B$2,ROW('Par table'!$A$3:$A$19)-2,""),ROW($A5))),"")</f>
        <v/>
      </c>
      <c r="D7" s="19" t="str">
        <f t="array" ref="D7">IFERROR(INDEX('Fichier principal'!$A$6:$A$22&amp;"  "&amp;'Fichier principal'!$B$6:$B$22,SMALL(IF('Fichier principal'!$E$6:$E$22='Par table'!$D$2,ROW('Par table'!$A$3:$A$19)-2,""),ROW($A5))),"")</f>
        <v/>
      </c>
      <c r="E7" s="20" t="str">
        <f t="array" ref="E7">IFERROR(INDEX('Fichier principal'!$F$6:$F$22&amp;"  "&amp;'Fichier principal'!$G$6:$G$22,SMALL(IF('Fichier principal'!$E$6:$E$22='Par table'!$D$2,ROW('Par table'!$A$3:$A$19)-2,""),ROW($A5))),"")</f>
        <v/>
      </c>
      <c r="F7" s="21" t="str">
        <f t="array" ref="F7">IFERROR(INDEX('Fichier principal'!$A$6:$A$22&amp;"  "&amp;'Fichier principal'!$B$6:$B$22,SMALL(IF('Fichier principal'!$E$6:$E$22='Par table'!$F$2,ROW('Par table'!$A$3:$A$19)-2,""),ROW($A5))),"")</f>
        <v/>
      </c>
      <c r="G7" s="22" t="str">
        <f t="array" ref="G7">IFERROR(INDEX('Fichier principal'!$F$6:$F$22&amp;"  "&amp;'Fichier principal'!$G$6:$G$22,SMALL(IF('Fichier principal'!$E$6:$E$22='Par table'!$F$2,ROW('Par table'!$A$3:$A$19)-2,""),ROW($A5))),"")</f>
        <v/>
      </c>
    </row>
    <row r="8" spans="2:16">
      <c r="B8" s="17" t="str">
        <f t="array" ref="B8">IFERROR(INDEX('Fichier principal'!$A$6:$A$22&amp;"  "&amp;'Fichier principal'!$B$6:$B$22,SMALL(IF('Fichier principal'!$E$6:$E$22='Par table'!$B$2,ROW('Par table'!$A$3:$A$19)-2,""),ROW($A6))),"")</f>
        <v/>
      </c>
      <c r="C8" s="18" t="str">
        <f t="array" ref="C8">IFERROR(INDEX('Fichier principal'!$F$6:$F$22&amp;"  "&amp;'Fichier principal'!$G$6:$G$22,SMALL(IF('Fichier principal'!$E$6:$E$22='Par table'!$B$2,ROW('Par table'!$A$3:$A$19)-2,""),ROW($A6))),"")</f>
        <v/>
      </c>
      <c r="D8" s="19" t="str">
        <f t="array" ref="D8">IFERROR(INDEX('Fichier principal'!$A$6:$A$22&amp;"  "&amp;'Fichier principal'!$B$6:$B$22,SMALL(IF('Fichier principal'!$E$6:$E$22='Par table'!$D$2,ROW('Par table'!$A$3:$A$19)-2,""),ROW($A6))),"")</f>
        <v/>
      </c>
      <c r="E8" s="20" t="str">
        <f t="array" ref="E8">IFERROR(INDEX('Fichier principal'!$F$6:$F$22&amp;"  "&amp;'Fichier principal'!$G$6:$G$22,SMALL(IF('Fichier principal'!$E$6:$E$22='Par table'!$D$2,ROW('Par table'!$A$3:$A$19)-2,""),ROW($A6))),"")</f>
        <v/>
      </c>
      <c r="F8" s="21" t="str">
        <f t="array" ref="F8">IFERROR(INDEX('Fichier principal'!$A$6:$A$22&amp;"  "&amp;'Fichier principal'!$B$6:$B$22,SMALL(IF('Fichier principal'!$E$6:$E$22='Par table'!$F$2,ROW('Par table'!$A$3:$A$19)-2,""),ROW($A6))),"")</f>
        <v/>
      </c>
      <c r="G8" s="22" t="str">
        <f t="array" ref="G8">IFERROR(INDEX('Fichier principal'!$F$6:$F$22&amp;"  "&amp;'Fichier principal'!$G$6:$G$22,SMALL(IF('Fichier principal'!$E$6:$E$22='Par table'!$F$2,ROW('Par table'!$A$3:$A$19)-2,""),ROW($A6))),"")</f>
        <v/>
      </c>
    </row>
    <row r="9" spans="2:16">
      <c r="B9" s="17" t="str">
        <f t="array" ref="B9">IFERROR(INDEX('Fichier principal'!$A$6:$A$22&amp;"  "&amp;'Fichier principal'!$B$6:$B$22,SMALL(IF('Fichier principal'!$E$6:$E$22='Par table'!$B$2,ROW('Par table'!$A$3:$A$19)-2,""),ROW($A7))),"")</f>
        <v/>
      </c>
      <c r="C9" s="18" t="str">
        <f t="array" ref="C9">IFERROR(INDEX('Fichier principal'!$F$6:$F$22&amp;"  "&amp;'Fichier principal'!$G$6:$G$22,SMALL(IF('Fichier principal'!$E$6:$E$22='Par table'!$B$2,ROW('Par table'!$A$3:$A$19)-2,""),ROW($A7))),"")</f>
        <v/>
      </c>
      <c r="D9" s="19" t="str">
        <f t="array" ref="D9">IFERROR(INDEX('Fichier principal'!$A$6:$A$22&amp;"  "&amp;'Fichier principal'!$B$6:$B$22,SMALL(IF('Fichier principal'!$E$6:$E$22='Par table'!$D$2,ROW('Par table'!$A$3:$A$19)-2,""),ROW($A7))),"")</f>
        <v/>
      </c>
      <c r="E9" s="20" t="str">
        <f t="array" ref="E9">IFERROR(INDEX('Fichier principal'!$F$6:$F$22&amp;"  "&amp;'Fichier principal'!$G$6:$G$22,SMALL(IF('Fichier principal'!$E$6:$E$22='Par table'!$D$2,ROW('Par table'!$A$3:$A$19)-2,""),ROW($A7))),"")</f>
        <v/>
      </c>
      <c r="F9" s="21" t="str">
        <f t="array" ref="F9">IFERROR(INDEX('Fichier principal'!$A$6:$A$22&amp;"  "&amp;'Fichier principal'!$B$6:$B$22,SMALL(IF('Fichier principal'!$E$6:$E$22='Par table'!$F$2,ROW('Par table'!$A$3:$A$19)-2,""),ROW($A7))),"")</f>
        <v/>
      </c>
      <c r="G9" s="22" t="str">
        <f t="array" ref="G9">IFERROR(INDEX('Fichier principal'!$F$6:$F$22&amp;"  "&amp;'Fichier principal'!$G$6:$G$22,SMALL(IF('Fichier principal'!$E$6:$E$22='Par table'!$F$2,ROW('Par table'!$A$3:$A$19)-2,""),ROW($A7))),"")</f>
        <v/>
      </c>
    </row>
    <row r="10" spans="2:16">
      <c r="B10" s="17" t="str">
        <f t="array" ref="B10">IFERROR(INDEX('Fichier principal'!$A$6:$A$22&amp;"  "&amp;'Fichier principal'!$B$6:$B$22,SMALL(IF('Fichier principal'!$E$6:$E$22='Par table'!$B$2,ROW('Par table'!$A$3:$A$19)-2,""),ROW($A8))),"")</f>
        <v/>
      </c>
      <c r="C10" s="18" t="str">
        <f t="array" ref="C10">IFERROR(INDEX('Fichier principal'!$F$6:$F$22&amp;"  "&amp;'Fichier principal'!$G$6:$G$22,SMALL(IF('Fichier principal'!$E$6:$E$22='Par table'!$B$2,ROW('Par table'!$A$3:$A$19)-2,""),ROW($A8))),"")</f>
        <v/>
      </c>
      <c r="D10" s="19" t="str">
        <f t="array" ref="D10">IFERROR(INDEX('Fichier principal'!$A$6:$A$22&amp;"  "&amp;'Fichier principal'!$B$6:$B$22,SMALL(IF('Fichier principal'!$E$6:$E$22='Par table'!$D$2,ROW('Par table'!$A$3:$A$19)-2,""),ROW($A8))),"")</f>
        <v/>
      </c>
      <c r="E10" s="20" t="str">
        <f t="array" ref="E10">IFERROR(INDEX('Fichier principal'!$F$6:$F$22&amp;"  "&amp;'Fichier principal'!$G$6:$G$22,SMALL(IF('Fichier principal'!$E$6:$E$22='Par table'!$D$2,ROW('Par table'!$A$3:$A$19)-2,""),ROW($A8))),"")</f>
        <v/>
      </c>
      <c r="F10" s="21" t="str">
        <f t="array" ref="F10">IFERROR(INDEX('Fichier principal'!$A$6:$A$22&amp;"  "&amp;'Fichier principal'!$B$6:$B$22,SMALL(IF('Fichier principal'!$E$6:$E$22='Par table'!$F$2,ROW('Par table'!$A$3:$A$19)-2,""),ROW($A8))),"")</f>
        <v/>
      </c>
      <c r="G10" s="22" t="str">
        <f t="array" ref="G10">IFERROR(INDEX('Fichier principal'!$F$6:$F$22&amp;"  "&amp;'Fichier principal'!$G$6:$G$22,SMALL(IF('Fichier principal'!$E$6:$E$22='Par table'!$F$2,ROW('Par table'!$A$3:$A$19)-2,""),ROW($A8))),"")</f>
        <v/>
      </c>
    </row>
    <row r="11" spans="2:16">
      <c r="B11" s="17" t="str">
        <f t="array" ref="B11">IFERROR(INDEX('Fichier principal'!$A$6:$A$22&amp;"  "&amp;'Fichier principal'!$B$6:$B$22,SMALL(IF('Fichier principal'!$E$6:$E$22='Par table'!$B$2,ROW('Par table'!$A$3:$A$19)-2,""),ROW($A9))),"")</f>
        <v/>
      </c>
      <c r="C11" s="18" t="str">
        <f t="array" ref="C11">IFERROR(INDEX('Fichier principal'!$F$6:$F$22&amp;"  "&amp;'Fichier principal'!$G$6:$G$22,SMALL(IF('Fichier principal'!$E$6:$E$22='Par table'!$B$2,ROW('Par table'!$A$3:$A$19)-2,""),ROW($A9))),"")</f>
        <v/>
      </c>
      <c r="D11" s="19" t="str">
        <f t="array" ref="D11">IFERROR(INDEX('Fichier principal'!$A$6:$A$22&amp;"  "&amp;'Fichier principal'!$B$6:$B$22,SMALL(IF('Fichier principal'!$E$6:$E$22='Par table'!$D$2,ROW('Par table'!$A$3:$A$19)-2,""),ROW($A9))),"")</f>
        <v/>
      </c>
      <c r="E11" s="20" t="str">
        <f t="array" ref="E11">IFERROR(INDEX('Fichier principal'!$F$6:$F$22&amp;"  "&amp;'Fichier principal'!$G$6:$G$22,SMALL(IF('Fichier principal'!$E$6:$E$22='Par table'!$D$2,ROW('Par table'!$A$3:$A$19)-2,""),ROW($A9))),"")</f>
        <v/>
      </c>
      <c r="F11" s="21" t="str">
        <f t="array" ref="F11">IFERROR(INDEX('Fichier principal'!$A$6:$A$22&amp;"  "&amp;'Fichier principal'!$B$6:$B$22,SMALL(IF('Fichier principal'!$E$6:$E$22='Par table'!$F$2,ROW('Par table'!$A$3:$A$19)-2,""),ROW($A9))),"")</f>
        <v/>
      </c>
      <c r="G11" s="22" t="str">
        <f t="array" ref="G11">IFERROR(INDEX('Fichier principal'!$F$6:$F$22&amp;"  "&amp;'Fichier principal'!$G$6:$G$22,SMALL(IF('Fichier principal'!$E$6:$E$22='Par table'!$F$2,ROW('Par table'!$A$3:$A$19)-2,""),ROW($A9))),"")</f>
        <v/>
      </c>
    </row>
    <row r="12" spans="2:16">
      <c r="B12" s="17" t="str">
        <f t="array" ref="B12">IFERROR(INDEX('Fichier principal'!$A$6:$A$22&amp;"  "&amp;'Fichier principal'!$B$6:$B$22,SMALL(IF('Fichier principal'!$E$6:$E$22='Par table'!$B$2,ROW('Par table'!$A$3:$A$19)-2,""),ROW($A10))),"")</f>
        <v/>
      </c>
      <c r="C12" s="18" t="str">
        <f t="array" ref="C12">IFERROR(INDEX('Fichier principal'!$F$6:$F$22&amp;"  "&amp;'Fichier principal'!$G$6:$G$22,SMALL(IF('Fichier principal'!$E$6:$E$22='Par table'!$B$2,ROW('Par table'!$A$3:$A$19)-2,""),ROW($A10))),"")</f>
        <v/>
      </c>
      <c r="D12" s="19" t="str">
        <f t="array" ref="D12">IFERROR(INDEX('Fichier principal'!$A$6:$A$22&amp;"  "&amp;'Fichier principal'!$B$6:$B$22,SMALL(IF('Fichier principal'!$E$6:$E$22='Par table'!$D$2,ROW('Par table'!$A$3:$A$19)-2,""),ROW($A10))),"")</f>
        <v/>
      </c>
      <c r="E12" s="20" t="str">
        <f t="array" ref="E12">IFERROR(INDEX('Fichier principal'!$F$6:$F$22&amp;"  "&amp;'Fichier principal'!$G$6:$G$22,SMALL(IF('Fichier principal'!$E$6:$E$22='Par table'!$D$2,ROW('Par table'!$A$3:$A$19)-2,""),ROW($A10))),"")</f>
        <v/>
      </c>
      <c r="F12" s="21" t="str">
        <f t="array" ref="F12">IFERROR(INDEX('Fichier principal'!$A$6:$A$22&amp;"  "&amp;'Fichier principal'!$B$6:$B$22,SMALL(IF('Fichier principal'!$E$6:$E$22='Par table'!$F$2,ROW('Par table'!$A$3:$A$19)-2,""),ROW($A10))),"")</f>
        <v/>
      </c>
      <c r="G12" s="22" t="str">
        <f t="array" ref="G12">IFERROR(INDEX('Fichier principal'!$F$6:$F$22&amp;"  "&amp;'Fichier principal'!$G$6:$G$22,SMALL(IF('Fichier principal'!$E$6:$E$22='Par table'!$F$2,ROW('Par table'!$A$3:$A$19)-2,""),ROW($A10))),"")</f>
        <v/>
      </c>
    </row>
    <row r="13" spans="2:16">
      <c r="B13" s="17" t="str">
        <f t="array" ref="B13">IFERROR(INDEX('Fichier principal'!$A$6:$A$22&amp;"  "&amp;'Fichier principal'!$B$6:$B$22,SMALL(IF('Fichier principal'!$E$6:$E$22='Par table'!$B$2,ROW('Par table'!$A$3:$A$19)-2,""),ROW($A11))),"")</f>
        <v/>
      </c>
      <c r="C13" s="18" t="str">
        <f t="array" ref="C13">IFERROR(INDEX('Fichier principal'!$F$6:$F$22&amp;"  "&amp;'Fichier principal'!$G$6:$G$22,SMALL(IF('Fichier principal'!$E$6:$E$22='Par table'!$B$2,ROW('Par table'!$A$3:$A$19)-2,""),ROW($A11))),"")</f>
        <v/>
      </c>
      <c r="D13" s="19" t="str">
        <f t="array" ref="D13">IFERROR(INDEX('Fichier principal'!$A$6:$A$22&amp;"  "&amp;'Fichier principal'!$B$6:$B$22,SMALL(IF('Fichier principal'!$E$6:$E$22='Par table'!$D$2,ROW('Par table'!$A$3:$A$19)-2,""),ROW($A11))),"")</f>
        <v/>
      </c>
      <c r="E13" s="20" t="str">
        <f t="array" ref="E13">IFERROR(INDEX('Fichier principal'!$F$6:$F$22&amp;"  "&amp;'Fichier principal'!$G$6:$G$22,SMALL(IF('Fichier principal'!$E$6:$E$22='Par table'!$D$2,ROW('Par table'!$A$3:$A$19)-2,""),ROW($A11))),"")</f>
        <v/>
      </c>
      <c r="F13" s="21" t="str">
        <f t="array" ref="F13">IFERROR(INDEX('Fichier principal'!$A$6:$A$22&amp;"  "&amp;'Fichier principal'!$B$6:$B$22,SMALL(IF('Fichier principal'!$E$6:$E$22='Par table'!$F$2,ROW('Par table'!$A$3:$A$19)-2,""),ROW($A11))),"")</f>
        <v/>
      </c>
      <c r="G13" s="22" t="str">
        <f t="array" ref="G13">IFERROR(INDEX('Fichier principal'!$F$6:$F$22&amp;"  "&amp;'Fichier principal'!$G$6:$G$22,SMALL(IF('Fichier principal'!$E$6:$E$22='Par table'!$F$2,ROW('Par table'!$A$3:$A$19)-2,""),ROW($A11))),"")</f>
        <v/>
      </c>
    </row>
    <row r="14" spans="2:16">
      <c r="B14" s="17" t="str">
        <f t="array" ref="B14">IFERROR(INDEX('Fichier principal'!$A$6:$A$22&amp;"  "&amp;'Fichier principal'!$B$6:$B$22,SMALL(IF('Fichier principal'!$E$6:$E$22='Par table'!$B$2,ROW('Par table'!$A$3:$A$19)-2,""),ROW($A12))),"")</f>
        <v/>
      </c>
      <c r="C14" s="18" t="str">
        <f t="array" ref="C14">IFERROR(INDEX('Fichier principal'!$F$6:$F$22&amp;"  "&amp;'Fichier principal'!$G$6:$G$22,SMALL(IF('Fichier principal'!$E$6:$E$22='Par table'!$B$2,ROW('Par table'!$A$3:$A$19)-2,""),ROW($A12))),"")</f>
        <v/>
      </c>
      <c r="D14" s="19" t="str">
        <f t="array" ref="D14">IFERROR(INDEX('Fichier principal'!$A$6:$A$22&amp;"  "&amp;'Fichier principal'!$B$6:$B$22,SMALL(IF('Fichier principal'!$E$6:$E$22='Par table'!$D$2,ROW('Par table'!$A$3:$A$19)-2,""),ROW($A12))),"")</f>
        <v/>
      </c>
      <c r="E14" s="20" t="str">
        <f t="array" ref="E14">IFERROR(INDEX('Fichier principal'!$F$6:$F$22&amp;"  "&amp;'Fichier principal'!$G$6:$G$22,SMALL(IF('Fichier principal'!$E$6:$E$22='Par table'!$D$2,ROW('Par table'!$A$3:$A$19)-2,""),ROW($A12))),"")</f>
        <v/>
      </c>
      <c r="F14" s="21" t="str">
        <f t="array" ref="F14">IFERROR(INDEX('Fichier principal'!$A$6:$A$22&amp;"  "&amp;'Fichier principal'!$B$6:$B$22,SMALL(IF('Fichier principal'!$E$6:$E$22='Par table'!$F$2,ROW('Par table'!$A$3:$A$19)-2,""),ROW($A12))),"")</f>
        <v/>
      </c>
      <c r="G14" s="22" t="str">
        <f t="array" ref="G14">IFERROR(INDEX('Fichier principal'!$F$6:$F$22&amp;"  "&amp;'Fichier principal'!$G$6:$G$22,SMALL(IF('Fichier principal'!$E$6:$E$22='Par table'!$F$2,ROW('Par table'!$A$3:$A$19)-2,""),ROW($A12))),"")</f>
        <v/>
      </c>
    </row>
    <row r="15" spans="2:16">
      <c r="B15" s="17" t="str">
        <f t="array" ref="B15">IFERROR(INDEX('Fichier principal'!$A$6:$A$22&amp;"  "&amp;'Fichier principal'!$B$6:$B$22,SMALL(IF('Fichier principal'!$E$6:$E$22='Par table'!$B$2,ROW('Par table'!$A$3:$A$19)-2,""),ROW($A13))),"")</f>
        <v/>
      </c>
      <c r="C15" s="18" t="str">
        <f t="array" ref="C15">IFERROR(INDEX('Fichier principal'!$F$6:$F$22&amp;"  "&amp;'Fichier principal'!$G$6:$G$22,SMALL(IF('Fichier principal'!$E$6:$E$22='Par table'!$B$2,ROW('Par table'!$A$3:$A$19)-2,""),ROW($A13))),"")</f>
        <v/>
      </c>
      <c r="D15" s="19" t="str">
        <f t="array" ref="D15">IFERROR(INDEX('Fichier principal'!$A$6:$A$22&amp;"  "&amp;'Fichier principal'!$B$6:$B$22,SMALL(IF('Fichier principal'!$E$6:$E$22='Par table'!$D$2,ROW('Par table'!$A$3:$A$19)-2,""),ROW($A13))),"")</f>
        <v/>
      </c>
      <c r="E15" s="20" t="str">
        <f t="array" ref="E15">IFERROR(INDEX('Fichier principal'!$F$6:$F$22&amp;"  "&amp;'Fichier principal'!$G$6:$G$22,SMALL(IF('Fichier principal'!$E$6:$E$22='Par table'!$D$2,ROW('Par table'!$A$3:$A$19)-2,""),ROW($A13))),"")</f>
        <v/>
      </c>
      <c r="F15" s="21" t="str">
        <f t="array" ref="F15">IFERROR(INDEX('Fichier principal'!$A$6:$A$22&amp;"  "&amp;'Fichier principal'!$B$6:$B$22,SMALL(IF('Fichier principal'!$E$6:$E$22='Par table'!$F$2,ROW('Par table'!$A$3:$A$19)-2,""),ROW($A13))),"")</f>
        <v/>
      </c>
      <c r="G15" s="22" t="str">
        <f t="array" ref="G15">IFERROR(INDEX('Fichier principal'!$F$6:$F$22&amp;"  "&amp;'Fichier principal'!$G$6:$G$22,SMALL(IF('Fichier principal'!$E$6:$E$22='Par table'!$F$2,ROW('Par table'!$A$3:$A$19)-2,""),ROW($A13))),"")</f>
        <v/>
      </c>
    </row>
    <row r="16" spans="2:16">
      <c r="B16" s="17" t="str">
        <f t="array" ref="B16">IFERROR(INDEX('Fichier principal'!$A$6:$A$22&amp;"  "&amp;'Fichier principal'!$B$6:$B$22,SMALL(IF('Fichier principal'!$E$6:$E$22='Par table'!$B$2,ROW('Par table'!$A$3:$A$19)-2,""),ROW($A14))),"")</f>
        <v/>
      </c>
      <c r="C16" s="18" t="str">
        <f t="array" ref="C16">IFERROR(INDEX('Fichier principal'!$F$6:$F$22&amp;"  "&amp;'Fichier principal'!$G$6:$G$22,SMALL(IF('Fichier principal'!$E$6:$E$22='Par table'!$B$2,ROW('Par table'!$A$3:$A$19)-2,""),ROW($A14))),"")</f>
        <v/>
      </c>
      <c r="D16" s="19" t="str">
        <f t="array" ref="D16">IFERROR(INDEX('Fichier principal'!$A$6:$A$22&amp;"  "&amp;'Fichier principal'!$B$6:$B$22,SMALL(IF('Fichier principal'!$E$6:$E$22='Par table'!$D$2,ROW('Par table'!$A$3:$A$19)-2,""),ROW($A14))),"")</f>
        <v/>
      </c>
      <c r="E16" s="20" t="str">
        <f t="array" ref="E16">IFERROR(INDEX('Fichier principal'!$F$6:$F$22&amp;"  "&amp;'Fichier principal'!$G$6:$G$22,SMALL(IF('Fichier principal'!$E$6:$E$22='Par table'!$D$2,ROW('Par table'!$A$3:$A$19)-2,""),ROW($A14))),"")</f>
        <v/>
      </c>
      <c r="F16" s="21" t="str">
        <f t="array" ref="F16">IFERROR(INDEX('Fichier principal'!$A$6:$A$22&amp;"  "&amp;'Fichier principal'!$B$6:$B$22,SMALL(IF('Fichier principal'!$E$6:$E$22='Par table'!$F$2,ROW('Par table'!$A$3:$A$19)-2,""),ROW($A14))),"")</f>
        <v/>
      </c>
      <c r="G16" s="22" t="str">
        <f t="array" ref="G16">IFERROR(INDEX('Fichier principal'!$F$6:$F$22&amp;"  "&amp;'Fichier principal'!$G$6:$G$22,SMALL(IF('Fichier principal'!$E$6:$E$22='Par table'!$F$2,ROW('Par table'!$A$3:$A$19)-2,""),ROW($A14))),"")</f>
        <v/>
      </c>
    </row>
    <row r="17" spans="2:7">
      <c r="B17" s="17" t="str">
        <f t="array" ref="B17">IFERROR(INDEX('Fichier principal'!$A$6:$A$22&amp;"  "&amp;'Fichier principal'!$B$6:$B$22,SMALL(IF('Fichier principal'!$E$6:$E$22='Par table'!$B$2,ROW('Par table'!$A$3:$A$19)-2,""),ROW($A15))),"")</f>
        <v/>
      </c>
      <c r="C17" s="18" t="str">
        <f t="array" ref="C17">IFERROR(INDEX('Fichier principal'!$F$6:$F$22&amp;"  "&amp;'Fichier principal'!$G$6:$G$22,SMALL(IF('Fichier principal'!$E$6:$E$22='Par table'!$B$2,ROW('Par table'!$A$3:$A$19)-2,""),ROW($A15))),"")</f>
        <v/>
      </c>
      <c r="D17" s="19" t="str">
        <f t="array" ref="D17">IFERROR(INDEX('Fichier principal'!$A$6:$A$22&amp;"  "&amp;'Fichier principal'!$B$6:$B$22,SMALL(IF('Fichier principal'!$E$6:$E$22='Par table'!$D$2,ROW('Par table'!$A$3:$A$19)-2,""),ROW($A15))),"")</f>
        <v/>
      </c>
      <c r="E17" s="20" t="str">
        <f t="array" ref="E17">IFERROR(INDEX('Fichier principal'!$F$6:$F$22&amp;"  "&amp;'Fichier principal'!$G$6:$G$22,SMALL(IF('Fichier principal'!$E$6:$E$22='Par table'!$D$2,ROW('Par table'!$A$3:$A$19)-2,""),ROW($A15))),"")</f>
        <v/>
      </c>
      <c r="F17" s="21" t="str">
        <f t="array" ref="F17">IFERROR(INDEX('Fichier principal'!$A$6:$A$22&amp;"  "&amp;'Fichier principal'!$B$6:$B$22,SMALL(IF('Fichier principal'!$E$6:$E$22='Par table'!$F$2,ROW('Par table'!$A$3:$A$19)-2,""),ROW($A15))),"")</f>
        <v/>
      </c>
      <c r="G17" s="22" t="str">
        <f t="array" ref="G17">IFERROR(INDEX('Fichier principal'!$F$6:$F$22&amp;"  "&amp;'Fichier principal'!$G$6:$G$22,SMALL(IF('Fichier principal'!$E$6:$E$22='Par table'!$F$2,ROW('Par table'!$A$3:$A$19)-2,""),ROW($A15))),"")</f>
        <v/>
      </c>
    </row>
    <row r="18" spans="2:7">
      <c r="B18" s="17" t="str">
        <f t="array" ref="B18">IFERROR(INDEX('Fichier principal'!$A$6:$A$22&amp;"  "&amp;'Fichier principal'!$B$6:$B$22,SMALL(IF('Fichier principal'!$E$6:$E$22='Par table'!$B$2,ROW('Par table'!$A$3:$A$19)-2,""),ROW($A16))),"")</f>
        <v/>
      </c>
      <c r="C18" s="18" t="str">
        <f t="array" ref="C18">IFERROR(INDEX('Fichier principal'!$F$6:$F$22&amp;"  "&amp;'Fichier principal'!$G$6:$G$22,SMALL(IF('Fichier principal'!$E$6:$E$22='Par table'!$B$2,ROW('Par table'!$A$3:$A$19)-2,""),ROW($A16))),"")</f>
        <v/>
      </c>
      <c r="D18" s="19" t="str">
        <f t="array" ref="D18">IFERROR(INDEX('Fichier principal'!$A$6:$A$22&amp;"  "&amp;'Fichier principal'!$B$6:$B$22,SMALL(IF('Fichier principal'!$E$6:$E$22='Par table'!$D$2,ROW('Par table'!$A$3:$A$19)-2,""),ROW($A16))),"")</f>
        <v/>
      </c>
      <c r="E18" s="20" t="str">
        <f t="array" ref="E18">IFERROR(INDEX('Fichier principal'!$F$6:$F$22&amp;"  "&amp;'Fichier principal'!$G$6:$G$22,SMALL(IF('Fichier principal'!$E$6:$E$22='Par table'!$D$2,ROW('Par table'!$A$3:$A$19)-2,""),ROW($A16))),"")</f>
        <v/>
      </c>
      <c r="F18" s="21" t="str">
        <f t="array" ref="F18">IFERROR(INDEX('Fichier principal'!$A$6:$A$22&amp;"  "&amp;'Fichier principal'!$B$6:$B$22,SMALL(IF('Fichier principal'!$E$6:$E$22='Par table'!$F$2,ROW('Par table'!$A$3:$A$19)-2,""),ROW($A16))),"")</f>
        <v/>
      </c>
      <c r="G18" s="22" t="str">
        <f t="array" ref="G18">IFERROR(INDEX('Fichier principal'!$F$6:$F$22&amp;"  "&amp;'Fichier principal'!$G$6:$G$22,SMALL(IF('Fichier principal'!$E$6:$E$22='Par table'!$F$2,ROW('Par table'!$A$3:$A$19)-2,""),ROW($A16))),"")</f>
        <v/>
      </c>
    </row>
    <row r="19" spans="2:7">
      <c r="B19" s="23" t="str">
        <f t="array" ref="B19">IFERROR(INDEX('Fichier principal'!$A$6:$A$22&amp;"  "&amp;'Fichier principal'!$B$6:$B$22,SMALL(IF('Fichier principal'!$E$6:$E$22='Par table'!$B$2,ROW('Par table'!$A$3:$A$19)-2,""),ROW($A17))),"")</f>
        <v/>
      </c>
      <c r="C19" s="24" t="str">
        <f t="array" ref="C19">IFERROR(INDEX('Fichier principal'!$F$6:$F$22&amp;"  "&amp;'Fichier principal'!$G$6:$G$22,SMALL(IF('Fichier principal'!$E$6:$E$22='Par table'!$B$2,ROW('Par table'!$A$3:$A$19)-2,""),ROW($A17))),"")</f>
        <v/>
      </c>
      <c r="D19" s="25" t="str">
        <f t="array" ref="D19">IFERROR(INDEX('Fichier principal'!$A$6:$A$22&amp;"  "&amp;'Fichier principal'!$B$6:$B$22,SMALL(IF('Fichier principal'!$E$6:$E$22='Par table'!$D$2,ROW('Par table'!$A$3:$A$19)-2,""),ROW($A17))),"")</f>
        <v/>
      </c>
      <c r="E19" s="26" t="str">
        <f t="array" ref="E19">IFERROR(INDEX('Fichier principal'!$F$6:$F$22&amp;"  "&amp;'Fichier principal'!$G$6:$G$22,SMALL(IF('Fichier principal'!$E$6:$E$22='Par table'!$D$2,ROW('Par table'!$A$3:$A$19)-2,""),ROW($A17))),"")</f>
        <v/>
      </c>
      <c r="F19" s="27" t="str">
        <f t="array" ref="F19">IFERROR(INDEX('Fichier principal'!$A$6:$A$22&amp;"  "&amp;'Fichier principal'!$B$6:$B$22,SMALL(IF('Fichier principal'!$E$6:$E$22='Par table'!$F$2,ROW('Par table'!$A$3:$A$19)-2,""),ROW($A17))),"")</f>
        <v/>
      </c>
      <c r="G19" s="28" t="str">
        <f t="array" ref="G19">IFERROR(INDEX('Fichier principal'!$F$6:$F$22&amp;"  "&amp;'Fichier principal'!$G$6:$G$22,SMALL(IF('Fichier principal'!$E$6:$E$22='Par table'!$F$2,ROW('Par table'!$A$3:$A$19)-2,""),ROW($A17))),"")</f>
        <v/>
      </c>
    </row>
  </sheetData>
  <conditionalFormatting sqref="B3:S19">
    <cfRule type="expression" dxfId="14" priority="3" stopIfTrue="1">
      <formula>AND(ISERROR(C3))</formula>
    </cfRule>
  </conditionalFormatting>
  <conditionalFormatting sqref="G3:G19">
    <cfRule type="expression" dxfId="12" priority="2">
      <formula>AND(ISERROR(G3))</formula>
    </cfRule>
  </conditionalFormatting>
  <conditionalFormatting sqref="G4:G19">
    <cfRule type="expression" dxfId="9" priority="1">
      <formula>AND(ISERROR(G4))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1" sqref="C11"/>
    </sheetView>
  </sheetViews>
  <sheetFormatPr baseColWidth="10" defaultRowHeight="14.5"/>
  <cols>
    <col min="1" max="1" width="11.453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Fichier principal</vt:lpstr>
      <vt:lpstr>Paramètres</vt:lpstr>
      <vt:lpstr>Par table</vt:lpstr>
      <vt:lpstr>Chevalets</vt:lpstr>
      <vt:lpstr>cola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</dc:creator>
  <cp:lastModifiedBy>tulipe</cp:lastModifiedBy>
  <dcterms:created xsi:type="dcterms:W3CDTF">2014-07-11T12:50:42Z</dcterms:created>
  <dcterms:modified xsi:type="dcterms:W3CDTF">2014-07-13T16:21:00Z</dcterms:modified>
</cp:coreProperties>
</file>