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60" windowWidth="19420" windowHeight="902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K6" i="1"/>
  <c r="K22"/>
  <c r="K23"/>
  <c r="K24"/>
  <c r="K25"/>
  <c r="K26"/>
  <c r="K27"/>
  <c r="K28"/>
  <c r="K29"/>
  <c r="K30"/>
  <c r="K31"/>
  <c r="K32"/>
  <c r="K5"/>
  <c r="W6"/>
  <c r="W7"/>
  <c r="W8"/>
  <c r="W9"/>
  <c r="W10"/>
  <c r="W11"/>
  <c r="W12"/>
  <c r="W13"/>
  <c r="W14"/>
  <c r="W17"/>
  <c r="W18"/>
  <c r="W19"/>
  <c r="W20"/>
  <c r="W21"/>
  <c r="W22"/>
  <c r="W23"/>
  <c r="W24"/>
  <c r="W25"/>
  <c r="W26"/>
  <c r="W27"/>
  <c r="W28"/>
  <c r="W29"/>
  <c r="W30"/>
  <c r="W31"/>
  <c r="W32"/>
  <c r="W33"/>
  <c r="W34"/>
  <c r="W5"/>
  <c r="Q6"/>
  <c r="Q7"/>
  <c r="Q8"/>
  <c r="Q25"/>
  <c r="Q26"/>
  <c r="Q27"/>
  <c r="Q28"/>
  <c r="Q29"/>
  <c r="Q30"/>
  <c r="Q31"/>
  <c r="Q32"/>
  <c r="Q33"/>
  <c r="Q34"/>
  <c r="Q35"/>
  <c r="Q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5"/>
  <c r="E2"/>
  <c r="F2"/>
  <c r="G2"/>
  <c r="H2"/>
  <c r="K2"/>
  <c r="L2"/>
  <c r="M2"/>
  <c r="N2"/>
  <c r="Q2"/>
  <c r="R2"/>
  <c r="S2"/>
  <c r="T2"/>
  <c r="C2"/>
  <c r="K7" l="1"/>
  <c r="K20"/>
  <c r="K18"/>
  <c r="K16"/>
  <c r="K14"/>
  <c r="K12"/>
  <c r="K10"/>
  <c r="K8"/>
  <c r="I2"/>
  <c r="K21"/>
  <c r="K19"/>
  <c r="K17"/>
  <c r="K15"/>
  <c r="K13"/>
  <c r="K11"/>
  <c r="K9"/>
  <c r="O2"/>
  <c r="U2"/>
  <c r="Q11" l="1"/>
  <c r="Q22"/>
  <c r="Q18"/>
  <c r="Q14"/>
  <c r="Q10"/>
  <c r="Q21"/>
  <c r="Q17"/>
  <c r="Q13"/>
  <c r="Q9"/>
  <c r="Q24"/>
  <c r="Q20"/>
  <c r="Q16"/>
  <c r="Q12"/>
  <c r="Q23"/>
  <c r="Q19"/>
  <c r="Q15"/>
  <c r="W16" l="1"/>
  <c r="W15"/>
</calcChain>
</file>

<file path=xl/sharedStrings.xml><?xml version="1.0" encoding="utf-8"?>
<sst xmlns="http://schemas.openxmlformats.org/spreadsheetml/2006/main" count="51" uniqueCount="7">
  <si>
    <t>JANVIER</t>
  </si>
  <si>
    <t>FEVRIER</t>
  </si>
  <si>
    <t>MARS</t>
  </si>
  <si>
    <t>AVRIL</t>
  </si>
  <si>
    <t>code</t>
  </si>
  <si>
    <t>nb</t>
  </si>
  <si>
    <t>ML</t>
  </si>
</sst>
</file>

<file path=xl/styles.xml><?xml version="1.0" encoding="utf-8"?>
<styleSheet xmlns="http://schemas.openxmlformats.org/spreadsheetml/2006/main">
  <numFmts count="1">
    <numFmt numFmtId="164" formatCode="dd"/>
  </numFmts>
  <fonts count="5">
    <font>
      <sz val="10"/>
      <color theme="1"/>
      <name val="Arial"/>
      <family val="2"/>
    </font>
    <font>
      <sz val="10"/>
      <name val="Arial"/>
      <family val="2"/>
    </font>
    <font>
      <sz val="7"/>
      <color theme="1"/>
      <name val="Arial"/>
      <family val="2"/>
    </font>
    <font>
      <sz val="9"/>
      <color theme="1"/>
      <name val="Arial"/>
      <family val="2"/>
    </font>
    <font>
      <sz val="8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5">
    <xf numFmtId="0" fontId="0" fillId="0" borderId="0" xfId="0"/>
    <xf numFmtId="0" fontId="0" fillId="0" borderId="0" xfId="0"/>
    <xf numFmtId="1" fontId="0" fillId="0" borderId="0" xfId="0" applyNumberFormat="1"/>
    <xf numFmtId="0" fontId="0" fillId="0" borderId="0" xfId="0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164" fontId="0" fillId="0" borderId="1" xfId="0" applyNumberFormat="1" applyBorder="1"/>
    <xf numFmtId="164" fontId="0" fillId="0" borderId="1" xfId="0" applyNumberFormat="1" applyFill="1" applyBorder="1"/>
    <xf numFmtId="0" fontId="3" fillId="0" borderId="1" xfId="0" applyFont="1" applyFill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2" xfId="0" applyFont="1" applyFill="1" applyBorder="1" applyAlignment="1">
      <alignment horizontal="center"/>
    </xf>
    <xf numFmtId="0" fontId="4" fillId="0" borderId="3" xfId="0" applyFont="1" applyFill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4" fillId="0" borderId="5" xfId="0" applyFont="1" applyBorder="1" applyAlignment="1">
      <alignment horizontal="center"/>
    </xf>
  </cellXfs>
  <cellStyles count="2">
    <cellStyle name="Normal" xfId="0" builtinId="0"/>
    <cellStyle name="Normal 2" xfId="1"/>
  </cellStyles>
  <dxfs count="141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1:Y35"/>
  <sheetViews>
    <sheetView tabSelected="1" workbookViewId="0">
      <selection activeCell="A4" sqref="A4"/>
    </sheetView>
  </sheetViews>
  <sheetFormatPr baseColWidth="10" defaultRowHeight="12.5"/>
  <cols>
    <col min="2" max="2" width="3" bestFit="1" customWidth="1"/>
    <col min="4" max="4" width="10.90625" style="1"/>
    <col min="5" max="5" width="0.54296875" customWidth="1"/>
    <col min="8" max="8" width="3" bestFit="1" customWidth="1"/>
    <col min="10" max="10" width="13.1796875" style="1" customWidth="1"/>
    <col min="11" max="11" width="0.26953125" customWidth="1"/>
    <col min="14" max="14" width="3" bestFit="1" customWidth="1"/>
    <col min="16" max="16" width="13.90625" style="1" customWidth="1"/>
    <col min="17" max="17" width="0.1796875" customWidth="1"/>
    <col min="20" max="20" width="3" bestFit="1" customWidth="1"/>
    <col min="22" max="22" width="10.90625" style="1" customWidth="1"/>
    <col min="23" max="23" width="0.1796875" customWidth="1"/>
  </cols>
  <sheetData>
    <row r="1" spans="2:25">
      <c r="C1" s="1"/>
      <c r="I1" s="1"/>
      <c r="K1" s="1"/>
      <c r="L1" s="1"/>
      <c r="M1" s="1"/>
      <c r="N1" s="1"/>
      <c r="O1" s="1"/>
      <c r="U1" s="1"/>
    </row>
    <row r="2" spans="2:25">
      <c r="C2" t="str">
        <f>IF(C1&gt;0,IF(SUM($C1:C1)&gt;=30,1,""),"")</f>
        <v/>
      </c>
      <c r="E2" s="1" t="str">
        <f>IF(E1&gt;0,IF(SUM($C1:E1)&gt;=30,1,""),"")</f>
        <v/>
      </c>
      <c r="F2" s="1" t="str">
        <f>IF(F1&gt;0,IF(SUM($C1:F1)&gt;=30,1,""),"")</f>
        <v/>
      </c>
      <c r="G2" s="1" t="str">
        <f>IF(G1&gt;0,IF(SUM($C1:G1)&gt;=30,1,""),"")</f>
        <v/>
      </c>
      <c r="H2" s="1" t="str">
        <f>IF(H1&gt;0,IF(SUM($C1:H1)&gt;=30,1,""),"")</f>
        <v/>
      </c>
      <c r="I2" s="1" t="str">
        <f>IF(I1&gt;0,IF(SUM($C1:I1)&gt;=30,1,""),"")</f>
        <v/>
      </c>
      <c r="K2" s="1" t="str">
        <f>IF(K1&gt;0,IF(SUM($C1:K1)&gt;=30,1,""),"")</f>
        <v/>
      </c>
      <c r="L2" s="1" t="str">
        <f>IF(L1&gt;0,IF(SUM($C1:L1)&gt;=30,1,""),"")</f>
        <v/>
      </c>
      <c r="M2" s="1" t="str">
        <f>IF(M1&gt;0,IF(SUM($C1:M1)&gt;=30,1,""),"")</f>
        <v/>
      </c>
      <c r="N2" s="1" t="str">
        <f>IF(N1&gt;0,IF(SUM($C1:N1)&gt;=30,1,""),"")</f>
        <v/>
      </c>
      <c r="O2" s="1" t="str">
        <f>IF(O1&gt;0,IF(SUM($C1:O1)&gt;=30,1,""),"")</f>
        <v/>
      </c>
      <c r="Q2" s="1" t="str">
        <f>IF(Q1&gt;0,IF(SUM($C1:Q1)&gt;=30,1,""),"")</f>
        <v/>
      </c>
      <c r="R2" s="1" t="str">
        <f>IF(R1&gt;0,IF(SUM($C1:R1)&gt;=30,1,""),"")</f>
        <v/>
      </c>
      <c r="S2" s="1" t="str">
        <f>IF(S1&gt;0,IF(SUM($C1:S1)&gt;=30,1,""),"")</f>
        <v/>
      </c>
      <c r="T2" s="1" t="str">
        <f>IF(T1&gt;0,IF(SUM($C1:T1)&gt;=30,1,""),"")</f>
        <v/>
      </c>
      <c r="U2" s="1" t="str">
        <f>IF(U1&gt;0,IF(SUM($C1:U1)&gt;=30,1,""),"")</f>
        <v/>
      </c>
    </row>
    <row r="3" spans="2:25">
      <c r="B3" s="1"/>
      <c r="C3" s="13" t="s">
        <v>0</v>
      </c>
      <c r="D3" s="13"/>
      <c r="E3" s="13"/>
      <c r="F3" s="13"/>
      <c r="G3" s="13"/>
      <c r="H3" s="1"/>
      <c r="I3" s="13" t="s">
        <v>1</v>
      </c>
      <c r="J3" s="13"/>
      <c r="K3" s="13"/>
      <c r="L3" s="13"/>
      <c r="M3" s="13"/>
      <c r="N3" s="1"/>
      <c r="O3" s="13" t="s">
        <v>2</v>
      </c>
      <c r="P3" s="13"/>
      <c r="Q3" s="13"/>
      <c r="R3" s="13"/>
      <c r="S3" s="13"/>
      <c r="T3" s="1"/>
      <c r="U3" s="13" t="s">
        <v>3</v>
      </c>
      <c r="V3" s="13"/>
      <c r="W3" s="13"/>
      <c r="X3" s="13"/>
      <c r="Y3" s="13"/>
    </row>
    <row r="4" spans="2:25">
      <c r="B4" s="2"/>
      <c r="C4" s="12" t="s">
        <v>4</v>
      </c>
      <c r="D4" s="12"/>
      <c r="E4" s="12"/>
      <c r="F4" s="12" t="s">
        <v>5</v>
      </c>
      <c r="G4" s="12"/>
      <c r="H4" s="2"/>
      <c r="I4" s="8" t="s">
        <v>4</v>
      </c>
      <c r="J4" s="14"/>
      <c r="K4" s="9"/>
      <c r="L4" s="10" t="s">
        <v>5</v>
      </c>
      <c r="M4" s="11"/>
      <c r="N4" s="2"/>
      <c r="O4" s="8" t="s">
        <v>4</v>
      </c>
      <c r="P4" s="14"/>
      <c r="Q4" s="9"/>
      <c r="R4" s="10" t="s">
        <v>5</v>
      </c>
      <c r="S4" s="11"/>
      <c r="T4" s="2"/>
      <c r="U4" s="8" t="s">
        <v>4</v>
      </c>
      <c r="V4" s="14"/>
      <c r="W4" s="9"/>
      <c r="X4" s="10" t="s">
        <v>5</v>
      </c>
      <c r="Y4" s="11"/>
    </row>
    <row r="5" spans="2:25">
      <c r="B5" s="5">
        <v>42370</v>
      </c>
      <c r="C5" s="7"/>
      <c r="D5" s="7"/>
      <c r="E5" s="7">
        <f>COUNTIF(C$5:C5,"ml")</f>
        <v>0</v>
      </c>
      <c r="F5" s="4"/>
      <c r="G5" s="4"/>
      <c r="H5" s="6">
        <v>42401</v>
      </c>
      <c r="I5" s="7"/>
      <c r="J5" s="7"/>
      <c r="K5" s="7">
        <f>IF(I5&lt;&gt;"ml",0,COUNTIF(I$5:I5,"ml")+MAX(E$5:E$35))</f>
        <v>0</v>
      </c>
      <c r="L5" s="4"/>
      <c r="M5" s="4"/>
      <c r="N5" s="6">
        <v>42430</v>
      </c>
      <c r="O5" s="7"/>
      <c r="P5" s="7"/>
      <c r="Q5" s="7">
        <f>IF(O5&lt;&gt;"ml",0,COUNTIF(O$5:O5,"ml")+MAX(K$5:K$32))</f>
        <v>0</v>
      </c>
      <c r="R5" s="4"/>
      <c r="S5" s="4"/>
      <c r="T5" s="6">
        <v>42461</v>
      </c>
      <c r="U5" s="7"/>
      <c r="V5" s="7"/>
      <c r="W5" s="7">
        <f>IF(U5&lt;&gt;"ml",0,COUNTIF(U$5:U5,"ml")+MAX(Q$5:Q$32))</f>
        <v>0</v>
      </c>
      <c r="X5" s="4"/>
      <c r="Y5" s="4"/>
    </row>
    <row r="6" spans="2:25">
      <c r="B6" s="5">
        <v>42371</v>
      </c>
      <c r="C6" s="7"/>
      <c r="D6" s="7"/>
      <c r="E6" s="7">
        <f>COUNTIF(C$5:C6,"ml")</f>
        <v>0</v>
      </c>
      <c r="F6" s="4"/>
      <c r="G6" s="4"/>
      <c r="H6" s="6">
        <v>42402</v>
      </c>
      <c r="I6" s="7"/>
      <c r="J6" s="7"/>
      <c r="K6" s="7">
        <f>IF(I6&lt;&gt;"ml",0,COUNTIF(I$5:I6,"ml")+MAX(E$5:E$35))</f>
        <v>0</v>
      </c>
      <c r="L6" s="4"/>
      <c r="M6" s="4"/>
      <c r="N6" s="6">
        <v>42431</v>
      </c>
      <c r="O6" s="7"/>
      <c r="P6" s="7"/>
      <c r="Q6" s="7">
        <f>IF(O6&lt;&gt;"ml",0,COUNTIF(O$5:O6,"ml")+MAX(K$5:K$32))</f>
        <v>0</v>
      </c>
      <c r="R6" s="4"/>
      <c r="S6" s="4"/>
      <c r="T6" s="6">
        <v>42462</v>
      </c>
      <c r="U6" s="7"/>
      <c r="V6" s="7"/>
      <c r="W6" s="7">
        <f>IF(U6&lt;&gt;"ml",0,COUNTIF(U$5:U6,"ml")+MAX(Q$5:Q$32))</f>
        <v>0</v>
      </c>
      <c r="X6" s="4"/>
      <c r="Y6" s="4"/>
    </row>
    <row r="7" spans="2:25">
      <c r="B7" s="5">
        <v>42372</v>
      </c>
      <c r="C7" s="7"/>
      <c r="D7" s="7"/>
      <c r="E7" s="7">
        <f>COUNTIF(C$5:C7,"ml")</f>
        <v>0</v>
      </c>
      <c r="F7" s="4"/>
      <c r="G7" s="4"/>
      <c r="H7" s="6">
        <v>42403</v>
      </c>
      <c r="I7" s="7" t="s">
        <v>6</v>
      </c>
      <c r="J7" s="7"/>
      <c r="K7" s="7">
        <f>IF(I7&lt;&gt;"ml",0,COUNTIF(I$5:I7,"ml")+MAX(E$5:E$35))</f>
        <v>7</v>
      </c>
      <c r="L7" s="4">
        <v>1</v>
      </c>
      <c r="M7" s="4"/>
      <c r="N7" s="6">
        <v>42432</v>
      </c>
      <c r="O7" s="7"/>
      <c r="P7" s="7"/>
      <c r="Q7" s="7">
        <f>IF(O7&lt;&gt;"ml",0,COUNTIF(O$5:O7,"ml")+MAX(K$5:K$32))</f>
        <v>0</v>
      </c>
      <c r="R7" s="4"/>
      <c r="S7" s="4"/>
      <c r="T7" s="6">
        <v>42463</v>
      </c>
      <c r="U7" s="7"/>
      <c r="V7" s="7"/>
      <c r="W7" s="7">
        <f>IF(U7&lt;&gt;"ml",0,COUNTIF(U$5:U7,"ml")+MAX(Q$5:Q$32))</f>
        <v>0</v>
      </c>
      <c r="X7" s="4"/>
      <c r="Y7" s="4"/>
    </row>
    <row r="8" spans="2:25">
      <c r="B8" s="5">
        <v>42373</v>
      </c>
      <c r="C8" s="7"/>
      <c r="D8" s="7"/>
      <c r="E8" s="7">
        <f>COUNTIF(C$5:C8,"ml")</f>
        <v>0</v>
      </c>
      <c r="F8" s="4"/>
      <c r="G8" s="4"/>
      <c r="H8" s="6">
        <v>42404</v>
      </c>
      <c r="I8" s="7" t="s">
        <v>6</v>
      </c>
      <c r="J8" s="7"/>
      <c r="K8" s="7">
        <f>IF(I8&lt;&gt;"ml",0,COUNTIF(I$5:I8,"ml")+MAX(E$5:E$35))</f>
        <v>8</v>
      </c>
      <c r="L8" s="4">
        <v>1</v>
      </c>
      <c r="M8" s="4"/>
      <c r="N8" s="6">
        <v>42433</v>
      </c>
      <c r="O8" s="7"/>
      <c r="P8" s="7"/>
      <c r="Q8" s="7">
        <f>IF(O8&lt;&gt;"ml",0,COUNTIF(O$5:O8,"ml")+MAX(K$5:K$32))</f>
        <v>0</v>
      </c>
      <c r="R8" s="4"/>
      <c r="S8" s="4"/>
      <c r="T8" s="6">
        <v>42464</v>
      </c>
      <c r="U8" s="7"/>
      <c r="V8" s="7"/>
      <c r="W8" s="7">
        <f>IF(U8&lt;&gt;"ml",0,COUNTIF(U$5:U8,"ml")+MAX(Q$5:Q$32))</f>
        <v>0</v>
      </c>
      <c r="X8" s="4"/>
      <c r="Y8" s="4"/>
    </row>
    <row r="9" spans="2:25">
      <c r="B9" s="5">
        <v>42374</v>
      </c>
      <c r="C9" s="7"/>
      <c r="D9" s="7"/>
      <c r="E9" s="7">
        <f>COUNTIF(C$5:C9,"ml")</f>
        <v>0</v>
      </c>
      <c r="F9" s="4"/>
      <c r="G9" s="4"/>
      <c r="H9" s="6">
        <v>42405</v>
      </c>
      <c r="I9" s="7" t="s">
        <v>6</v>
      </c>
      <c r="J9" s="7"/>
      <c r="K9" s="7">
        <f>IF(I9&lt;&gt;"ml",0,COUNTIF(I$5:I9,"ml")+MAX(E$5:E$35))</f>
        <v>9</v>
      </c>
      <c r="L9" s="4">
        <v>1</v>
      </c>
      <c r="M9" s="4"/>
      <c r="N9" s="6">
        <v>42434</v>
      </c>
      <c r="O9" s="7" t="s">
        <v>6</v>
      </c>
      <c r="P9" s="7"/>
      <c r="Q9" s="7">
        <f>IF(O9&lt;&gt;"ml",0,COUNTIF(O$5:O9,"ml")+MAX(K$5:K$32))</f>
        <v>22</v>
      </c>
      <c r="R9" s="4">
        <v>1</v>
      </c>
      <c r="S9" s="4"/>
      <c r="T9" s="6">
        <v>42465</v>
      </c>
      <c r="U9" s="7"/>
      <c r="V9" s="7"/>
      <c r="W9" s="7">
        <f>IF(U9&lt;&gt;"ml",0,COUNTIF(U$5:U9,"ml")+MAX(Q$5:Q$32))</f>
        <v>0</v>
      </c>
      <c r="X9" s="4"/>
      <c r="Y9" s="4"/>
    </row>
    <row r="10" spans="2:25">
      <c r="B10" s="5">
        <v>42375</v>
      </c>
      <c r="C10" s="7"/>
      <c r="D10" s="7"/>
      <c r="E10" s="7">
        <f>COUNTIF(C$5:C10,"ml")</f>
        <v>0</v>
      </c>
      <c r="F10" s="4"/>
      <c r="G10" s="4"/>
      <c r="H10" s="6">
        <v>42406</v>
      </c>
      <c r="I10" s="7" t="s">
        <v>6</v>
      </c>
      <c r="J10" s="7"/>
      <c r="K10" s="7">
        <f>IF(I10&lt;&gt;"ml",0,COUNTIF(I$5:I10,"ml")+MAX(E$5:E$35))</f>
        <v>10</v>
      </c>
      <c r="L10" s="4">
        <v>1</v>
      </c>
      <c r="M10" s="4"/>
      <c r="N10" s="6">
        <v>42435</v>
      </c>
      <c r="O10" s="7" t="s">
        <v>6</v>
      </c>
      <c r="P10" s="7"/>
      <c r="Q10" s="7">
        <f>IF(O10&lt;&gt;"ml",0,COUNTIF(O$5:O10,"ml")+MAX(K$5:K$32))</f>
        <v>23</v>
      </c>
      <c r="R10" s="4">
        <v>1</v>
      </c>
      <c r="S10" s="4"/>
      <c r="T10" s="6">
        <v>42466</v>
      </c>
      <c r="U10" s="7"/>
      <c r="V10" s="7"/>
      <c r="W10" s="7">
        <f>IF(U10&lt;&gt;"ml",0,COUNTIF(U$5:U10,"ml")+MAX(Q$5:Q$32))</f>
        <v>0</v>
      </c>
      <c r="X10" s="4"/>
      <c r="Y10" s="4"/>
    </row>
    <row r="11" spans="2:25">
      <c r="B11" s="5">
        <v>42376</v>
      </c>
      <c r="C11" s="7"/>
      <c r="D11" s="7"/>
      <c r="E11" s="7">
        <f>COUNTIF(C$5:C11,"ml")</f>
        <v>0</v>
      </c>
      <c r="F11" s="4"/>
      <c r="G11" s="4"/>
      <c r="H11" s="6">
        <v>42407</v>
      </c>
      <c r="I11" s="7" t="s">
        <v>6</v>
      </c>
      <c r="J11" s="7"/>
      <c r="K11" s="7">
        <f>IF(I11&lt;&gt;"ml",0,COUNTIF(I$5:I11,"ml")+MAX(E$5:E$35))</f>
        <v>11</v>
      </c>
      <c r="L11" s="4">
        <v>1</v>
      </c>
      <c r="M11" s="4"/>
      <c r="N11" s="6">
        <v>42436</v>
      </c>
      <c r="O11" s="7" t="s">
        <v>6</v>
      </c>
      <c r="P11" s="7"/>
      <c r="Q11" s="7">
        <f>IF(O11&lt;&gt;"ml",0,COUNTIF(O$5:O11,"ml")+MAX(K$5:K$32))</f>
        <v>24</v>
      </c>
      <c r="R11" s="4">
        <v>1</v>
      </c>
      <c r="S11" s="4"/>
      <c r="T11" s="6">
        <v>42467</v>
      </c>
      <c r="U11" s="7"/>
      <c r="V11" s="7"/>
      <c r="W11" s="7">
        <f>IF(U11&lt;&gt;"ml",0,COUNTIF(U$5:U11,"ml")+MAX(Q$5:Q$32))</f>
        <v>0</v>
      </c>
      <c r="X11" s="4"/>
      <c r="Y11" s="4"/>
    </row>
    <row r="12" spans="2:25">
      <c r="B12" s="5">
        <v>42377</v>
      </c>
      <c r="C12" s="7"/>
      <c r="D12" s="7"/>
      <c r="E12" s="7">
        <f>COUNTIF(C$5:C12,"ml")</f>
        <v>0</v>
      </c>
      <c r="F12" s="4"/>
      <c r="G12" s="4"/>
      <c r="H12" s="6">
        <v>42408</v>
      </c>
      <c r="I12" s="7" t="s">
        <v>6</v>
      </c>
      <c r="J12" s="7"/>
      <c r="K12" s="7">
        <f>IF(I12&lt;&gt;"ml",0,COUNTIF(I$5:I12,"ml")+MAX(E$5:E$35))</f>
        <v>12</v>
      </c>
      <c r="L12" s="4">
        <v>1</v>
      </c>
      <c r="M12" s="4"/>
      <c r="N12" s="6">
        <v>42437</v>
      </c>
      <c r="O12" s="7" t="s">
        <v>6</v>
      </c>
      <c r="P12" s="7"/>
      <c r="Q12" s="7">
        <f>IF(O12&lt;&gt;"ml",0,COUNTIF(O$5:O12,"ml")+MAX(K$5:K$32))</f>
        <v>25</v>
      </c>
      <c r="R12" s="4">
        <v>1</v>
      </c>
      <c r="S12" s="4"/>
      <c r="T12" s="6">
        <v>42468</v>
      </c>
      <c r="U12" s="7"/>
      <c r="V12" s="7"/>
      <c r="W12" s="7">
        <f>IF(U12&lt;&gt;"ml",0,COUNTIF(U$5:U12,"ml")+MAX(Q$5:Q$32))</f>
        <v>0</v>
      </c>
      <c r="X12" s="4"/>
      <c r="Y12" s="4"/>
    </row>
    <row r="13" spans="2:25">
      <c r="B13" s="5">
        <v>42378</v>
      </c>
      <c r="C13" s="7"/>
      <c r="D13" s="7"/>
      <c r="E13" s="7">
        <f>COUNTIF(C$5:C13,"ml")</f>
        <v>0</v>
      </c>
      <c r="F13" s="4"/>
      <c r="G13" s="4"/>
      <c r="H13" s="6">
        <v>42409</v>
      </c>
      <c r="I13" s="7" t="s">
        <v>6</v>
      </c>
      <c r="J13" s="7"/>
      <c r="K13" s="7">
        <f>IF(I13&lt;&gt;"ml",0,COUNTIF(I$5:I13,"ml")+MAX(E$5:E$35))</f>
        <v>13</v>
      </c>
      <c r="L13" s="4">
        <v>1</v>
      </c>
      <c r="M13" s="4"/>
      <c r="N13" s="6">
        <v>42438</v>
      </c>
      <c r="O13" s="7" t="s">
        <v>6</v>
      </c>
      <c r="P13" s="7"/>
      <c r="Q13" s="7">
        <f>IF(O13&lt;&gt;"ml",0,COUNTIF(O$5:O13,"ml")+MAX(K$5:K$32))</f>
        <v>26</v>
      </c>
      <c r="R13" s="4">
        <v>1</v>
      </c>
      <c r="S13" s="4"/>
      <c r="T13" s="6">
        <v>42469</v>
      </c>
      <c r="U13" s="7"/>
      <c r="V13" s="7"/>
      <c r="W13" s="7">
        <f>IF(U13&lt;&gt;"ml",0,COUNTIF(U$5:U13,"ml")+MAX(Q$5:Q$32))</f>
        <v>0</v>
      </c>
      <c r="X13" s="4"/>
      <c r="Y13" s="4"/>
    </row>
    <row r="14" spans="2:25">
      <c r="B14" s="5">
        <v>42379</v>
      </c>
      <c r="C14" s="7"/>
      <c r="D14" s="7"/>
      <c r="E14" s="7">
        <f>COUNTIF(C$5:C14,"ml")</f>
        <v>0</v>
      </c>
      <c r="F14" s="4"/>
      <c r="G14" s="4"/>
      <c r="H14" s="6">
        <v>42410</v>
      </c>
      <c r="I14" s="7" t="s">
        <v>6</v>
      </c>
      <c r="J14" s="7"/>
      <c r="K14" s="7">
        <f>IF(I14&lt;&gt;"ml",0,COUNTIF(I$5:I14,"ml")+MAX(E$5:E$35))</f>
        <v>14</v>
      </c>
      <c r="L14" s="4">
        <v>1</v>
      </c>
      <c r="M14" s="4"/>
      <c r="N14" s="6">
        <v>42439</v>
      </c>
      <c r="O14" s="7" t="s">
        <v>6</v>
      </c>
      <c r="P14" s="7"/>
      <c r="Q14" s="7">
        <f>IF(O14&lt;&gt;"ml",0,COUNTIF(O$5:O14,"ml")+MAX(K$5:K$32))</f>
        <v>27</v>
      </c>
      <c r="R14" s="4">
        <v>1</v>
      </c>
      <c r="S14" s="4"/>
      <c r="T14" s="6">
        <v>42470</v>
      </c>
      <c r="U14" s="7"/>
      <c r="V14" s="7"/>
      <c r="W14" s="7">
        <f>IF(U14&lt;&gt;"ml",0,COUNTIF(U$5:U14,"ml")+MAX(Q$5:Q$32))</f>
        <v>0</v>
      </c>
      <c r="X14" s="4"/>
      <c r="Y14" s="4"/>
    </row>
    <row r="15" spans="2:25">
      <c r="B15" s="5">
        <v>42380</v>
      </c>
      <c r="C15" s="7"/>
      <c r="D15" s="7"/>
      <c r="E15" s="7">
        <f>COUNTIF(C$5:C15,"ml")</f>
        <v>0</v>
      </c>
      <c r="F15" s="4"/>
      <c r="G15" s="4"/>
      <c r="H15" s="6">
        <v>42411</v>
      </c>
      <c r="I15" s="7" t="s">
        <v>6</v>
      </c>
      <c r="J15" s="7"/>
      <c r="K15" s="7">
        <f>IF(I15&lt;&gt;"ml",0,COUNTIF(I$5:I15,"ml")+MAX(E$5:E$35))</f>
        <v>15</v>
      </c>
      <c r="L15" s="4">
        <v>1</v>
      </c>
      <c r="M15" s="4"/>
      <c r="N15" s="6">
        <v>42440</v>
      </c>
      <c r="O15" s="7" t="s">
        <v>6</v>
      </c>
      <c r="P15" s="7"/>
      <c r="Q15" s="7">
        <f>IF(O15&lt;&gt;"ml",0,COUNTIF(O$5:O15,"ml")+MAX(K$5:K$32))</f>
        <v>28</v>
      </c>
      <c r="R15" s="4">
        <v>1</v>
      </c>
      <c r="S15" s="4"/>
      <c r="T15" s="6">
        <v>42471</v>
      </c>
      <c r="U15" s="7" t="s">
        <v>6</v>
      </c>
      <c r="V15" s="7"/>
      <c r="W15" s="7">
        <f>IF(U15&lt;&gt;"ml",0,COUNTIF(U$5:U15,"ml")+MAX(Q$5:Q$32))</f>
        <v>38</v>
      </c>
      <c r="X15" s="4">
        <v>1</v>
      </c>
      <c r="Y15" s="4"/>
    </row>
    <row r="16" spans="2:25">
      <c r="B16" s="5">
        <v>42381</v>
      </c>
      <c r="C16" s="7"/>
      <c r="D16" s="7"/>
      <c r="E16" s="7">
        <f>COUNTIF(C$5:C16,"ml")</f>
        <v>0</v>
      </c>
      <c r="F16" s="4"/>
      <c r="G16" s="4"/>
      <c r="H16" s="6">
        <v>42412</v>
      </c>
      <c r="I16" s="7" t="s">
        <v>6</v>
      </c>
      <c r="J16" s="7"/>
      <c r="K16" s="7">
        <f>IF(I16&lt;&gt;"ml",0,COUNTIF(I$5:I16,"ml")+MAX(E$5:E$35))</f>
        <v>16</v>
      </c>
      <c r="L16" s="4">
        <v>1</v>
      </c>
      <c r="M16" s="4"/>
      <c r="N16" s="6">
        <v>42441</v>
      </c>
      <c r="O16" s="7" t="s">
        <v>6</v>
      </c>
      <c r="P16" s="7"/>
      <c r="Q16" s="7">
        <f>IF(O16&lt;&gt;"ml",0,COUNTIF(O$5:O16,"ml")+MAX(K$5:K$32))</f>
        <v>29</v>
      </c>
      <c r="R16" s="4">
        <v>1</v>
      </c>
      <c r="S16" s="4"/>
      <c r="T16" s="6">
        <v>42472</v>
      </c>
      <c r="U16" s="7" t="s">
        <v>6</v>
      </c>
      <c r="V16" s="7"/>
      <c r="W16" s="7">
        <f>IF(U16&lt;&gt;"ml",0,COUNTIF(U$5:U16,"ml")+MAX(Q$5:Q$32))</f>
        <v>39</v>
      </c>
      <c r="X16" s="4">
        <v>1</v>
      </c>
      <c r="Y16" s="4"/>
    </row>
    <row r="17" spans="2:25">
      <c r="B17" s="5">
        <v>42382</v>
      </c>
      <c r="C17" s="7"/>
      <c r="D17" s="7"/>
      <c r="E17" s="7">
        <f>COUNTIF(C$5:C17,"ml")</f>
        <v>0</v>
      </c>
      <c r="F17" s="4"/>
      <c r="G17" s="4"/>
      <c r="H17" s="6">
        <v>42413</v>
      </c>
      <c r="I17" s="7" t="s">
        <v>6</v>
      </c>
      <c r="J17" s="7"/>
      <c r="K17" s="7">
        <f>IF(I17&lt;&gt;"ml",0,COUNTIF(I$5:I17,"ml")+MAX(E$5:E$35))</f>
        <v>17</v>
      </c>
      <c r="L17" s="4">
        <v>1</v>
      </c>
      <c r="M17" s="4"/>
      <c r="N17" s="6">
        <v>42442</v>
      </c>
      <c r="O17" s="7" t="s">
        <v>6</v>
      </c>
      <c r="P17" s="7"/>
      <c r="Q17" s="7">
        <f>IF(O17&lt;&gt;"ml",0,COUNTIF(O$5:O17,"ml")+MAX(K$5:K$32))</f>
        <v>30</v>
      </c>
      <c r="R17" s="4">
        <v>1</v>
      </c>
      <c r="S17" s="4"/>
      <c r="T17" s="6">
        <v>42473</v>
      </c>
      <c r="U17" s="7"/>
      <c r="V17" s="7"/>
      <c r="W17" s="7">
        <f>IF(U17&lt;&gt;"ml",0,COUNTIF(U$5:U17,"ml")+MAX(Q$5:Q$32))</f>
        <v>0</v>
      </c>
      <c r="X17" s="4"/>
      <c r="Y17" s="4"/>
    </row>
    <row r="18" spans="2:25">
      <c r="B18" s="5">
        <v>42383</v>
      </c>
      <c r="C18" s="7"/>
      <c r="D18" s="7"/>
      <c r="E18" s="7">
        <f>COUNTIF(C$5:C18,"ml")</f>
        <v>0</v>
      </c>
      <c r="F18" s="4">
        <v>1</v>
      </c>
      <c r="G18" s="4"/>
      <c r="H18" s="6">
        <v>42414</v>
      </c>
      <c r="I18" s="7" t="s">
        <v>6</v>
      </c>
      <c r="J18" s="7"/>
      <c r="K18" s="7">
        <f>IF(I18&lt;&gt;"ml",0,COUNTIF(I$5:I18,"ml")+MAX(E$5:E$35))</f>
        <v>18</v>
      </c>
      <c r="L18" s="4">
        <v>1</v>
      </c>
      <c r="M18" s="4"/>
      <c r="N18" s="6">
        <v>42443</v>
      </c>
      <c r="O18" s="7" t="s">
        <v>6</v>
      </c>
      <c r="P18" s="7"/>
      <c r="Q18" s="7">
        <f>IF(O18&lt;&gt;"ml",0,COUNTIF(O$5:O18,"ml")+MAX(K$5:K$32))</f>
        <v>31</v>
      </c>
      <c r="R18" s="4">
        <v>1</v>
      </c>
      <c r="S18" s="4"/>
      <c r="T18" s="6">
        <v>42474</v>
      </c>
      <c r="U18" s="7"/>
      <c r="V18" s="7"/>
      <c r="W18" s="7">
        <f>IF(U18&lt;&gt;"ml",0,COUNTIF(U$5:U18,"ml")+MAX(Q$5:Q$32))</f>
        <v>0</v>
      </c>
      <c r="X18" s="4"/>
      <c r="Y18" s="4"/>
    </row>
    <row r="19" spans="2:25">
      <c r="B19" s="5">
        <v>42384</v>
      </c>
      <c r="C19" s="7" t="s">
        <v>6</v>
      </c>
      <c r="D19" s="7"/>
      <c r="E19" s="7">
        <f>COUNTIF(C$5:C19,"ml")</f>
        <v>1</v>
      </c>
      <c r="F19" s="4">
        <v>1</v>
      </c>
      <c r="G19" s="4"/>
      <c r="H19" s="6">
        <v>42415</v>
      </c>
      <c r="I19" s="7" t="s">
        <v>6</v>
      </c>
      <c r="J19" s="7"/>
      <c r="K19" s="7">
        <f>IF(I19&lt;&gt;"ml",0,COUNTIF(I$5:I19,"ml")+MAX(E$5:E$35))</f>
        <v>19</v>
      </c>
      <c r="L19" s="4">
        <v>1</v>
      </c>
      <c r="M19" s="4"/>
      <c r="N19" s="6">
        <v>42444</v>
      </c>
      <c r="O19" s="7" t="s">
        <v>6</v>
      </c>
      <c r="P19" s="7"/>
      <c r="Q19" s="7">
        <f>IF(O19&lt;&gt;"ml",0,COUNTIF(O$5:O19,"ml")+MAX(K$5:K$32))</f>
        <v>32</v>
      </c>
      <c r="R19" s="4">
        <v>1</v>
      </c>
      <c r="S19" s="4"/>
      <c r="T19" s="6">
        <v>42475</v>
      </c>
      <c r="U19" s="7"/>
      <c r="V19" s="7"/>
      <c r="W19" s="7">
        <f>IF(U19&lt;&gt;"ml",0,COUNTIF(U$5:U19,"ml")+MAX(Q$5:Q$32))</f>
        <v>0</v>
      </c>
      <c r="X19" s="4"/>
      <c r="Y19" s="4"/>
    </row>
    <row r="20" spans="2:25">
      <c r="B20" s="5">
        <v>42385</v>
      </c>
      <c r="C20" s="7" t="s">
        <v>6</v>
      </c>
      <c r="D20" s="7"/>
      <c r="E20" s="7">
        <f>COUNTIF(C$5:C20,"ml")</f>
        <v>2</v>
      </c>
      <c r="F20" s="4">
        <v>1</v>
      </c>
      <c r="G20" s="4"/>
      <c r="H20" s="6">
        <v>42416</v>
      </c>
      <c r="I20" s="7" t="s">
        <v>6</v>
      </c>
      <c r="J20" s="7"/>
      <c r="K20" s="7">
        <f>IF(I20&lt;&gt;"ml",0,COUNTIF(I$5:I20,"ml")+MAX(E$5:E$35))</f>
        <v>20</v>
      </c>
      <c r="L20" s="4">
        <v>1</v>
      </c>
      <c r="M20" s="4"/>
      <c r="N20" s="6">
        <v>42445</v>
      </c>
      <c r="O20" s="7" t="s">
        <v>6</v>
      </c>
      <c r="P20" s="7"/>
      <c r="Q20" s="7">
        <f>IF(O20&lt;&gt;"ml",0,COUNTIF(O$5:O20,"ml")+MAX(K$5:K$32))</f>
        <v>33</v>
      </c>
      <c r="R20" s="4">
        <v>1</v>
      </c>
      <c r="S20" s="4"/>
      <c r="T20" s="6">
        <v>42476</v>
      </c>
      <c r="U20" s="7"/>
      <c r="V20" s="7"/>
      <c r="W20" s="7">
        <f>IF(U20&lt;&gt;"ml",0,COUNTIF(U$5:U20,"ml")+MAX(Q$5:Q$32))</f>
        <v>0</v>
      </c>
      <c r="X20" s="4"/>
      <c r="Y20" s="4"/>
    </row>
    <row r="21" spans="2:25">
      <c r="B21" s="5">
        <v>42386</v>
      </c>
      <c r="C21" s="7" t="s">
        <v>6</v>
      </c>
      <c r="D21" s="7"/>
      <c r="E21" s="7">
        <f>COUNTIF(C$5:C21,"ml")</f>
        <v>3</v>
      </c>
      <c r="F21" s="4">
        <v>1</v>
      </c>
      <c r="G21" s="4"/>
      <c r="H21" s="6">
        <v>42417</v>
      </c>
      <c r="I21" s="7" t="s">
        <v>6</v>
      </c>
      <c r="J21" s="7"/>
      <c r="K21" s="7">
        <f>IF(I21&lt;&gt;"ml",0,COUNTIF(I$5:I21,"ml")+MAX(E$5:E$35))</f>
        <v>21</v>
      </c>
      <c r="L21" s="4">
        <v>1</v>
      </c>
      <c r="M21" s="4"/>
      <c r="N21" s="6">
        <v>42446</v>
      </c>
      <c r="O21" s="7" t="s">
        <v>6</v>
      </c>
      <c r="P21" s="7"/>
      <c r="Q21" s="7">
        <f>IF(O21&lt;&gt;"ml",0,COUNTIF(O$5:O21,"ml")+MAX(K$5:K$32))</f>
        <v>34</v>
      </c>
      <c r="R21" s="4">
        <v>1</v>
      </c>
      <c r="S21" s="4"/>
      <c r="T21" s="6">
        <v>42477</v>
      </c>
      <c r="U21" s="7"/>
      <c r="V21" s="7"/>
      <c r="W21" s="7">
        <f>IF(U21&lt;&gt;"ml",0,COUNTIF(U$5:U21,"ml")+MAX(Q$5:Q$32))</f>
        <v>0</v>
      </c>
      <c r="X21" s="4"/>
      <c r="Y21" s="4"/>
    </row>
    <row r="22" spans="2:25">
      <c r="B22" s="5">
        <v>42387</v>
      </c>
      <c r="C22" s="7" t="s">
        <v>6</v>
      </c>
      <c r="D22" s="7"/>
      <c r="E22" s="7">
        <f>COUNTIF(C$5:C22,"ml")</f>
        <v>4</v>
      </c>
      <c r="F22" s="4">
        <v>1</v>
      </c>
      <c r="G22" s="4"/>
      <c r="H22" s="6">
        <v>42418</v>
      </c>
      <c r="I22" s="7"/>
      <c r="J22" s="7"/>
      <c r="K22" s="7">
        <f>IF(I22&lt;&gt;"ml",0,COUNTIF(I$5:I22,"ml")+MAX(E$5:E$35))</f>
        <v>0</v>
      </c>
      <c r="L22" s="4"/>
      <c r="M22" s="4"/>
      <c r="N22" s="6">
        <v>42447</v>
      </c>
      <c r="O22" s="7" t="s">
        <v>6</v>
      </c>
      <c r="P22" s="7"/>
      <c r="Q22" s="7">
        <f>IF(O22&lt;&gt;"ml",0,COUNTIF(O$5:O22,"ml")+MAX(K$5:K$32))</f>
        <v>35</v>
      </c>
      <c r="R22" s="4">
        <v>1</v>
      </c>
      <c r="S22" s="4"/>
      <c r="T22" s="6">
        <v>42478</v>
      </c>
      <c r="U22" s="7"/>
      <c r="V22" s="7"/>
      <c r="W22" s="7">
        <f>IF(U22&lt;&gt;"ml",0,COUNTIF(U$5:U22,"ml")+MAX(Q$5:Q$32))</f>
        <v>0</v>
      </c>
      <c r="X22" s="4"/>
      <c r="Y22" s="4"/>
    </row>
    <row r="23" spans="2:25">
      <c r="B23" s="5">
        <v>42388</v>
      </c>
      <c r="C23" s="7" t="s">
        <v>6</v>
      </c>
      <c r="D23" s="7"/>
      <c r="E23" s="7">
        <f>COUNTIF(C$5:C23,"ml")</f>
        <v>5</v>
      </c>
      <c r="F23" s="4">
        <v>1</v>
      </c>
      <c r="G23" s="4"/>
      <c r="H23" s="6">
        <v>42419</v>
      </c>
      <c r="I23" s="7"/>
      <c r="J23" s="7"/>
      <c r="K23" s="7">
        <f>IF(I23&lt;&gt;"ml",0,COUNTIF(I$5:I23,"ml")+MAX(E$5:E$35))</f>
        <v>0</v>
      </c>
      <c r="L23" s="4"/>
      <c r="M23" s="4"/>
      <c r="N23" s="6">
        <v>42448</v>
      </c>
      <c r="O23" s="7" t="s">
        <v>6</v>
      </c>
      <c r="P23" s="7"/>
      <c r="Q23" s="7">
        <f>IF(O23&lt;&gt;"ml",0,COUNTIF(O$5:O23,"ml")+MAX(K$5:K$32))</f>
        <v>36</v>
      </c>
      <c r="R23" s="4">
        <v>1</v>
      </c>
      <c r="S23" s="4"/>
      <c r="T23" s="6">
        <v>42479</v>
      </c>
      <c r="U23" s="7"/>
      <c r="V23" s="7"/>
      <c r="W23" s="7">
        <f>IF(U23&lt;&gt;"ml",0,COUNTIF(U$5:U23,"ml")+MAX(Q$5:Q$32))</f>
        <v>0</v>
      </c>
      <c r="X23" s="4"/>
      <c r="Y23" s="4"/>
    </row>
    <row r="24" spans="2:25">
      <c r="B24" s="5">
        <v>42389</v>
      </c>
      <c r="C24" s="7" t="s">
        <v>6</v>
      </c>
      <c r="D24" s="7"/>
      <c r="E24" s="7">
        <f>COUNTIF(C$5:C24,"ml")</f>
        <v>6</v>
      </c>
      <c r="F24" s="4">
        <v>1</v>
      </c>
      <c r="G24" s="4"/>
      <c r="H24" s="6">
        <v>42420</v>
      </c>
      <c r="I24" s="7"/>
      <c r="J24" s="7"/>
      <c r="K24" s="7">
        <f>IF(I24&lt;&gt;"ml",0,COUNTIF(I$5:I24,"ml")+MAX(E$5:E$35))</f>
        <v>0</v>
      </c>
      <c r="L24" s="4"/>
      <c r="M24" s="4"/>
      <c r="N24" s="6">
        <v>42449</v>
      </c>
      <c r="O24" s="7" t="s">
        <v>6</v>
      </c>
      <c r="P24" s="7"/>
      <c r="Q24" s="7">
        <f>IF(O24&lt;&gt;"ml",0,COUNTIF(O$5:O24,"ml")+MAX(K$5:K$32))</f>
        <v>37</v>
      </c>
      <c r="R24" s="4">
        <v>1</v>
      </c>
      <c r="S24" s="4"/>
      <c r="T24" s="6">
        <v>42480</v>
      </c>
      <c r="U24" s="7"/>
      <c r="V24" s="7"/>
      <c r="W24" s="7">
        <f>IF(U24&lt;&gt;"ml",0,COUNTIF(U$5:U24,"ml")+MAX(Q$5:Q$32))</f>
        <v>0</v>
      </c>
      <c r="X24" s="4"/>
      <c r="Y24" s="4"/>
    </row>
    <row r="25" spans="2:25">
      <c r="B25" s="5">
        <v>42390</v>
      </c>
      <c r="C25" s="7"/>
      <c r="D25" s="7"/>
      <c r="E25" s="7">
        <f>COUNTIF(C$5:C25,"ml")</f>
        <v>6</v>
      </c>
      <c r="F25" s="4"/>
      <c r="G25" s="4"/>
      <c r="H25" s="6">
        <v>42421</v>
      </c>
      <c r="I25" s="7"/>
      <c r="J25" s="7"/>
      <c r="K25" s="7">
        <f>IF(I25&lt;&gt;"ml",0,COUNTIF(I$5:I25,"ml")+MAX(E$5:E$35))</f>
        <v>0</v>
      </c>
      <c r="L25" s="4"/>
      <c r="M25" s="4"/>
      <c r="N25" s="6">
        <v>42450</v>
      </c>
      <c r="O25" s="7"/>
      <c r="P25" s="7"/>
      <c r="Q25" s="7">
        <f>IF(O25&lt;&gt;"ml",0,COUNTIF(O$5:O25,"ml")+MAX(K$5:K$32))</f>
        <v>0</v>
      </c>
      <c r="R25" s="4"/>
      <c r="S25" s="4"/>
      <c r="T25" s="6">
        <v>42481</v>
      </c>
      <c r="U25" s="7"/>
      <c r="V25" s="7"/>
      <c r="W25" s="7">
        <f>IF(U25&lt;&gt;"ml",0,COUNTIF(U$5:U25,"ml")+MAX(Q$5:Q$32))</f>
        <v>0</v>
      </c>
      <c r="X25" s="4"/>
      <c r="Y25" s="4"/>
    </row>
    <row r="26" spans="2:25">
      <c r="B26" s="5">
        <v>42391</v>
      </c>
      <c r="C26" s="7"/>
      <c r="D26" s="7"/>
      <c r="E26" s="7">
        <f>COUNTIF(C$5:C26,"ml")</f>
        <v>6</v>
      </c>
      <c r="F26" s="4"/>
      <c r="G26" s="4"/>
      <c r="H26" s="6">
        <v>42422</v>
      </c>
      <c r="I26" s="7"/>
      <c r="J26" s="7"/>
      <c r="K26" s="7">
        <f>IF(I26&lt;&gt;"ml",0,COUNTIF(I$5:I26,"ml")+MAX(E$5:E$35))</f>
        <v>0</v>
      </c>
      <c r="L26" s="4"/>
      <c r="M26" s="4"/>
      <c r="N26" s="6">
        <v>42451</v>
      </c>
      <c r="O26" s="7"/>
      <c r="P26" s="7"/>
      <c r="Q26" s="7">
        <f>IF(O26&lt;&gt;"ml",0,COUNTIF(O$5:O26,"ml")+MAX(K$5:K$32))</f>
        <v>0</v>
      </c>
      <c r="R26" s="4"/>
      <c r="S26" s="4"/>
      <c r="T26" s="6">
        <v>42482</v>
      </c>
      <c r="U26" s="7"/>
      <c r="V26" s="7"/>
      <c r="W26" s="7">
        <f>IF(U26&lt;&gt;"ml",0,COUNTIF(U$5:U26,"ml")+MAX(Q$5:Q$32))</f>
        <v>0</v>
      </c>
      <c r="X26" s="4"/>
      <c r="Y26" s="4"/>
    </row>
    <row r="27" spans="2:25">
      <c r="B27" s="5">
        <v>42392</v>
      </c>
      <c r="C27" s="7"/>
      <c r="D27" s="7"/>
      <c r="E27" s="7">
        <f>COUNTIF(C$5:C27,"ml")</f>
        <v>6</v>
      </c>
      <c r="F27" s="4"/>
      <c r="G27" s="4"/>
      <c r="H27" s="6">
        <v>42423</v>
      </c>
      <c r="I27" s="7"/>
      <c r="J27" s="7"/>
      <c r="K27" s="7">
        <f>IF(I27&lt;&gt;"ml",0,COUNTIF(I$5:I27,"ml")+MAX(E$5:E$35))</f>
        <v>0</v>
      </c>
      <c r="L27" s="4"/>
      <c r="M27" s="4"/>
      <c r="N27" s="6">
        <v>42452</v>
      </c>
      <c r="O27" s="7"/>
      <c r="P27" s="7"/>
      <c r="Q27" s="7">
        <f>IF(O27&lt;&gt;"ml",0,COUNTIF(O$5:O27,"ml")+MAX(K$5:K$32))</f>
        <v>0</v>
      </c>
      <c r="R27" s="4"/>
      <c r="S27" s="4"/>
      <c r="T27" s="6">
        <v>42483</v>
      </c>
      <c r="U27" s="7"/>
      <c r="V27" s="7"/>
      <c r="W27" s="7">
        <f>IF(U27&lt;&gt;"ml",0,COUNTIF(U$5:U27,"ml")+MAX(Q$5:Q$32))</f>
        <v>0</v>
      </c>
      <c r="X27" s="4"/>
      <c r="Y27" s="4"/>
    </row>
    <row r="28" spans="2:25">
      <c r="B28" s="5">
        <v>42393</v>
      </c>
      <c r="C28" s="7"/>
      <c r="D28" s="7"/>
      <c r="E28" s="7">
        <f>COUNTIF(C$5:C28,"ml")</f>
        <v>6</v>
      </c>
      <c r="F28" s="4"/>
      <c r="G28" s="4"/>
      <c r="H28" s="6">
        <v>42424</v>
      </c>
      <c r="I28" s="7"/>
      <c r="J28" s="7"/>
      <c r="K28" s="7">
        <f>IF(I28&lt;&gt;"ml",0,COUNTIF(I$5:I28,"ml")+MAX(E$5:E$35))</f>
        <v>0</v>
      </c>
      <c r="L28" s="4"/>
      <c r="M28" s="4"/>
      <c r="N28" s="6">
        <v>42453</v>
      </c>
      <c r="O28" s="7"/>
      <c r="P28" s="7"/>
      <c r="Q28" s="7">
        <f>IF(O28&lt;&gt;"ml",0,COUNTIF(O$5:O28,"ml")+MAX(K$5:K$32))</f>
        <v>0</v>
      </c>
      <c r="R28" s="4"/>
      <c r="S28" s="4"/>
      <c r="T28" s="6">
        <v>42484</v>
      </c>
      <c r="U28" s="7"/>
      <c r="V28" s="7"/>
      <c r="W28" s="7">
        <f>IF(U28&lt;&gt;"ml",0,COUNTIF(U$5:U28,"ml")+MAX(Q$5:Q$32))</f>
        <v>0</v>
      </c>
      <c r="X28" s="4"/>
      <c r="Y28" s="4"/>
    </row>
    <row r="29" spans="2:25">
      <c r="B29" s="5">
        <v>42394</v>
      </c>
      <c r="C29" s="7"/>
      <c r="D29" s="7"/>
      <c r="E29" s="7">
        <f>COUNTIF(C$5:C29,"ml")</f>
        <v>6</v>
      </c>
      <c r="F29" s="4"/>
      <c r="G29" s="4"/>
      <c r="H29" s="6">
        <v>42425</v>
      </c>
      <c r="I29" s="7"/>
      <c r="J29" s="7"/>
      <c r="K29" s="7">
        <f>IF(I29&lt;&gt;"ml",0,COUNTIF(I$5:I29,"ml")+MAX(E$5:E$35))</f>
        <v>0</v>
      </c>
      <c r="L29" s="4"/>
      <c r="M29" s="4"/>
      <c r="N29" s="6">
        <v>42454</v>
      </c>
      <c r="O29" s="7"/>
      <c r="P29" s="7"/>
      <c r="Q29" s="7">
        <f>IF(O29&lt;&gt;"ml",0,COUNTIF(O$5:O29,"ml")+MAX(K$5:K$32))</f>
        <v>0</v>
      </c>
      <c r="R29" s="4"/>
      <c r="S29" s="4"/>
      <c r="T29" s="6">
        <v>42485</v>
      </c>
      <c r="U29" s="7"/>
      <c r="V29" s="7"/>
      <c r="W29" s="7">
        <f>IF(U29&lt;&gt;"ml",0,COUNTIF(U$5:U29,"ml")+MAX(Q$5:Q$32))</f>
        <v>0</v>
      </c>
      <c r="X29" s="4"/>
      <c r="Y29" s="4"/>
    </row>
    <row r="30" spans="2:25">
      <c r="B30" s="5">
        <v>42395</v>
      </c>
      <c r="C30" s="7"/>
      <c r="D30" s="7"/>
      <c r="E30" s="7">
        <f>COUNTIF(C$5:C30,"ml")</f>
        <v>6</v>
      </c>
      <c r="F30" s="4"/>
      <c r="G30" s="4"/>
      <c r="H30" s="6">
        <v>42426</v>
      </c>
      <c r="I30" s="7"/>
      <c r="J30" s="7"/>
      <c r="K30" s="7">
        <f>IF(I30&lt;&gt;"ml",0,COUNTIF(I$5:I30,"ml")+MAX(E$5:E$35))</f>
        <v>0</v>
      </c>
      <c r="L30" s="4"/>
      <c r="M30" s="4"/>
      <c r="N30" s="6">
        <v>42455</v>
      </c>
      <c r="O30" s="7"/>
      <c r="P30" s="7"/>
      <c r="Q30" s="7">
        <f>IF(O30&lt;&gt;"ml",0,COUNTIF(O$5:O30,"ml")+MAX(K$5:K$32))</f>
        <v>0</v>
      </c>
      <c r="R30" s="4"/>
      <c r="S30" s="4"/>
      <c r="T30" s="6">
        <v>42486</v>
      </c>
      <c r="U30" s="7"/>
      <c r="V30" s="7"/>
      <c r="W30" s="7">
        <f>IF(U30&lt;&gt;"ml",0,COUNTIF(U$5:U30,"ml")+MAX(Q$5:Q$32))</f>
        <v>0</v>
      </c>
      <c r="X30" s="4"/>
      <c r="Y30" s="4"/>
    </row>
    <row r="31" spans="2:25">
      <c r="B31" s="5">
        <v>42396</v>
      </c>
      <c r="C31" s="7"/>
      <c r="D31" s="7"/>
      <c r="E31" s="7">
        <f>COUNTIF(C$5:C31,"ml")</f>
        <v>6</v>
      </c>
      <c r="F31" s="4"/>
      <c r="G31" s="4"/>
      <c r="H31" s="6">
        <v>42427</v>
      </c>
      <c r="I31" s="7"/>
      <c r="J31" s="7"/>
      <c r="K31" s="7">
        <f>IF(I31&lt;&gt;"ml",0,COUNTIF(I$5:I31,"ml")+MAX(E$5:E$35))</f>
        <v>0</v>
      </c>
      <c r="L31" s="4"/>
      <c r="M31" s="4"/>
      <c r="N31" s="6">
        <v>42456</v>
      </c>
      <c r="O31" s="7"/>
      <c r="P31" s="7"/>
      <c r="Q31" s="7">
        <f>IF(O31&lt;&gt;"ml",0,COUNTIF(O$5:O31,"ml")+MAX(K$5:K$32))</f>
        <v>0</v>
      </c>
      <c r="R31" s="4"/>
      <c r="S31" s="4"/>
      <c r="T31" s="6">
        <v>42487</v>
      </c>
      <c r="U31" s="7"/>
      <c r="V31" s="7"/>
      <c r="W31" s="7">
        <f>IF(U31&lt;&gt;"ml",0,COUNTIF(U$5:U31,"ml")+MAX(Q$5:Q$32))</f>
        <v>0</v>
      </c>
      <c r="X31" s="4"/>
      <c r="Y31" s="4"/>
    </row>
    <row r="32" spans="2:25">
      <c r="B32" s="5">
        <v>42397</v>
      </c>
      <c r="C32" s="7"/>
      <c r="D32" s="7"/>
      <c r="E32" s="7">
        <f>COUNTIF(C$5:C32,"ml")</f>
        <v>6</v>
      </c>
      <c r="F32" s="4"/>
      <c r="G32" s="4"/>
      <c r="H32" s="6">
        <v>42428</v>
      </c>
      <c r="I32" s="7"/>
      <c r="J32" s="7"/>
      <c r="K32" s="7">
        <f>IF(I32&lt;&gt;"ml",0,COUNTIF(I$5:I32,"ml")+MAX(E$5:E$35))</f>
        <v>0</v>
      </c>
      <c r="L32" s="4"/>
      <c r="M32" s="4"/>
      <c r="N32" s="6">
        <v>42457</v>
      </c>
      <c r="O32" s="7"/>
      <c r="P32" s="7"/>
      <c r="Q32" s="7">
        <f>IF(O32&lt;&gt;"ml",0,COUNTIF(O$5:O32,"ml")+MAX(K$5:K$32))</f>
        <v>0</v>
      </c>
      <c r="R32" s="4"/>
      <c r="S32" s="4"/>
      <c r="T32" s="6">
        <v>42488</v>
      </c>
      <c r="U32" s="7"/>
      <c r="V32" s="7"/>
      <c r="W32" s="7">
        <f>IF(U32&lt;&gt;"ml",0,COUNTIF(U$5:U32,"ml")+MAX(Q$5:Q$32))</f>
        <v>0</v>
      </c>
      <c r="X32" s="4"/>
      <c r="Y32" s="4"/>
    </row>
    <row r="33" spans="2:25">
      <c r="B33" s="5">
        <v>42398</v>
      </c>
      <c r="C33" s="7"/>
      <c r="D33" s="7"/>
      <c r="E33" s="7">
        <f>COUNTIF(C$5:C33,"ml")</f>
        <v>6</v>
      </c>
      <c r="F33" s="4"/>
      <c r="G33" s="4"/>
      <c r="H33" s="2"/>
      <c r="I33" s="3"/>
      <c r="J33" s="3"/>
      <c r="K33" s="3"/>
      <c r="L33" s="3"/>
      <c r="M33" s="3"/>
      <c r="N33" s="6">
        <v>42458</v>
      </c>
      <c r="O33" s="7"/>
      <c r="P33" s="7"/>
      <c r="Q33" s="7">
        <f>IF(O33&lt;&gt;"ml",0,COUNTIF(O$5:O33,"ml")+MAX(K$5:K$32))</f>
        <v>0</v>
      </c>
      <c r="R33" s="4"/>
      <c r="S33" s="4"/>
      <c r="T33" s="6">
        <v>42489</v>
      </c>
      <c r="U33" s="7"/>
      <c r="V33" s="7"/>
      <c r="W33" s="7">
        <f>IF(U33&lt;&gt;"ml",0,COUNTIF(U$5:U33,"ml")+MAX(Q$5:Q$32))</f>
        <v>0</v>
      </c>
      <c r="X33" s="4"/>
      <c r="Y33" s="4"/>
    </row>
    <row r="34" spans="2:25">
      <c r="B34" s="5">
        <v>42399</v>
      </c>
      <c r="C34" s="7"/>
      <c r="D34" s="7"/>
      <c r="E34" s="7">
        <f>COUNTIF(C$5:C34,"ml")</f>
        <v>6</v>
      </c>
      <c r="F34" s="4"/>
      <c r="G34" s="4"/>
      <c r="H34" s="2"/>
      <c r="I34" s="3"/>
      <c r="J34" s="3"/>
      <c r="K34" s="3"/>
      <c r="L34" s="3"/>
      <c r="M34" s="3"/>
      <c r="N34" s="6">
        <v>42459</v>
      </c>
      <c r="O34" s="7"/>
      <c r="P34" s="7"/>
      <c r="Q34" s="7">
        <f>IF(O34&lt;&gt;"ml",0,COUNTIF(O$5:O34,"ml")+MAX(K$5:K$32))</f>
        <v>0</v>
      </c>
      <c r="R34" s="4"/>
      <c r="S34" s="4"/>
      <c r="T34" s="6">
        <v>42490</v>
      </c>
      <c r="U34" s="7"/>
      <c r="V34" s="7"/>
      <c r="W34" s="7">
        <f>IF(U34&lt;&gt;"ml",0,COUNTIF(U$5:U34,"ml")+MAX(Q$5:Q$32))</f>
        <v>0</v>
      </c>
      <c r="X34" s="4"/>
      <c r="Y34" s="4"/>
    </row>
    <row r="35" spans="2:25">
      <c r="B35" s="5">
        <v>42400</v>
      </c>
      <c r="C35" s="7"/>
      <c r="D35" s="7"/>
      <c r="E35" s="7">
        <f>COUNTIF(C$5:C35,"ml")</f>
        <v>6</v>
      </c>
      <c r="F35" s="4"/>
      <c r="G35" s="4"/>
      <c r="H35" s="2"/>
      <c r="I35" s="3"/>
      <c r="J35" s="3"/>
      <c r="K35" s="3"/>
      <c r="L35" s="3"/>
      <c r="M35" s="3"/>
      <c r="N35" s="6">
        <v>42460</v>
      </c>
      <c r="O35" s="7"/>
      <c r="P35" s="7"/>
      <c r="Q35" s="7">
        <f>IF(O35&lt;&gt;"ml",0,COUNTIF(O$5:O35,"ml")+MAX(K$5:K$32))</f>
        <v>0</v>
      </c>
      <c r="R35" s="4"/>
      <c r="S35" s="4"/>
      <c r="T35" s="3"/>
      <c r="U35" s="3"/>
      <c r="V35" s="3"/>
      <c r="W35" s="3"/>
      <c r="X35" s="3"/>
      <c r="Y35" s="3"/>
    </row>
  </sheetData>
  <mergeCells count="12">
    <mergeCell ref="O3:S3"/>
    <mergeCell ref="U3:Y3"/>
    <mergeCell ref="O4:Q4"/>
    <mergeCell ref="R4:S4"/>
    <mergeCell ref="U4:W4"/>
    <mergeCell ref="X4:Y4"/>
    <mergeCell ref="I4:K4"/>
    <mergeCell ref="L4:M4"/>
    <mergeCell ref="C4:E4"/>
    <mergeCell ref="C3:G3"/>
    <mergeCell ref="I3:M3"/>
    <mergeCell ref="F4:G4"/>
  </mergeCells>
  <conditionalFormatting sqref="O5">
    <cfRule type="expression" dxfId="23" priority="15">
      <formula>AND($O5&gt;=30)</formula>
    </cfRule>
  </conditionalFormatting>
  <conditionalFormatting sqref="O16">
    <cfRule type="expression" dxfId="22" priority="13">
      <formula>AND($Q16&gt;=30)</formula>
    </cfRule>
  </conditionalFormatting>
  <conditionalFormatting sqref="O17:O35">
    <cfRule type="expression" dxfId="21" priority="12">
      <formula>AND($Q17&gt;=30)</formula>
    </cfRule>
  </conditionalFormatting>
  <conditionalFormatting sqref="O6:O15">
    <cfRule type="expression" dxfId="20" priority="11">
      <formula>AND($Q6&gt;=30)</formula>
    </cfRule>
  </conditionalFormatting>
  <conditionalFormatting sqref="U6">
    <cfRule type="expression" dxfId="19" priority="10">
      <formula>AND($Q6&gt;=30)</formula>
    </cfRule>
  </conditionalFormatting>
  <conditionalFormatting sqref="U5">
    <cfRule type="expression" dxfId="18" priority="6">
      <formula>AND($W5&gt;=30)</formula>
    </cfRule>
  </conditionalFormatting>
  <conditionalFormatting sqref="U6:U34">
    <cfRule type="expression" dxfId="17" priority="5">
      <formula>AND($W6&gt;=30)</formula>
    </cfRule>
  </conditionalFormatting>
  <conditionalFormatting sqref="I5">
    <cfRule type="expression" dxfId="16" priority="4">
      <formula>AND(K5&gt;=30)</formula>
    </cfRule>
  </conditionalFormatting>
  <conditionalFormatting sqref="I6:I32">
    <cfRule type="expression" dxfId="15" priority="3">
      <formula>AND(K6&gt;=30)</formula>
    </cfRule>
  </conditionalFormatting>
  <conditionalFormatting sqref="C5">
    <cfRule type="expression" dxfId="14" priority="2">
      <formula>AND(E5&gt;=30)</formula>
    </cfRule>
  </conditionalFormatting>
  <conditionalFormatting sqref="C5:C35">
    <cfRule type="expression" dxfId="13" priority="1">
      <formula>AND(E18&gt;=30)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APRR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AMBLARD Amélie Dpe Chambéry</dc:creator>
  <cp:lastModifiedBy>tulipe</cp:lastModifiedBy>
  <dcterms:created xsi:type="dcterms:W3CDTF">2016-08-26T09:24:59Z</dcterms:created>
  <dcterms:modified xsi:type="dcterms:W3CDTF">2016-08-30T18:56:41Z</dcterms:modified>
</cp:coreProperties>
</file>