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2740" yWindow="1180" windowWidth="19420" windowHeight="11020" tabRatio="500"/>
  </bookViews>
  <sheets>
    <sheet name="Feuil1" sheetId="1" r:id="rId1"/>
  </sheet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4" i="1"/>
  <c r="B23"/>
  <c r="E23" s="1"/>
  <c r="B22"/>
  <c r="B21"/>
  <c r="E21" s="1"/>
  <c r="B20"/>
  <c r="B19"/>
  <c r="E19" s="1"/>
  <c r="B10"/>
  <c r="E10"/>
  <c r="B11"/>
  <c r="E11"/>
  <c r="B12"/>
  <c r="E12"/>
  <c r="B13"/>
  <c r="E13"/>
  <c r="B14"/>
  <c r="E14"/>
  <c r="B15"/>
  <c r="E15"/>
  <c r="B16"/>
  <c r="E16"/>
  <c r="B17"/>
  <c r="E17"/>
  <c r="B18"/>
  <c r="E18"/>
  <c r="E20"/>
  <c r="E22"/>
  <c r="E24"/>
  <c r="B25"/>
  <c r="E25" s="1"/>
  <c r="B9"/>
  <c r="E9" s="1"/>
  <c r="I9" l="1" a="1"/>
  <c r="I9" s="1"/>
  <c r="I10" s="1" a="1"/>
  <c r="I10" s="1"/>
  <c r="J10" s="1"/>
  <c r="K10" l="1"/>
  <c r="K9"/>
  <c r="J9"/>
  <c r="I11" a="1"/>
  <c r="I11" s="1"/>
  <c r="K11" l="1"/>
  <c r="J11"/>
  <c r="I12" a="1"/>
  <c r="I12" s="1"/>
  <c r="J12" l="1"/>
  <c r="K12"/>
  <c r="I13" a="1"/>
  <c r="I13" s="1"/>
  <c r="I14" s="1" a="1"/>
  <c r="I14" s="1"/>
  <c r="J14" l="1"/>
  <c r="K14"/>
  <c r="K13"/>
  <c r="J13"/>
  <c r="I15" a="1"/>
  <c r="I15" s="1"/>
  <c r="K15" l="1"/>
  <c r="J15"/>
  <c r="I16" a="1"/>
  <c r="I16" s="1"/>
  <c r="J16" l="1"/>
  <c r="K16"/>
  <c r="I17" a="1"/>
  <c r="I17" s="1"/>
  <c r="K17" l="1"/>
  <c r="J17"/>
  <c r="I18" a="1"/>
  <c r="I18" s="1"/>
  <c r="J18" l="1"/>
  <c r="K18"/>
</calcChain>
</file>

<file path=xl/sharedStrings.xml><?xml version="1.0" encoding="utf-8"?>
<sst xmlns="http://schemas.openxmlformats.org/spreadsheetml/2006/main" count="45" uniqueCount="15">
  <si>
    <t>Date</t>
  </si>
  <si>
    <t>Type</t>
  </si>
  <si>
    <t>Réponse</t>
  </si>
  <si>
    <t>Numéro de semaine</t>
  </si>
  <si>
    <t>À</t>
  </si>
  <si>
    <t>B</t>
  </si>
  <si>
    <t>C</t>
  </si>
  <si>
    <t>D</t>
  </si>
  <si>
    <t>O</t>
  </si>
  <si>
    <t>N</t>
  </si>
  <si>
    <t>NOMBRE DE RÉPONSES "O" / Numéro de Semaine ?</t>
  </si>
  <si>
    <t>les different N°de semaine (tri sans double)</t>
  </si>
  <si>
    <t>formule n°1</t>
  </si>
  <si>
    <t>formule n°2</t>
  </si>
  <si>
    <t>formule n°3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</si>
</sst>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88900</xdr:colOff>
      <xdr:row>6</xdr:row>
      <xdr:rowOff>177800</xdr:rowOff>
    </xdr:from>
    <xdr:to>
      <xdr:col>8</xdr:col>
      <xdr:colOff>209550</xdr:colOff>
      <xdr:row>7</xdr:row>
      <xdr:rowOff>139700</xdr:rowOff>
    </xdr:to>
    <xdr:cxnSp macro="">
      <xdr:nvCxnSpPr>
        <xdr:cNvPr id="3" name="Connecteur droit avec flèche 2"/>
        <xdr:cNvCxnSpPr/>
      </xdr:nvCxnSpPr>
      <xdr:spPr>
        <a:xfrm rot="16200000" flipH="1">
          <a:off x="6572250" y="1377950"/>
          <a:ext cx="158750" cy="120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7:K28"/>
  <sheetViews>
    <sheetView tabSelected="1" workbookViewId="0">
      <selection activeCell="M11" sqref="M11"/>
    </sheetView>
  </sheetViews>
  <sheetFormatPr baseColWidth="10" defaultRowHeight="15.5"/>
  <sheetData>
    <row r="7" spans="2:11">
      <c r="H7" t="s">
        <v>11</v>
      </c>
    </row>
    <row r="8" spans="2:11">
      <c r="B8" t="s">
        <v>0</v>
      </c>
      <c r="C8" t="s">
        <v>1</v>
      </c>
      <c r="D8" t="s">
        <v>2</v>
      </c>
      <c r="E8" t="s">
        <v>3</v>
      </c>
      <c r="J8" s="2" t="s">
        <v>8</v>
      </c>
      <c r="K8" s="2" t="s">
        <v>9</v>
      </c>
    </row>
    <row r="9" spans="2:11">
      <c r="B9" s="1">
        <f ca="1">TODAY()</f>
        <v>42845</v>
      </c>
      <c r="C9" t="s">
        <v>4</v>
      </c>
      <c r="D9" t="s">
        <v>8</v>
      </c>
      <c r="E9">
        <f ca="1">WEEKNUM(B9)</f>
        <v>16</v>
      </c>
      <c r="I9" s="3">
        <f t="array" aca="1" ref="I9" ca="1">IFERROR(OFFSET(E$8,MATCH(0,COUNTIF(H$7:H7,E$9:E$25),0),),"")</f>
        <v>16</v>
      </c>
      <c r="J9" s="3">
        <f ca="1">SUMPRODUCT(($E$9:$E$25=$I9)*($D$9:$D$25=J$8))</f>
        <v>5</v>
      </c>
      <c r="K9" s="3">
        <f ca="1">SUMPRODUCT(($E$9:$E$25=$I9)*($D$9:$D$25=K$8))</f>
        <v>6</v>
      </c>
    </row>
    <row r="10" spans="2:11">
      <c r="B10" s="1">
        <f t="shared" ref="B10:B25" ca="1" si="0">TODAY()</f>
        <v>42845</v>
      </c>
      <c r="C10" t="s">
        <v>4</v>
      </c>
      <c r="D10" t="s">
        <v>8</v>
      </c>
      <c r="E10">
        <f t="shared" ref="E10:E25" ca="1" si="1">WEEKNUM(B10)</f>
        <v>16</v>
      </c>
      <c r="I10" s="3">
        <f t="array" aca="1" ref="I10" ca="1">IFERROR(OFFSET(E$8,MATCH(0,COUNTIF(I$8:I9,E$9:E$25),0),),"")</f>
        <v>15</v>
      </c>
      <c r="J10" s="3">
        <f t="shared" ref="J10:K18" ca="1" si="2">SUMPRODUCT(($E$9:$E$25=$I10)*($D$9:$D$25=J$8))</f>
        <v>0</v>
      </c>
      <c r="K10" s="3">
        <f t="shared" ca="1" si="2"/>
        <v>1</v>
      </c>
    </row>
    <row r="11" spans="2:11">
      <c r="B11" s="1">
        <f t="shared" ca="1" si="0"/>
        <v>42845</v>
      </c>
      <c r="C11" t="s">
        <v>4</v>
      </c>
      <c r="D11" t="s">
        <v>8</v>
      </c>
      <c r="E11">
        <f t="shared" ca="1" si="1"/>
        <v>16</v>
      </c>
      <c r="I11" s="3">
        <f t="array" aca="1" ref="I11" ca="1">IFERROR(OFFSET(E$8,MATCH(0,COUNTIF(I$8:I10,E$9:E$25),0),),"")</f>
        <v>14</v>
      </c>
      <c r="J11" s="3">
        <f t="shared" ca="1" si="2"/>
        <v>1</v>
      </c>
      <c r="K11" s="3">
        <f t="shared" ca="1" si="2"/>
        <v>1</v>
      </c>
    </row>
    <row r="12" spans="2:11">
      <c r="B12" s="1">
        <f t="shared" ca="1" si="0"/>
        <v>42845</v>
      </c>
      <c r="C12" t="s">
        <v>4</v>
      </c>
      <c r="D12" t="s">
        <v>8</v>
      </c>
      <c r="E12">
        <f t="shared" ca="1" si="1"/>
        <v>16</v>
      </c>
      <c r="I12" s="3">
        <f t="array" aca="1" ref="I12" ca="1">IFERROR(OFFSET(E$8,MATCH(0,COUNTIF(I$8:I11,E$9:E$25),0),),"")</f>
        <v>5</v>
      </c>
      <c r="J12" s="3">
        <f t="shared" ca="1" si="2"/>
        <v>1</v>
      </c>
      <c r="K12" s="3">
        <f t="shared" ca="1" si="2"/>
        <v>0</v>
      </c>
    </row>
    <row r="13" spans="2:11">
      <c r="B13" s="1">
        <f t="shared" ca="1" si="0"/>
        <v>42845</v>
      </c>
      <c r="C13" t="s">
        <v>4</v>
      </c>
      <c r="D13" t="s">
        <v>8</v>
      </c>
      <c r="E13">
        <f t="shared" ca="1" si="1"/>
        <v>16</v>
      </c>
      <c r="I13" s="3">
        <f t="array" aca="1" ref="I13" ca="1">IFERROR(OFFSET(E$8,MATCH(0,COUNTIF(I$8:I12,E$9:E$25),0),),"")</f>
        <v>7</v>
      </c>
      <c r="J13" s="3">
        <f t="shared" ca="1" si="2"/>
        <v>1</v>
      </c>
      <c r="K13" s="3">
        <f t="shared" ca="1" si="2"/>
        <v>0</v>
      </c>
    </row>
    <row r="14" spans="2:11">
      <c r="B14" s="1">
        <f t="shared" ca="1" si="0"/>
        <v>42845</v>
      </c>
      <c r="C14" t="s">
        <v>4</v>
      </c>
      <c r="D14" t="s">
        <v>9</v>
      </c>
      <c r="E14">
        <f t="shared" ca="1" si="1"/>
        <v>16</v>
      </c>
      <c r="I14" s="3">
        <f t="array" aca="1" ref="I14" ca="1">IFERROR(OFFSET(E$8,MATCH(0,COUNTIF(I$8:I13,E$9:E$25),0),),"")</f>
        <v>8</v>
      </c>
      <c r="J14" s="3">
        <f t="shared" ca="1" si="2"/>
        <v>0</v>
      </c>
      <c r="K14" s="3">
        <f t="shared" ca="1" si="2"/>
        <v>1</v>
      </c>
    </row>
    <row r="15" spans="2:11">
      <c r="B15" s="1">
        <f t="shared" ca="1" si="0"/>
        <v>42845</v>
      </c>
      <c r="C15" t="s">
        <v>4</v>
      </c>
      <c r="D15" t="s">
        <v>9</v>
      </c>
      <c r="E15">
        <f t="shared" ca="1" si="1"/>
        <v>16</v>
      </c>
      <c r="I15" s="3" t="str">
        <f t="array" aca="1" ref="I15" ca="1">IFERROR(OFFSET(E$8,MATCH(0,COUNTIF(I$8:I14,E$9:E$25),0),),"")</f>
        <v/>
      </c>
      <c r="J15" s="3">
        <f t="shared" ca="1" si="2"/>
        <v>0</v>
      </c>
      <c r="K15" s="3">
        <f t="shared" ca="1" si="2"/>
        <v>0</v>
      </c>
    </row>
    <row r="16" spans="2:11">
      <c r="B16" s="1">
        <f t="shared" ca="1" si="0"/>
        <v>42845</v>
      </c>
      <c r="C16" t="s">
        <v>4</v>
      </c>
      <c r="D16" t="s">
        <v>9</v>
      </c>
      <c r="E16">
        <f t="shared" ca="1" si="1"/>
        <v>16</v>
      </c>
      <c r="I16" s="3" t="str">
        <f t="array" aca="1" ref="I16" ca="1">IFERROR(OFFSET(E$8,MATCH(0,COUNTIF(I$8:I15,E$9:E$25),0),),"")</f>
        <v/>
      </c>
      <c r="J16" s="3">
        <f t="shared" ca="1" si="2"/>
        <v>0</v>
      </c>
      <c r="K16" s="3">
        <f t="shared" ca="1" si="2"/>
        <v>0</v>
      </c>
    </row>
    <row r="17" spans="2:11">
      <c r="B17" s="1">
        <f t="shared" ca="1" si="0"/>
        <v>42845</v>
      </c>
      <c r="C17" t="s">
        <v>5</v>
      </c>
      <c r="D17" t="s">
        <v>9</v>
      </c>
      <c r="E17">
        <f t="shared" ca="1" si="1"/>
        <v>16</v>
      </c>
      <c r="I17" s="3" t="str">
        <f t="array" aca="1" ref="I17" ca="1">IFERROR(OFFSET(E$8,MATCH(0,COUNTIF(I$8:I16,E$9:E$25),0),),"")</f>
        <v/>
      </c>
      <c r="J17" s="3">
        <f t="shared" ca="1" si="2"/>
        <v>0</v>
      </c>
      <c r="K17" s="3">
        <f t="shared" ca="1" si="2"/>
        <v>0</v>
      </c>
    </row>
    <row r="18" spans="2:11">
      <c r="B18" s="1">
        <f t="shared" ca="1" si="0"/>
        <v>42845</v>
      </c>
      <c r="C18" t="s">
        <v>5</v>
      </c>
      <c r="D18" t="s">
        <v>9</v>
      </c>
      <c r="E18">
        <f t="shared" ca="1" si="1"/>
        <v>16</v>
      </c>
      <c r="I18" s="3" t="str">
        <f t="array" aca="1" ref="I18" ca="1">IFERROR(OFFSET(E$8,MATCH(0,COUNTIF(I$8:I17,E$9:E$25),0),),"")</f>
        <v/>
      </c>
      <c r="J18" s="3">
        <f t="shared" ca="1" si="2"/>
        <v>0</v>
      </c>
      <c r="K18" s="3">
        <f t="shared" ca="1" si="2"/>
        <v>0</v>
      </c>
    </row>
    <row r="19" spans="2:11">
      <c r="B19" s="1">
        <f ca="1">TODAY()-7</f>
        <v>42838</v>
      </c>
      <c r="C19" t="s">
        <v>5</v>
      </c>
      <c r="D19" t="s">
        <v>9</v>
      </c>
      <c r="E19">
        <f t="shared" ca="1" si="1"/>
        <v>15</v>
      </c>
      <c r="I19" t="s">
        <v>12</v>
      </c>
      <c r="J19" t="s">
        <v>13</v>
      </c>
      <c r="K19" t="s">
        <v>14</v>
      </c>
    </row>
    <row r="20" spans="2:11">
      <c r="B20" s="1">
        <f ca="1">TODAY()-16</f>
        <v>42829</v>
      </c>
      <c r="C20" t="s">
        <v>6</v>
      </c>
      <c r="D20" t="s">
        <v>9</v>
      </c>
      <c r="E20">
        <f t="shared" ca="1" si="1"/>
        <v>14</v>
      </c>
    </row>
    <row r="21" spans="2:11">
      <c r="B21" s="1">
        <f ca="1">TODAY()-16</f>
        <v>42829</v>
      </c>
      <c r="C21" t="s">
        <v>6</v>
      </c>
      <c r="D21" t="s">
        <v>8</v>
      </c>
      <c r="E21">
        <f t="shared" ca="1" si="1"/>
        <v>14</v>
      </c>
    </row>
    <row r="22" spans="2:11">
      <c r="B22" s="1">
        <f ca="1">TODAY()-78</f>
        <v>42767</v>
      </c>
      <c r="C22" t="s">
        <v>6</v>
      </c>
      <c r="D22" t="s">
        <v>8</v>
      </c>
      <c r="E22">
        <f t="shared" ca="1" si="1"/>
        <v>5</v>
      </c>
    </row>
    <row r="23" spans="2:11">
      <c r="B23" s="1">
        <f ca="1">TODAY()-65</f>
        <v>42780</v>
      </c>
      <c r="C23" t="s">
        <v>6</v>
      </c>
      <c r="D23" t="s">
        <v>8</v>
      </c>
      <c r="E23">
        <f t="shared" ca="1" si="1"/>
        <v>7</v>
      </c>
    </row>
    <row r="24" spans="2:11">
      <c r="B24" s="1">
        <f ca="1">TODAY()-54</f>
        <v>42791</v>
      </c>
      <c r="C24" t="s">
        <v>7</v>
      </c>
      <c r="D24" t="s">
        <v>9</v>
      </c>
      <c r="E24">
        <f t="shared" ca="1" si="1"/>
        <v>8</v>
      </c>
    </row>
    <row r="25" spans="2:11">
      <c r="B25" s="1">
        <f t="shared" ca="1" si="0"/>
        <v>42845</v>
      </c>
      <c r="C25" t="s">
        <v>7</v>
      </c>
      <c r="D25" t="s">
        <v>9</v>
      </c>
      <c r="E25">
        <f t="shared" ca="1" si="1"/>
        <v>16</v>
      </c>
    </row>
    <row r="28" spans="2:11">
      <c r="C28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CHEVALIER</dc:creator>
  <cp:lastModifiedBy>tulipe</cp:lastModifiedBy>
  <dcterms:created xsi:type="dcterms:W3CDTF">2017-04-20T17:34:01Z</dcterms:created>
  <dcterms:modified xsi:type="dcterms:W3CDTF">2017-04-20T18:08:02Z</dcterms:modified>
</cp:coreProperties>
</file>