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270" windowWidth="14940" windowHeight="9150"/>
  </bookViews>
  <sheets>
    <sheet name="Sheet1" sheetId="1" r:id="rId1"/>
  </sheets>
  <definedNames>
    <definedName name="_xlnm._FilterDatabase" localSheetId="0" hidden="1">Sheet1!$A$1:$B$58</definedName>
    <definedName name="Table_Indus">Sheet1!$A$2:$A$58</definedName>
  </definedNames>
  <calcPr calcId="124519"/>
</workbook>
</file>

<file path=xl/calcChain.xml><?xml version="1.0" encoding="utf-8"?>
<calcChain xmlns="http://schemas.openxmlformats.org/spreadsheetml/2006/main">
  <c r="E3" i="1" a="1"/>
  <c r="E3" s="1"/>
  <c r="F3" a="1"/>
  <c r="F3" s="1"/>
  <c r="E4" a="1"/>
  <c r="E4" s="1"/>
  <c r="F4" a="1"/>
  <c r="F4" s="1"/>
  <c r="E5" a="1"/>
  <c r="E5" s="1"/>
  <c r="F5" a="1"/>
  <c r="F5" s="1"/>
  <c r="E6" a="1"/>
  <c r="E6" s="1"/>
  <c r="F6" a="1"/>
  <c r="F6" s="1"/>
  <c r="E7" a="1"/>
  <c r="E7" s="1"/>
  <c r="F7" a="1"/>
  <c r="F7" s="1"/>
  <c r="F2" a="1"/>
  <c r="F2" s="1"/>
  <c r="E2" a="1"/>
  <c r="E2" s="1"/>
  <c r="E13" a="1"/>
  <c r="E13" s="1"/>
  <c r="F13" a="1"/>
  <c r="F13" s="1"/>
  <c r="E14" a="1"/>
  <c r="E14" s="1"/>
  <c r="F14" a="1"/>
  <c r="F14" s="1"/>
  <c r="E15" a="1"/>
  <c r="E15" s="1"/>
  <c r="F15" a="1"/>
  <c r="F15" s="1"/>
  <c r="E16" a="1"/>
  <c r="E16" s="1"/>
  <c r="F16" a="1"/>
  <c r="F16" s="1"/>
  <c r="E17" a="1"/>
  <c r="E17" s="1"/>
  <c r="F17" a="1"/>
  <c r="F17" s="1"/>
  <c r="F12" a="1"/>
  <c r="F12" s="1"/>
  <c r="E12" a="1"/>
  <c r="E12" s="1"/>
</calcChain>
</file>

<file path=xl/sharedStrings.xml><?xml version="1.0" encoding="utf-8"?>
<sst xmlns="http://schemas.openxmlformats.org/spreadsheetml/2006/main" count="131" uniqueCount="125">
  <si>
    <t>TIERS</t>
  </si>
  <si>
    <t>NOM</t>
  </si>
  <si>
    <t>A0018</t>
  </si>
  <si>
    <t xml:space="preserve">BIANCHI EDOARDO SPA                 </t>
  </si>
  <si>
    <t>A0019</t>
  </si>
  <si>
    <t xml:space="preserve">ALENIA AERONAUTICA SPA              </t>
  </si>
  <si>
    <t>A0026</t>
  </si>
  <si>
    <t>S.E.I.M.M. SOCIETA'ESERCIZIO INDUSTR</t>
  </si>
  <si>
    <t>A0041</t>
  </si>
  <si>
    <t xml:space="preserve">FIAT OM CARRELLI ELEVATORI SPA      </t>
  </si>
  <si>
    <t>A1699</t>
  </si>
  <si>
    <t xml:space="preserve">BASSANI TICINO SPA                  </t>
  </si>
  <si>
    <t>A1997</t>
  </si>
  <si>
    <t xml:space="preserve">ELETTRONICA SPA                     </t>
  </si>
  <si>
    <t>A2142</t>
  </si>
  <si>
    <t xml:space="preserve">AERMACCHI SPA                       </t>
  </si>
  <si>
    <t>A2309</t>
  </si>
  <si>
    <t>WHITEHEAD ALENIA SISTEMI SUBACQUEI S</t>
  </si>
  <si>
    <t>A2312</t>
  </si>
  <si>
    <t xml:space="preserve">SMA SEGNALAMENTO MARITTIMO AEREO    </t>
  </si>
  <si>
    <t>A2462</t>
  </si>
  <si>
    <t>F.T.C LEGNANO - FABRICA TURBINE E CA</t>
  </si>
  <si>
    <t>A2541</t>
  </si>
  <si>
    <t xml:space="preserve">MELLO DI VIANO &amp; C.SAS              </t>
  </si>
  <si>
    <t>F7684</t>
  </si>
  <si>
    <t>SERTA(SOCIETE ETUDE REALISATION TECH</t>
  </si>
  <si>
    <t>F7686</t>
  </si>
  <si>
    <t>BAFA(BOULONNERIE AUTOMOBILE FRANCO A</t>
  </si>
  <si>
    <t>F7687</t>
  </si>
  <si>
    <t>CIMAP (CIE INDUSTRIELLE DE MECANIQUE</t>
  </si>
  <si>
    <t>F7691</t>
  </si>
  <si>
    <t>MOTOROLA SEMICONDUCTEURS BORDEAUX SA</t>
  </si>
  <si>
    <t>F7698</t>
  </si>
  <si>
    <t>F7700</t>
  </si>
  <si>
    <t xml:space="preserve">DOWTY-FRANCE DIV J. CRANE           </t>
  </si>
  <si>
    <t>K0053</t>
  </si>
  <si>
    <t xml:space="preserve">ROBERTS ENGINEERS LTD.              </t>
  </si>
  <si>
    <t>K0054</t>
  </si>
  <si>
    <t xml:space="preserve">TAYLOR C F (SKYHI) LTD              </t>
  </si>
  <si>
    <t>K0055</t>
  </si>
  <si>
    <t xml:space="preserve">SORBO INDUSYRIAL POLYMERS           </t>
  </si>
  <si>
    <t>K0056</t>
  </si>
  <si>
    <t xml:space="preserve">STANDARD RUBBER &amp; PLASTIC           </t>
  </si>
  <si>
    <t>K0058</t>
  </si>
  <si>
    <t xml:space="preserve">WESTLAND HELICOPTERS                </t>
  </si>
  <si>
    <t>U3135</t>
  </si>
  <si>
    <t xml:space="preserve">I.T.T.DISTRIBUTORS LTD              </t>
  </si>
  <si>
    <t>U3158</t>
  </si>
  <si>
    <t xml:space="preserve">SEMELAB PLC                         </t>
  </si>
  <si>
    <t>U3163</t>
  </si>
  <si>
    <t xml:space="preserve">NEOTRONICS LTD                      </t>
  </si>
  <si>
    <t>U3209</t>
  </si>
  <si>
    <t xml:space="preserve">HARTING ELEKTRONIK                  </t>
  </si>
  <si>
    <t>U3210</t>
  </si>
  <si>
    <t xml:space="preserve">PLESSEY SECURE DIGITAL SYSTEMS LTD  </t>
  </si>
  <si>
    <t>U3222</t>
  </si>
  <si>
    <t>MINISTRY OF DEFENCE, DEFENCE LOGISTI</t>
  </si>
  <si>
    <t>U3226</t>
  </si>
  <si>
    <t xml:space="preserve">PEREX LTD                           </t>
  </si>
  <si>
    <t>U3249</t>
  </si>
  <si>
    <t xml:space="preserve">BELLEVILLE SPRINGS LTD              </t>
  </si>
  <si>
    <t>13859</t>
  </si>
  <si>
    <t xml:space="preserve">KING NUTRONICS CORP                 </t>
  </si>
  <si>
    <t>13866</t>
  </si>
  <si>
    <t xml:space="preserve">BEAM TUBE CORP                      </t>
  </si>
  <si>
    <t>13869</t>
  </si>
  <si>
    <t xml:space="preserve">13869                               </t>
  </si>
  <si>
    <t>13873</t>
  </si>
  <si>
    <t xml:space="preserve">DEFENSE GENERAL SUPPLY CE           </t>
  </si>
  <si>
    <t>13885</t>
  </si>
  <si>
    <t xml:space="preserve">CONCORD RADIO CORP                  </t>
  </si>
  <si>
    <t>13898</t>
  </si>
  <si>
    <t xml:space="preserve">ARJACK PRECISION INSTRUMENT CORP    </t>
  </si>
  <si>
    <t>62643</t>
  </si>
  <si>
    <t xml:space="preserve">UNITED CHEMI-CON INC                </t>
  </si>
  <si>
    <t>62659</t>
  </si>
  <si>
    <t xml:space="preserve">MIN-MAX MACHINE LTD                 </t>
  </si>
  <si>
    <t>62664</t>
  </si>
  <si>
    <t xml:space="preserve">OPTEK TECHNOLOGY INC                </t>
  </si>
  <si>
    <t>62676</t>
  </si>
  <si>
    <t xml:space="preserve">RADIO SHACKDIV OF TANDY CORP        </t>
  </si>
  <si>
    <t>62694</t>
  </si>
  <si>
    <t xml:space="preserve">JBM ELECTRONICS INC                 </t>
  </si>
  <si>
    <t>77636</t>
  </si>
  <si>
    <t xml:space="preserve">RADIO LABORATORIES                  </t>
  </si>
  <si>
    <t>77638</t>
  </si>
  <si>
    <t xml:space="preserve">GENERAL INSTRUMENT CORP R           </t>
  </si>
  <si>
    <t>77640</t>
  </si>
  <si>
    <t xml:space="preserve">TRW INC COMMERCIAL STEERING DIV     </t>
  </si>
  <si>
    <t>77646</t>
  </si>
  <si>
    <t>NORTHROP GRUMAN CORP MILITARY AIRCRA</t>
  </si>
  <si>
    <t>77672</t>
  </si>
  <si>
    <t xml:space="preserve">RANDOLPH PRODUCTS CO                </t>
  </si>
  <si>
    <t>81796</t>
  </si>
  <si>
    <t xml:space="preserve">PIERCE WIRE RECORDER CORP           </t>
  </si>
  <si>
    <t>81812</t>
  </si>
  <si>
    <t xml:space="preserve">TRIMM INC                           </t>
  </si>
  <si>
    <t>81815</t>
  </si>
  <si>
    <t xml:space="preserve">81815                               </t>
  </si>
  <si>
    <t>81816</t>
  </si>
  <si>
    <t xml:space="preserve">BETHLEHEM STEEL CORP                </t>
  </si>
  <si>
    <t>98159</t>
  </si>
  <si>
    <t xml:space="preserve">98159                               </t>
  </si>
  <si>
    <t>98171</t>
  </si>
  <si>
    <t>LEAR SIEGLER TRUCK PRODUCTS CORP NEW</t>
  </si>
  <si>
    <t>98182</t>
  </si>
  <si>
    <t xml:space="preserve">ARRIS EQUIPMENT CORP                </t>
  </si>
  <si>
    <t>98202</t>
  </si>
  <si>
    <t xml:space="preserve">GILORE INDUSTRIES INC               </t>
  </si>
  <si>
    <t>98220</t>
  </si>
  <si>
    <t xml:space="preserve">HEWLETT-PACKARD CO SAN DIEGO DIV    </t>
  </si>
  <si>
    <t>98230</t>
  </si>
  <si>
    <t xml:space="preserve">NATIONAL SECURITY AGENCY            </t>
  </si>
  <si>
    <t>98247</t>
  </si>
  <si>
    <t xml:space="preserve">CANADIAN COMMERCIAL CORP            </t>
  </si>
  <si>
    <t>ALENIA</t>
  </si>
  <si>
    <t>Valeur à chercher</t>
  </si>
  <si>
    <t>dowty</t>
  </si>
  <si>
    <t>ELEVATORI</t>
  </si>
  <si>
    <t>PLESSEY</t>
  </si>
  <si>
    <t>CANADIAN</t>
  </si>
  <si>
    <t>FAHF1 - THALES AIR OPERATIONS S.A.S</t>
  </si>
  <si>
    <t>FB686 - THALES ISR</t>
  </si>
  <si>
    <t>thales</t>
  </si>
  <si>
    <t>tulipe</t>
  </si>
</sst>
</file>

<file path=xl/styles.xml><?xml version="1.0" encoding="utf-8"?>
<styleSheet xmlns="http://schemas.openxmlformats.org/spreadsheetml/2006/main">
  <fonts count="4">
    <font>
      <sz val="10"/>
      <name val="Arial"/>
    </font>
    <font>
      <sz val="10"/>
      <name val="Arial"/>
      <family val="2"/>
    </font>
    <font>
      <b/>
      <sz val="8"/>
      <color rgb="FF0000FF"/>
      <name val="Segoe UI"/>
      <family val="2"/>
    </font>
    <font>
      <sz val="8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0" borderId="0" xfId="0" applyFont="1"/>
    <xf numFmtId="0" fontId="1" fillId="0" borderId="0" xfId="0" applyFont="1"/>
    <xf numFmtId="0" fontId="0" fillId="0" borderId="1" xfId="0" applyBorder="1"/>
    <xf numFmtId="0" fontId="3" fillId="0" borderId="1" xfId="0" applyFont="1" applyBorder="1"/>
    <xf numFmtId="0" fontId="2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1778000</xdr:colOff>
      <xdr:row>20</xdr:row>
      <xdr:rowOff>31750</xdr:rowOff>
    </xdr:from>
    <xdr:to>
      <xdr:col>9</xdr:col>
      <xdr:colOff>422280</xdr:colOff>
      <xdr:row>31</xdr:row>
      <xdr:rowOff>50800</xdr:rowOff>
    </xdr:to>
    <xdr:sp macro="" textlink="">
      <xdr:nvSpPr>
        <xdr:cNvPr id="2" name="Rectangle à coins arrondis 1"/>
        <xdr:cNvSpPr/>
      </xdr:nvSpPr>
      <xdr:spPr>
        <a:xfrm>
          <a:off x="8743950" y="3282950"/>
          <a:ext cx="5381630" cy="18288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La colonne C contient une liste de données qui sera coller et  le résultat </a:t>
          </a:r>
          <a:r>
            <a:rPr lang="fr-FR" sz="1100" baseline="0"/>
            <a:t> s'affiche en colonne E,</a:t>
          </a:r>
        </a:p>
        <a:p>
          <a:pPr algn="ctr"/>
          <a:r>
            <a:rPr lang="fr-FR" sz="1100" baseline="0"/>
            <a:t>Une réfrence peut avoir plusieurs résulats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60"/>
  <sheetViews>
    <sheetView tabSelected="1" workbookViewId="0">
      <selection activeCell="J5" sqref="J5"/>
    </sheetView>
  </sheetViews>
  <sheetFormatPr baseColWidth="10" defaultColWidth="9.1796875" defaultRowHeight="12.5"/>
  <cols>
    <col min="1" max="1" width="17.7265625" customWidth="1"/>
    <col min="2" max="2" width="57.26953125" customWidth="1"/>
    <col min="4" max="4" width="15.54296875" bestFit="1" customWidth="1"/>
    <col min="5" max="5" width="36.453125" customWidth="1"/>
    <col min="6" max="6" width="32.453125" customWidth="1"/>
  </cols>
  <sheetData>
    <row r="1" spans="1:9">
      <c r="A1" t="s">
        <v>0</v>
      </c>
      <c r="B1" t="s">
        <v>1</v>
      </c>
      <c r="D1" t="s">
        <v>116</v>
      </c>
    </row>
    <row r="2" spans="1:9">
      <c r="A2" t="s">
        <v>2</v>
      </c>
      <c r="B2" t="s">
        <v>3</v>
      </c>
      <c r="D2" t="s">
        <v>115</v>
      </c>
      <c r="E2" s="4" t="str">
        <f t="array" ref="E2">IFERROR(INDEX($B$2:$B$60,SUMPRODUCT(SMALL((ISNUMBER(SEARCH($D2,$B$2:$B$60))*(ROW($B$2:$B$60)-1)),ROWS($B2:$B60)-SUMPRODUCT(--(ISNUMBER(SEARCH($D2,$B$2:$B$60))))+COLUMN(A:A)))),"")</f>
        <v xml:space="preserve">ALENIA AERONAUTICA SPA              </v>
      </c>
      <c r="F2" s="4" t="str">
        <f t="array" ref="F2">IFERROR(INDEX($B$2:$B$60,SUMPRODUCT(SMALL((ISNUMBER(SEARCH($D2,$B$2:$B$60))*(ROW($B$2:$B$60)-1)),ROWS($B2:$B60)-SUMPRODUCT(--(ISNUMBER(SEARCH($D2,$B$2:$B$60))))+COLUMN(B:B)))),"")</f>
        <v>WHITEHEAD ALENIA SISTEMI SUBACQUEI S</v>
      </c>
    </row>
    <row r="3" spans="1:9">
      <c r="A3" t="s">
        <v>4</v>
      </c>
      <c r="B3" t="s">
        <v>5</v>
      </c>
      <c r="D3" t="s">
        <v>120</v>
      </c>
      <c r="E3" s="4" t="str">
        <f t="array" ref="E3">IFERROR(INDEX($B$2:$B$60,SUMPRODUCT(SMALL((ISNUMBER(SEARCH($D3,$B$2:$B$60))*(ROW($B$2:$B$60)-1)),ROWS($B3:$B61)-SUMPRODUCT(--(ISNUMBER(SEARCH($D3,$B$2:$B$60))))+COLUMN(A:A)))),"")</f>
        <v xml:space="preserve">CANADIAN COMMERCIAL CORP            </v>
      </c>
      <c r="F3" s="4" t="str">
        <f t="array" ref="F3">IFERROR(INDEX($B$2:$B$60,SUMPRODUCT(SMALL((ISNUMBER(SEARCH($D3,$B$2:$B$60))*(ROW($B$2:$B$60)-1)),ROWS($B3:$B61)-SUMPRODUCT(--(ISNUMBER(SEARCH($D3,$B$2:$B$60))))+COLUMN(B:B)))),"")</f>
        <v/>
      </c>
    </row>
    <row r="4" spans="1:9">
      <c r="A4" t="s">
        <v>6</v>
      </c>
      <c r="B4" t="s">
        <v>7</v>
      </c>
      <c r="D4" t="s">
        <v>117</v>
      </c>
      <c r="E4" s="4" t="str">
        <f t="array" ref="E4">IFERROR(INDEX($B$2:$B$60,SUMPRODUCT(SMALL((ISNUMBER(SEARCH($D4,$B$2:$B$60))*(ROW($B$2:$B$60)-1)),ROWS($B4:$B62)-SUMPRODUCT(--(ISNUMBER(SEARCH($D4,$B$2:$B$60))))+COLUMN(A:A)))),"")</f>
        <v xml:space="preserve">DOWTY-FRANCE DIV J. CRANE           </v>
      </c>
      <c r="F4" s="4" t="str">
        <f t="array" ref="F4">IFERROR(INDEX($B$2:$B$60,SUMPRODUCT(SMALL((ISNUMBER(SEARCH($D4,$B$2:$B$60))*(ROW($B$2:$B$60)-1)),ROWS($B4:$B62)-SUMPRODUCT(--(ISNUMBER(SEARCH($D4,$B$2:$B$60))))+COLUMN(B:B)))),"")</f>
        <v/>
      </c>
    </row>
    <row r="5" spans="1:9">
      <c r="A5" t="s">
        <v>8</v>
      </c>
      <c r="B5" t="s">
        <v>9</v>
      </c>
      <c r="D5" t="s">
        <v>119</v>
      </c>
      <c r="E5" s="4" t="str">
        <f t="array" ref="E5">IFERROR(INDEX($B$2:$B$60,SUMPRODUCT(SMALL((ISNUMBER(SEARCH($D5,$B$2:$B$60))*(ROW($B$2:$B$60)-1)),ROWS($B5:$B63)-SUMPRODUCT(--(ISNUMBER(SEARCH($D5,$B$2:$B$60))))+COLUMN(A:A)))),"")</f>
        <v xml:space="preserve">PLESSEY SECURE DIGITAL SYSTEMS LTD  </v>
      </c>
      <c r="F5" s="4" t="str">
        <f t="array" ref="F5">IFERROR(INDEX($B$2:$B$60,SUMPRODUCT(SMALL((ISNUMBER(SEARCH($D5,$B$2:$B$60))*(ROW($B$2:$B$60)-1)),ROWS($B5:$B63)-SUMPRODUCT(--(ISNUMBER(SEARCH($D5,$B$2:$B$60))))+COLUMN(B:B)))),"")</f>
        <v/>
      </c>
    </row>
    <row r="6" spans="1:9">
      <c r="A6" t="s">
        <v>10</v>
      </c>
      <c r="B6" t="s">
        <v>11</v>
      </c>
      <c r="D6" t="s">
        <v>118</v>
      </c>
      <c r="E6" s="4" t="str">
        <f t="array" ref="E6">IFERROR(INDEX($B$2:$B$60,SUMPRODUCT(SMALL((ISNUMBER(SEARCH($D6,$B$2:$B$60))*(ROW($B$2:$B$60)-1)),ROWS($B6:$B64)-SUMPRODUCT(--(ISNUMBER(SEARCH($D6,$B$2:$B$60))))+COLUMN(A:A)))),"")</f>
        <v xml:space="preserve">FIAT OM CARRELLI ELEVATORI SPA      </v>
      </c>
      <c r="F6" s="4" t="str">
        <f t="array" ref="F6">IFERROR(INDEX($B$2:$B$60,SUMPRODUCT(SMALL((ISNUMBER(SEARCH($D6,$B$2:$B$60))*(ROW($B$2:$B$60)-1)),ROWS($B6:$B64)-SUMPRODUCT(--(ISNUMBER(SEARCH($D6,$B$2:$B$60))))+COLUMN(B:B)))),"")</f>
        <v/>
      </c>
    </row>
    <row r="7" spans="1:9">
      <c r="A7" t="s">
        <v>12</v>
      </c>
      <c r="B7" t="s">
        <v>13</v>
      </c>
      <c r="D7" t="s">
        <v>123</v>
      </c>
      <c r="E7" s="4" t="str">
        <f t="array" ref="E7">IFERROR(INDEX($B$2:$B$60,SUMPRODUCT(SMALL((ISNUMBER(SEARCH($D7,$B$2:$B$60))*(ROW($B$2:$B$60)-1)),ROWS($B7:$B65)-SUMPRODUCT(--(ISNUMBER(SEARCH($D7,$B$2:$B$60))))+COLUMN(A:A)))),"")</f>
        <v>FAHF1 - THALES AIR OPERATIONS S.A.S</v>
      </c>
      <c r="F7" s="4" t="str">
        <f t="array" ref="F7">IFERROR(INDEX($B$2:$B$60,SUMPRODUCT(SMALL((ISNUMBER(SEARCH($D7,$B$2:$B$60))*(ROW($B$2:$B$60)-1)),ROWS($B7:$B65)-SUMPRODUCT(--(ISNUMBER(SEARCH($D7,$B$2:$B$60))))+COLUMN(B:B)))),"")</f>
        <v>FB686 - THALES ISR</v>
      </c>
    </row>
    <row r="8" spans="1:9">
      <c r="A8" t="s">
        <v>14</v>
      </c>
      <c r="B8" t="s">
        <v>15</v>
      </c>
    </row>
    <row r="9" spans="1:9" ht="13">
      <c r="A9" t="s">
        <v>16</v>
      </c>
      <c r="B9" t="s">
        <v>17</v>
      </c>
      <c r="E9" s="1"/>
    </row>
    <row r="10" spans="1:9" ht="13">
      <c r="A10" t="s">
        <v>18</v>
      </c>
      <c r="B10" t="s">
        <v>19</v>
      </c>
      <c r="E10" s="1"/>
    </row>
    <row r="11" spans="1:9" ht="13">
      <c r="A11" t="s">
        <v>20</v>
      </c>
      <c r="B11" t="s">
        <v>21</v>
      </c>
      <c r="E11" s="1"/>
    </row>
    <row r="12" spans="1:9" ht="13">
      <c r="A12" t="s">
        <v>22</v>
      </c>
      <c r="B12" t="s">
        <v>23</v>
      </c>
      <c r="D12" t="s">
        <v>115</v>
      </c>
      <c r="E12" s="5" t="str">
        <f t="array" ref="E12">IFERROR(INDEX($B$2:$B$60,SMALL(IF(ISNUMBER(SEARCH($D2,$B$2:$B$60)),ROW($B$2:$B$60)-1,""),COLUMN(A:A))),"")</f>
        <v xml:space="preserve">ALENIA AERONAUTICA SPA              </v>
      </c>
      <c r="F12" s="5" t="str">
        <f t="array" ref="F12">IFERROR(INDEX($B$2:$B$60,SMALL(IF(ISNUMBER(SEARCH($D2,$B$2:$B$60)),ROW($B$2:$B$60)-1,""),COLUMN(B:B))),"")</f>
        <v>WHITEHEAD ALENIA SISTEMI SUBACQUEI S</v>
      </c>
      <c r="G12" s="5"/>
      <c r="H12" s="1"/>
      <c r="I12" s="1"/>
    </row>
    <row r="13" spans="1:9" ht="13">
      <c r="A13" t="s">
        <v>24</v>
      </c>
      <c r="B13" t="s">
        <v>25</v>
      </c>
      <c r="D13" t="s">
        <v>120</v>
      </c>
      <c r="E13" s="5" t="str">
        <f t="array" ref="E13">IFERROR(INDEX($B$2:$B$60,SMALL(IF(ISNUMBER(SEARCH($D3,$B$2:$B$60)),ROW($B$2:$B$60)-1,""),COLUMN(A:A))),"")</f>
        <v xml:space="preserve">CANADIAN COMMERCIAL CORP            </v>
      </c>
      <c r="F13" s="5" t="str">
        <f t="array" ref="F13">IFERROR(INDEX($B$2:$B$60,SMALL(IF(ISNUMBER(SEARCH($D3,$B$2:$B$60)),ROW($B$2:$B$60)-1,""),COLUMN(B:B))),"")</f>
        <v/>
      </c>
      <c r="G13" s="3"/>
    </row>
    <row r="14" spans="1:9" ht="13">
      <c r="A14" t="s">
        <v>26</v>
      </c>
      <c r="B14" t="s">
        <v>27</v>
      </c>
      <c r="D14" t="s">
        <v>117</v>
      </c>
      <c r="E14" s="5" t="str">
        <f t="array" ref="E14">IFERROR(INDEX($B$2:$B$60,SMALL(IF(ISNUMBER(SEARCH($D4,$B$2:$B$60)),ROW($B$2:$B$60)-1,""),COLUMN(A:A))),"")</f>
        <v xml:space="preserve">DOWTY-FRANCE DIV J. CRANE           </v>
      </c>
      <c r="F14" s="5" t="str">
        <f t="array" ref="F14">IFERROR(INDEX($B$2:$B$60,SMALL(IF(ISNUMBER(SEARCH($D4,$B$2:$B$60)),ROW($B$2:$B$60)-1,""),COLUMN(B:B))),"")</f>
        <v/>
      </c>
      <c r="G14" s="3"/>
    </row>
    <row r="15" spans="1:9" ht="13">
      <c r="A15" t="s">
        <v>28</v>
      </c>
      <c r="B15" t="s">
        <v>29</v>
      </c>
      <c r="D15" t="s">
        <v>119</v>
      </c>
      <c r="E15" s="5" t="str">
        <f t="array" ref="E15">IFERROR(INDEX($B$2:$B$60,SMALL(IF(ISNUMBER(SEARCH($D5,$B$2:$B$60)),ROW($B$2:$B$60)-1,""),COLUMN(A:A))),"")</f>
        <v xml:space="preserve">PLESSEY SECURE DIGITAL SYSTEMS LTD  </v>
      </c>
      <c r="F15" s="5" t="str">
        <f t="array" ref="F15">IFERROR(INDEX($B$2:$B$60,SMALL(IF(ISNUMBER(SEARCH($D5,$B$2:$B$60)),ROW($B$2:$B$60)-1,""),COLUMN(B:B))),"")</f>
        <v/>
      </c>
      <c r="G15" s="3"/>
    </row>
    <row r="16" spans="1:9" ht="13">
      <c r="A16" t="s">
        <v>30</v>
      </c>
      <c r="B16" t="s">
        <v>31</v>
      </c>
      <c r="D16" t="s">
        <v>118</v>
      </c>
      <c r="E16" s="5" t="str">
        <f t="array" ref="E16">IFERROR(INDEX($B$2:$B$60,SMALL(IF(ISNUMBER(SEARCH($D6,$B$2:$B$60)),ROW($B$2:$B$60)-1,""),COLUMN(A:A))),"")</f>
        <v xml:space="preserve">FIAT OM CARRELLI ELEVATORI SPA      </v>
      </c>
      <c r="F16" s="5" t="str">
        <f t="array" ref="F16">IFERROR(INDEX($B$2:$B$60,SMALL(IF(ISNUMBER(SEARCH($D6,$B$2:$B$60)),ROW($B$2:$B$60)-1,""),COLUMN(B:B))),"")</f>
        <v/>
      </c>
      <c r="G16" s="3"/>
    </row>
    <row r="17" spans="1:7" ht="13">
      <c r="A17" t="s">
        <v>32</v>
      </c>
      <c r="B17" s="2" t="s">
        <v>124</v>
      </c>
      <c r="D17" t="s">
        <v>123</v>
      </c>
      <c r="E17" s="5" t="str">
        <f t="array" ref="E17">IFERROR(INDEX($B$2:$B$60,SMALL(IF(ISNUMBER(SEARCH($D7,$B$2:$B$60)),ROW($B$2:$B$60)-1,""),COLUMN(A:A))),"")</f>
        <v>FAHF1 - THALES AIR OPERATIONS S.A.S</v>
      </c>
      <c r="F17" s="5" t="str">
        <f t="array" ref="F17">IFERROR(INDEX($B$2:$B$60,SMALL(IF(ISNUMBER(SEARCH($D7,$B$2:$B$60)),ROW($B$2:$B$60)-1,""),COLUMN(B:B))),"")</f>
        <v>FB686 - THALES ISR</v>
      </c>
      <c r="G17" s="3"/>
    </row>
    <row r="18" spans="1:7" ht="13">
      <c r="A18" t="s">
        <v>33</v>
      </c>
      <c r="B18" t="s">
        <v>34</v>
      </c>
      <c r="E18" s="1"/>
    </row>
    <row r="19" spans="1:7" ht="13">
      <c r="A19" t="s">
        <v>35</v>
      </c>
      <c r="B19" t="s">
        <v>36</v>
      </c>
      <c r="E19" s="1"/>
    </row>
    <row r="20" spans="1:7" ht="13">
      <c r="A20" t="s">
        <v>37</v>
      </c>
      <c r="B20" t="s">
        <v>38</v>
      </c>
      <c r="E20" s="1"/>
    </row>
    <row r="21" spans="1:7" ht="13">
      <c r="A21" t="s">
        <v>39</v>
      </c>
      <c r="B21" t="s">
        <v>40</v>
      </c>
      <c r="E21" s="1"/>
    </row>
    <row r="22" spans="1:7" ht="13">
      <c r="A22" t="s">
        <v>41</v>
      </c>
      <c r="B22" t="s">
        <v>42</v>
      </c>
      <c r="E22" s="1"/>
    </row>
    <row r="23" spans="1:7" ht="13">
      <c r="A23" t="s">
        <v>43</v>
      </c>
      <c r="B23" t="s">
        <v>44</v>
      </c>
      <c r="E23" s="1"/>
    </row>
    <row r="24" spans="1:7" ht="13">
      <c r="A24" t="s">
        <v>45</v>
      </c>
      <c r="B24" t="s">
        <v>46</v>
      </c>
      <c r="E24" s="1"/>
    </row>
    <row r="25" spans="1:7" ht="13">
      <c r="A25" t="s">
        <v>47</v>
      </c>
      <c r="B25" t="s">
        <v>48</v>
      </c>
      <c r="E25" s="1"/>
    </row>
    <row r="26" spans="1:7" ht="13">
      <c r="A26" t="s">
        <v>49</v>
      </c>
      <c r="B26" t="s">
        <v>50</v>
      </c>
      <c r="E26" s="1"/>
    </row>
    <row r="27" spans="1:7" ht="13">
      <c r="A27" t="s">
        <v>51</v>
      </c>
      <c r="B27" t="s">
        <v>52</v>
      </c>
      <c r="E27" s="1"/>
    </row>
    <row r="28" spans="1:7" ht="13">
      <c r="A28" t="s">
        <v>53</v>
      </c>
      <c r="B28" t="s">
        <v>54</v>
      </c>
      <c r="E28" s="1"/>
    </row>
    <row r="29" spans="1:7" ht="13">
      <c r="A29" t="s">
        <v>55</v>
      </c>
      <c r="B29" t="s">
        <v>56</v>
      </c>
      <c r="E29" s="1"/>
    </row>
    <row r="30" spans="1:7" ht="13">
      <c r="A30" t="s">
        <v>57</v>
      </c>
      <c r="B30" t="s">
        <v>58</v>
      </c>
      <c r="E30" s="1"/>
    </row>
    <row r="31" spans="1:7">
      <c r="A31" t="s">
        <v>59</v>
      </c>
      <c r="B31" t="s">
        <v>60</v>
      </c>
    </row>
    <row r="32" spans="1:7">
      <c r="A32" t="s">
        <v>61</v>
      </c>
      <c r="B32" t="s">
        <v>62</v>
      </c>
    </row>
    <row r="33" spans="1:2">
      <c r="A33" t="s">
        <v>63</v>
      </c>
      <c r="B33" t="s">
        <v>64</v>
      </c>
    </row>
    <row r="34" spans="1:2">
      <c r="A34" t="s">
        <v>65</v>
      </c>
      <c r="B34" t="s">
        <v>66</v>
      </c>
    </row>
    <row r="35" spans="1:2">
      <c r="A35" t="s">
        <v>67</v>
      </c>
      <c r="B35" t="s">
        <v>68</v>
      </c>
    </row>
    <row r="36" spans="1:2">
      <c r="A36" t="s">
        <v>69</v>
      </c>
      <c r="B36" t="s">
        <v>70</v>
      </c>
    </row>
    <row r="37" spans="1:2">
      <c r="A37" t="s">
        <v>71</v>
      </c>
      <c r="B37" t="s">
        <v>72</v>
      </c>
    </row>
    <row r="38" spans="1:2">
      <c r="A38" t="s">
        <v>73</v>
      </c>
      <c r="B38" t="s">
        <v>74</v>
      </c>
    </row>
    <row r="39" spans="1:2">
      <c r="A39" t="s">
        <v>75</v>
      </c>
      <c r="B39" t="s">
        <v>76</v>
      </c>
    </row>
    <row r="40" spans="1:2">
      <c r="A40" t="s">
        <v>77</v>
      </c>
      <c r="B40" t="s">
        <v>78</v>
      </c>
    </row>
    <row r="41" spans="1:2">
      <c r="A41" t="s">
        <v>79</v>
      </c>
      <c r="B41" t="s">
        <v>80</v>
      </c>
    </row>
    <row r="42" spans="1:2">
      <c r="A42" t="s">
        <v>81</v>
      </c>
      <c r="B42" t="s">
        <v>82</v>
      </c>
    </row>
    <row r="43" spans="1:2">
      <c r="A43" t="s">
        <v>83</v>
      </c>
      <c r="B43" t="s">
        <v>84</v>
      </c>
    </row>
    <row r="44" spans="1:2">
      <c r="A44" t="s">
        <v>85</v>
      </c>
      <c r="B44" t="s">
        <v>86</v>
      </c>
    </row>
    <row r="45" spans="1:2">
      <c r="A45" t="s">
        <v>87</v>
      </c>
      <c r="B45" t="s">
        <v>88</v>
      </c>
    </row>
    <row r="46" spans="1:2">
      <c r="A46" t="s">
        <v>89</v>
      </c>
      <c r="B46" t="s">
        <v>90</v>
      </c>
    </row>
    <row r="47" spans="1:2">
      <c r="A47" t="s">
        <v>91</v>
      </c>
      <c r="B47" t="s">
        <v>92</v>
      </c>
    </row>
    <row r="48" spans="1:2">
      <c r="A48" t="s">
        <v>93</v>
      </c>
      <c r="B48" t="s">
        <v>94</v>
      </c>
    </row>
    <row r="49" spans="1:2">
      <c r="A49" t="s">
        <v>95</v>
      </c>
      <c r="B49" t="s">
        <v>96</v>
      </c>
    </row>
    <row r="50" spans="1:2">
      <c r="A50" t="s">
        <v>97</v>
      </c>
      <c r="B50" t="s">
        <v>98</v>
      </c>
    </row>
    <row r="51" spans="1:2">
      <c r="A51" t="s">
        <v>99</v>
      </c>
      <c r="B51" t="s">
        <v>100</v>
      </c>
    </row>
    <row r="52" spans="1:2">
      <c r="A52" t="s">
        <v>101</v>
      </c>
      <c r="B52" t="s">
        <v>102</v>
      </c>
    </row>
    <row r="53" spans="1:2">
      <c r="A53" t="s">
        <v>103</v>
      </c>
      <c r="B53" t="s">
        <v>104</v>
      </c>
    </row>
    <row r="54" spans="1:2">
      <c r="A54" t="s">
        <v>105</v>
      </c>
      <c r="B54" t="s">
        <v>106</v>
      </c>
    </row>
    <row r="55" spans="1:2">
      <c r="A55" t="s">
        <v>107</v>
      </c>
      <c r="B55" t="s">
        <v>108</v>
      </c>
    </row>
    <row r="56" spans="1:2">
      <c r="A56" t="s">
        <v>109</v>
      </c>
      <c r="B56" t="s">
        <v>110</v>
      </c>
    </row>
    <row r="57" spans="1:2">
      <c r="A57" t="s">
        <v>111</v>
      </c>
      <c r="B57" t="s">
        <v>112</v>
      </c>
    </row>
    <row r="58" spans="1:2">
      <c r="A58" t="s">
        <v>113</v>
      </c>
      <c r="B58" t="s">
        <v>114</v>
      </c>
    </row>
    <row r="59" spans="1:2">
      <c r="B59" t="s">
        <v>121</v>
      </c>
    </row>
    <row r="60" spans="1:2">
      <c r="B60" t="s">
        <v>122</v>
      </c>
    </row>
  </sheetData>
  <sheetCalcPr fullCalcOnLoad="1"/>
  <autoFilter ref="A1:B58"/>
  <pageMargins left="0.78740157499999996" right="0.78740157499999996" top="0.984251969" bottom="0.984251969" header="0.5" footer="0.5"/>
  <pageSetup orientation="portrait" horizontalDpi="300" verticalDpi="300"/>
  <headerFooter alignWithMargins="0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Sheet1</vt:lpstr>
      <vt:lpstr>Table_Indus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PALVADEAU Claude MP</dc:creator>
  <cp:lastModifiedBy>tulipe</cp:lastModifiedBy>
  <dcterms:created xsi:type="dcterms:W3CDTF">2015-07-23T14:23:02Z</dcterms:created>
  <dcterms:modified xsi:type="dcterms:W3CDTF">2015-07-26T15:20:13Z</dcterms:modified>
</cp:coreProperties>
</file>