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0" windowWidth="19420" windowHeight="90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43" i="1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42" a="1"/>
  <c r="C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42" a="1"/>
  <c r="B42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29" a="1"/>
  <c r="B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29" a="1"/>
  <c r="C29" s="1"/>
</calcChain>
</file>

<file path=xl/sharedStrings.xml><?xml version="1.0" encoding="utf-8"?>
<sst xmlns="http://schemas.openxmlformats.org/spreadsheetml/2006/main" count="137" uniqueCount="78">
  <si>
    <t>CH</t>
  </si>
  <si>
    <t xml:space="preserve">PRESCRIPTION EN COURS </t>
  </si>
  <si>
    <t xml:space="preserve"> REGIME PRESCRIT</t>
  </si>
  <si>
    <t xml:space="preserve">TEXTURE </t>
  </si>
  <si>
    <t>Entrée
Mixée</t>
  </si>
  <si>
    <t>Eau / VIN</t>
  </si>
  <si>
    <t>EP 
EG</t>
  </si>
  <si>
    <t>PAIN
MIE</t>
  </si>
  <si>
    <t>CNO</t>
  </si>
  <si>
    <t>Matin</t>
  </si>
  <si>
    <t>Midi</t>
  </si>
  <si>
    <t>16h</t>
  </si>
  <si>
    <t>soir</t>
  </si>
  <si>
    <t>35S</t>
  </si>
  <si>
    <t>HP</t>
  </si>
  <si>
    <t>E</t>
  </si>
  <si>
    <t>PM</t>
  </si>
  <si>
    <t>36S</t>
  </si>
  <si>
    <t>M</t>
  </si>
  <si>
    <t>EP</t>
  </si>
  <si>
    <t>EG</t>
  </si>
  <si>
    <t>37S</t>
  </si>
  <si>
    <t>38S</t>
  </si>
  <si>
    <t>N</t>
  </si>
  <si>
    <t>39S</t>
  </si>
  <si>
    <t>HC</t>
  </si>
  <si>
    <t>VIN</t>
  </si>
  <si>
    <t>menthe</t>
  </si>
  <si>
    <t>40S</t>
  </si>
  <si>
    <t>1-si-dur</t>
  </si>
  <si>
    <t>BOISSON FRUITEE</t>
  </si>
  <si>
    <t>41S</t>
  </si>
  <si>
    <t>42S</t>
  </si>
  <si>
    <t>CREME HP</t>
  </si>
  <si>
    <t>43S</t>
  </si>
  <si>
    <t>vin</t>
  </si>
  <si>
    <t>44S</t>
  </si>
  <si>
    <t>X</t>
  </si>
  <si>
    <t>grenadine</t>
  </si>
  <si>
    <t>45S</t>
  </si>
  <si>
    <t>46S</t>
  </si>
  <si>
    <t>47S</t>
  </si>
  <si>
    <t>48S</t>
  </si>
  <si>
    <t>49S</t>
  </si>
  <si>
    <t>50S</t>
  </si>
  <si>
    <t>51S</t>
  </si>
  <si>
    <t>52S</t>
  </si>
  <si>
    <t>Tartenpion 1</t>
  </si>
  <si>
    <t>Tartenpion 2</t>
  </si>
  <si>
    <t>Tartenpion 3</t>
  </si>
  <si>
    <t>Tartenpion 4</t>
  </si>
  <si>
    <t>Tartenpion 5</t>
  </si>
  <si>
    <t>Tartenpion 6</t>
  </si>
  <si>
    <t>Tartenpion 7</t>
  </si>
  <si>
    <t>Tartenpion 8</t>
  </si>
  <si>
    <t>Tartenpion 9</t>
  </si>
  <si>
    <t>Tartenpion 10</t>
  </si>
  <si>
    <t>Tartenpion 11</t>
  </si>
  <si>
    <t>Tartenpion 12</t>
  </si>
  <si>
    <t>Tartenpion 13</t>
  </si>
  <si>
    <t>Tartenpion 14</t>
  </si>
  <si>
    <t>Tartenpion 15</t>
  </si>
  <si>
    <t>Tartenpion 16</t>
  </si>
  <si>
    <t>Tartenpion 17</t>
  </si>
  <si>
    <t>Tartenpion 18</t>
  </si>
  <si>
    <t>Je souhaite sortir dans le carré la liste des patients qui sont en texture HC</t>
  </si>
  <si>
    <t>Je souhaite sortir dans le carré la liste des patients qui une entrée mixée ( répondant au chiffre 1 dans la colonne F)</t>
  </si>
  <si>
    <t>PATIENTS</t>
  </si>
  <si>
    <t xml:space="preserve">Mais aussi la liste de ceux qui ont une entrée mixée 1-si-dur </t>
  </si>
  <si>
    <t>ECHELLES</t>
  </si>
  <si>
    <t>A</t>
  </si>
  <si>
    <t>S</t>
  </si>
  <si>
    <t>B</t>
  </si>
  <si>
    <t>PS</t>
  </si>
  <si>
    <t>LISTE HC</t>
  </si>
  <si>
    <t>LISTE M avec colonne O</t>
  </si>
  <si>
    <t>LISTE avec colonne N</t>
  </si>
  <si>
    <t>LISTE avec colonne O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</si>
</sst>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4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vertical="center"/>
    </xf>
    <xf numFmtId="0" fontId="5" fillId="3" borderId="29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left" vertical="center"/>
    </xf>
    <xf numFmtId="0" fontId="5" fillId="6" borderId="33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left" vertical="center"/>
    </xf>
    <xf numFmtId="0" fontId="5" fillId="4" borderId="23" xfId="0" applyFont="1" applyFill="1" applyBorder="1" applyAlignment="1">
      <alignment horizontal="center" vertical="center"/>
    </xf>
    <xf numFmtId="0" fontId="5" fillId="6" borderId="27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0" fillId="7" borderId="0" xfId="0" applyFill="1" applyAlignment="1">
      <alignment vertical="top"/>
    </xf>
    <xf numFmtId="0" fontId="0" fillId="7" borderId="0" xfId="0" quotePrefix="1" applyFill="1" applyAlignment="1">
      <alignment vertical="top"/>
    </xf>
    <xf numFmtId="0" fontId="5" fillId="4" borderId="33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7" fillId="0" borderId="33" xfId="0" applyFont="1" applyBorder="1"/>
    <xf numFmtId="0" fontId="0" fillId="7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5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8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O52"/>
  <sheetViews>
    <sheetView tabSelected="1" workbookViewId="0">
      <selection activeCell="B42" sqref="B42"/>
    </sheetView>
  </sheetViews>
  <sheetFormatPr baseColWidth="10" defaultRowHeight="14.5"/>
  <cols>
    <col min="2" max="2" width="28" customWidth="1"/>
    <col min="3" max="3" width="18.08984375" bestFit="1" customWidth="1"/>
    <col min="8" max="8" width="3.08984375" customWidth="1"/>
    <col min="9" max="12" width="10.90625" hidden="1" customWidth="1"/>
  </cols>
  <sheetData>
    <row r="4" spans="1:15" ht="15" thickBot="1"/>
    <row r="5" spans="1:15" ht="16" thickBot="1">
      <c r="A5" s="49" t="s">
        <v>0</v>
      </c>
      <c r="B5" s="52" t="s">
        <v>67</v>
      </c>
      <c r="C5" s="55" t="s">
        <v>1</v>
      </c>
      <c r="D5" s="56"/>
      <c r="E5" s="56"/>
      <c r="F5" s="56"/>
      <c r="G5" s="56"/>
      <c r="H5" s="56"/>
      <c r="I5" s="56"/>
      <c r="J5" s="56"/>
      <c r="K5" s="56"/>
      <c r="L5" s="56"/>
      <c r="M5" s="56"/>
      <c r="N5" s="48" t="s">
        <v>69</v>
      </c>
      <c r="O5" s="48" t="s">
        <v>69</v>
      </c>
    </row>
    <row r="6" spans="1:15" ht="17.5">
      <c r="A6" s="50"/>
      <c r="B6" s="53"/>
      <c r="C6" s="57" t="s">
        <v>2</v>
      </c>
      <c r="D6" s="58"/>
      <c r="E6" s="57" t="s">
        <v>3</v>
      </c>
      <c r="F6" s="61" t="s">
        <v>4</v>
      </c>
      <c r="G6" s="63" t="s">
        <v>5</v>
      </c>
      <c r="H6" s="65" t="s">
        <v>6</v>
      </c>
      <c r="I6" s="61" t="s">
        <v>7</v>
      </c>
      <c r="J6" s="67" t="s">
        <v>8</v>
      </c>
      <c r="K6" s="68"/>
      <c r="L6" s="68"/>
      <c r="M6" s="68"/>
      <c r="N6" s="48"/>
      <c r="O6" s="48"/>
    </row>
    <row r="7" spans="1:15" ht="15" thickBot="1">
      <c r="A7" s="51"/>
      <c r="B7" s="54"/>
      <c r="C7" s="59"/>
      <c r="D7" s="60"/>
      <c r="E7" s="59"/>
      <c r="F7" s="62"/>
      <c r="G7" s="64"/>
      <c r="H7" s="66"/>
      <c r="I7" s="62"/>
      <c r="J7" s="1" t="s">
        <v>9</v>
      </c>
      <c r="K7" s="2" t="s">
        <v>10</v>
      </c>
      <c r="L7" s="2" t="s">
        <v>11</v>
      </c>
      <c r="M7" s="3" t="s">
        <v>12</v>
      </c>
      <c r="N7" s="48"/>
      <c r="O7" s="48"/>
    </row>
    <row r="8" spans="1:15" ht="17.5">
      <c r="A8" s="4" t="s">
        <v>13</v>
      </c>
      <c r="B8" s="5" t="s">
        <v>47</v>
      </c>
      <c r="C8" s="4" t="s">
        <v>14</v>
      </c>
      <c r="D8" s="6"/>
      <c r="E8" s="4" t="s">
        <v>15</v>
      </c>
      <c r="F8" s="4"/>
      <c r="G8" s="4"/>
      <c r="H8" s="7"/>
      <c r="I8" s="8" t="s">
        <v>16</v>
      </c>
      <c r="J8" s="9"/>
      <c r="K8" s="10"/>
      <c r="L8" s="10"/>
      <c r="M8" s="11"/>
      <c r="N8" s="35"/>
      <c r="O8" s="35"/>
    </row>
    <row r="9" spans="1:15">
      <c r="A9" s="12" t="s">
        <v>17</v>
      </c>
      <c r="B9" s="13" t="s">
        <v>48</v>
      </c>
      <c r="C9" s="9" t="s">
        <v>14</v>
      </c>
      <c r="D9" s="14"/>
      <c r="E9" s="12" t="s">
        <v>18</v>
      </c>
      <c r="F9" s="12">
        <v>1</v>
      </c>
      <c r="G9" s="15" t="s">
        <v>19</v>
      </c>
      <c r="H9" s="16" t="s">
        <v>20</v>
      </c>
      <c r="I9" s="17"/>
      <c r="J9" s="9"/>
      <c r="K9" s="10"/>
      <c r="L9" s="10"/>
      <c r="M9" s="11"/>
      <c r="N9" s="35" t="s">
        <v>70</v>
      </c>
      <c r="O9" s="35"/>
    </row>
    <row r="10" spans="1:15">
      <c r="A10" s="12" t="s">
        <v>21</v>
      </c>
      <c r="B10" s="13" t="s">
        <v>49</v>
      </c>
      <c r="C10" s="9" t="s">
        <v>14</v>
      </c>
      <c r="D10" s="14"/>
      <c r="E10" s="12" t="s">
        <v>15</v>
      </c>
      <c r="F10" s="12"/>
      <c r="G10" s="15"/>
      <c r="H10" s="16"/>
      <c r="I10" s="18"/>
      <c r="J10" s="9"/>
      <c r="K10" s="10"/>
      <c r="L10" s="10"/>
      <c r="M10" s="11"/>
      <c r="N10" s="35"/>
      <c r="O10" s="35"/>
    </row>
    <row r="11" spans="1:15">
      <c r="A11" s="12" t="s">
        <v>22</v>
      </c>
      <c r="B11" s="13" t="s">
        <v>50</v>
      </c>
      <c r="C11" s="19" t="s">
        <v>23</v>
      </c>
      <c r="D11" s="14"/>
      <c r="E11" s="12" t="s">
        <v>15</v>
      </c>
      <c r="F11" s="12"/>
      <c r="G11" s="20"/>
      <c r="H11" s="21"/>
      <c r="I11" s="22"/>
      <c r="J11" s="12"/>
      <c r="K11" s="23"/>
      <c r="L11" s="23"/>
      <c r="M11" s="24"/>
      <c r="N11" s="35" t="s">
        <v>71</v>
      </c>
      <c r="O11" s="35" t="s">
        <v>71</v>
      </c>
    </row>
    <row r="12" spans="1:15" ht="17.5">
      <c r="A12" s="12" t="s">
        <v>24</v>
      </c>
      <c r="B12" s="13" t="s">
        <v>51</v>
      </c>
      <c r="C12" s="9" t="s">
        <v>23</v>
      </c>
      <c r="D12" s="14"/>
      <c r="E12" s="25" t="s">
        <v>25</v>
      </c>
      <c r="F12" s="12"/>
      <c r="G12" s="20" t="s">
        <v>26</v>
      </c>
      <c r="H12" s="14" t="s">
        <v>27</v>
      </c>
      <c r="I12" s="8" t="s">
        <v>16</v>
      </c>
      <c r="J12" s="9"/>
      <c r="K12" s="10"/>
      <c r="L12" s="10"/>
      <c r="M12" s="11"/>
      <c r="N12" s="35" t="s">
        <v>71</v>
      </c>
      <c r="O12" s="35" t="s">
        <v>71</v>
      </c>
    </row>
    <row r="13" spans="1:15" ht="17.5">
      <c r="A13" s="12" t="s">
        <v>28</v>
      </c>
      <c r="B13" s="13" t="s">
        <v>52</v>
      </c>
      <c r="C13" s="26" t="s">
        <v>14</v>
      </c>
      <c r="D13" s="14"/>
      <c r="E13" s="25" t="s">
        <v>25</v>
      </c>
      <c r="F13" s="12" t="s">
        <v>29</v>
      </c>
      <c r="G13" s="26"/>
      <c r="H13" s="27"/>
      <c r="I13" s="8"/>
      <c r="J13" s="28"/>
      <c r="K13" s="29"/>
      <c r="L13" s="30" t="s">
        <v>30</v>
      </c>
      <c r="M13" s="31"/>
      <c r="N13" s="44" t="s">
        <v>71</v>
      </c>
      <c r="O13" s="44" t="s">
        <v>71</v>
      </c>
    </row>
    <row r="14" spans="1:15">
      <c r="A14" s="12" t="s">
        <v>31</v>
      </c>
      <c r="B14" s="13" t="s">
        <v>53</v>
      </c>
      <c r="C14" s="12" t="s">
        <v>23</v>
      </c>
      <c r="D14" s="14"/>
      <c r="E14" s="12" t="s">
        <v>15</v>
      </c>
      <c r="F14" s="12"/>
      <c r="G14" s="12" t="s">
        <v>27</v>
      </c>
      <c r="H14" s="14"/>
      <c r="I14" s="18"/>
      <c r="J14" s="9"/>
      <c r="K14" s="10"/>
      <c r="L14" s="10"/>
      <c r="M14" s="11"/>
      <c r="N14" s="35" t="s">
        <v>72</v>
      </c>
      <c r="O14" s="35" t="s">
        <v>72</v>
      </c>
    </row>
    <row r="15" spans="1:15">
      <c r="A15" s="12" t="s">
        <v>32</v>
      </c>
      <c r="B15" s="13" t="s">
        <v>54</v>
      </c>
      <c r="C15" s="12" t="s">
        <v>14</v>
      </c>
      <c r="D15" s="21"/>
      <c r="E15" s="12" t="s">
        <v>18</v>
      </c>
      <c r="F15" s="12">
        <v>1</v>
      </c>
      <c r="G15" s="32"/>
      <c r="H15" s="14" t="s">
        <v>20</v>
      </c>
      <c r="I15" s="17"/>
      <c r="J15" s="12"/>
      <c r="K15" s="23"/>
      <c r="L15" s="33" t="s">
        <v>33</v>
      </c>
      <c r="M15" s="24"/>
      <c r="N15" s="35" t="s">
        <v>72</v>
      </c>
      <c r="O15" s="35" t="s">
        <v>72</v>
      </c>
    </row>
    <row r="16" spans="1:15">
      <c r="A16" s="12" t="s">
        <v>34</v>
      </c>
      <c r="B16" s="13" t="s">
        <v>55</v>
      </c>
      <c r="C16" s="12" t="s">
        <v>23</v>
      </c>
      <c r="D16" s="34"/>
      <c r="E16" s="28" t="s">
        <v>15</v>
      </c>
      <c r="F16" s="28"/>
      <c r="G16" s="26" t="s">
        <v>35</v>
      </c>
      <c r="H16" s="27" t="s">
        <v>19</v>
      </c>
      <c r="I16" s="22"/>
      <c r="J16" s="28"/>
      <c r="K16" s="29"/>
      <c r="L16" s="35"/>
      <c r="M16" s="31"/>
      <c r="N16" s="44"/>
      <c r="O16" s="44"/>
    </row>
    <row r="17" spans="1:15">
      <c r="A17" s="12" t="s">
        <v>36</v>
      </c>
      <c r="B17" s="13" t="s">
        <v>56</v>
      </c>
      <c r="C17" s="12" t="s">
        <v>23</v>
      </c>
      <c r="D17" s="14"/>
      <c r="E17" s="25" t="s">
        <v>25</v>
      </c>
      <c r="F17" s="20" t="s">
        <v>37</v>
      </c>
      <c r="G17" s="15" t="s">
        <v>38</v>
      </c>
      <c r="H17" s="16" t="s">
        <v>19</v>
      </c>
      <c r="I17" s="17"/>
      <c r="J17" s="12"/>
      <c r="K17" s="23"/>
      <c r="L17" s="23"/>
      <c r="M17" s="24"/>
      <c r="N17" s="35"/>
      <c r="O17" s="35"/>
    </row>
    <row r="18" spans="1:15" ht="17.5">
      <c r="A18" s="12" t="s">
        <v>39</v>
      </c>
      <c r="B18" s="13" t="s">
        <v>57</v>
      </c>
      <c r="C18" s="28" t="s">
        <v>23</v>
      </c>
      <c r="D18" s="14"/>
      <c r="E18" s="28" t="s">
        <v>18</v>
      </c>
      <c r="F18" s="28">
        <v>1</v>
      </c>
      <c r="G18" s="15" t="s">
        <v>38</v>
      </c>
      <c r="H18" s="34" t="s">
        <v>19</v>
      </c>
      <c r="I18" s="8"/>
      <c r="J18" s="28"/>
      <c r="K18" s="31"/>
      <c r="L18" s="33" t="s">
        <v>33</v>
      </c>
      <c r="M18" s="31"/>
      <c r="N18" s="44"/>
      <c r="O18" s="44"/>
    </row>
    <row r="19" spans="1:15" ht="17.5">
      <c r="A19" s="12" t="s">
        <v>40</v>
      </c>
      <c r="B19" s="13" t="s">
        <v>58</v>
      </c>
      <c r="C19" s="12" t="s">
        <v>14</v>
      </c>
      <c r="D19" s="14"/>
      <c r="E19" s="12" t="s">
        <v>15</v>
      </c>
      <c r="F19" s="12"/>
      <c r="G19" s="36"/>
      <c r="H19" s="34"/>
      <c r="I19" s="8"/>
      <c r="J19" s="12"/>
      <c r="K19" s="23"/>
      <c r="L19" s="23"/>
      <c r="M19" s="24"/>
      <c r="N19" s="35"/>
      <c r="O19" s="35"/>
    </row>
    <row r="20" spans="1:15">
      <c r="A20" s="12" t="s">
        <v>41</v>
      </c>
      <c r="B20" s="13" t="s">
        <v>59</v>
      </c>
      <c r="C20" s="12" t="s">
        <v>23</v>
      </c>
      <c r="D20" s="14"/>
      <c r="E20" s="12" t="s">
        <v>15</v>
      </c>
      <c r="F20" s="12"/>
      <c r="G20" s="15"/>
      <c r="H20" s="16"/>
      <c r="I20" s="17"/>
      <c r="J20" s="12"/>
      <c r="K20" s="23"/>
      <c r="L20" s="23"/>
      <c r="M20" s="24"/>
      <c r="N20" s="35"/>
      <c r="O20" s="35"/>
    </row>
    <row r="21" spans="1:15" ht="17.5">
      <c r="A21" s="12" t="s">
        <v>42</v>
      </c>
      <c r="B21" s="13" t="s">
        <v>60</v>
      </c>
      <c r="C21" s="12" t="s">
        <v>23</v>
      </c>
      <c r="D21" s="14"/>
      <c r="E21" s="25" t="s">
        <v>25</v>
      </c>
      <c r="F21" s="12"/>
      <c r="G21" s="28"/>
      <c r="H21" s="34"/>
      <c r="I21" s="8" t="s">
        <v>16</v>
      </c>
      <c r="J21" s="12"/>
      <c r="K21" s="23"/>
      <c r="L21" s="23"/>
      <c r="M21" s="24"/>
      <c r="N21" s="35" t="s">
        <v>71</v>
      </c>
      <c r="O21" s="35" t="s">
        <v>71</v>
      </c>
    </row>
    <row r="22" spans="1:15">
      <c r="A22" s="28" t="s">
        <v>43</v>
      </c>
      <c r="B22" s="13" t="s">
        <v>61</v>
      </c>
      <c r="C22" s="26" t="s">
        <v>14</v>
      </c>
      <c r="D22" s="14"/>
      <c r="E22" s="12" t="s">
        <v>18</v>
      </c>
      <c r="F22" s="20" t="s">
        <v>37</v>
      </c>
      <c r="G22" s="28"/>
      <c r="H22" s="34" t="s">
        <v>20</v>
      </c>
      <c r="I22" s="37"/>
      <c r="J22" s="38" t="s">
        <v>33</v>
      </c>
      <c r="K22" s="29"/>
      <c r="L22" s="33" t="s">
        <v>33</v>
      </c>
      <c r="M22" s="31"/>
      <c r="N22" s="44"/>
      <c r="O22" s="44"/>
    </row>
    <row r="23" spans="1:15" ht="17.5">
      <c r="A23" s="12" t="s">
        <v>44</v>
      </c>
      <c r="B23" s="13" t="s">
        <v>62</v>
      </c>
      <c r="C23" s="39" t="s">
        <v>23</v>
      </c>
      <c r="D23" s="14"/>
      <c r="E23" s="28" t="s">
        <v>15</v>
      </c>
      <c r="F23" s="28"/>
      <c r="G23" s="15"/>
      <c r="H23" s="16"/>
      <c r="I23" s="8"/>
      <c r="J23" s="28"/>
      <c r="K23" s="29"/>
      <c r="L23" s="29"/>
      <c r="M23" s="40"/>
      <c r="N23" s="45"/>
      <c r="O23" s="45"/>
    </row>
    <row r="24" spans="1:15">
      <c r="A24" s="12" t="s">
        <v>45</v>
      </c>
      <c r="B24" s="13" t="s">
        <v>63</v>
      </c>
      <c r="C24" s="26" t="s">
        <v>14</v>
      </c>
      <c r="D24" s="14"/>
      <c r="E24" s="12" t="s">
        <v>18</v>
      </c>
      <c r="F24" s="12">
        <v>1</v>
      </c>
      <c r="G24" s="15"/>
      <c r="H24" s="16" t="s">
        <v>20</v>
      </c>
      <c r="I24" s="17"/>
      <c r="J24" s="38" t="s">
        <v>33</v>
      </c>
      <c r="K24" s="23"/>
      <c r="L24" s="33" t="s">
        <v>33</v>
      </c>
      <c r="M24" s="24"/>
      <c r="N24" s="35"/>
      <c r="O24" s="35"/>
    </row>
    <row r="25" spans="1:15">
      <c r="A25" s="28" t="s">
        <v>46</v>
      </c>
      <c r="B25" s="13" t="s">
        <v>64</v>
      </c>
      <c r="C25" s="20" t="s">
        <v>23</v>
      </c>
      <c r="D25" s="14"/>
      <c r="E25" s="25" t="s">
        <v>25</v>
      </c>
      <c r="F25" s="12"/>
      <c r="G25" s="20"/>
      <c r="H25" s="21"/>
      <c r="I25" s="41"/>
      <c r="J25" s="12"/>
      <c r="K25" s="23"/>
      <c r="L25" s="23"/>
      <c r="M25" s="24"/>
      <c r="N25" s="35" t="s">
        <v>73</v>
      </c>
      <c r="O25" s="35" t="s">
        <v>73</v>
      </c>
    </row>
    <row r="28" spans="1:15">
      <c r="B28" s="46" t="s">
        <v>74</v>
      </c>
      <c r="C28" s="46" t="s">
        <v>75</v>
      </c>
    </row>
    <row r="29" spans="1:15">
      <c r="B29" s="42" t="str">
        <f t="array" ref="B29">IFERROR(INDEX($B$8:$B$25,SMALL(IF(($E$8:$E$25="HC")*($N$8:$N$25&lt;&gt;""),ROW($E$8:$E$25)-7),ROW(A1))),"")</f>
        <v>Tartenpion 5</v>
      </c>
      <c r="C29" s="47" t="str">
        <f t="array" ref="C29">IFERROR(INDEX($B$8:$B$25,SMALL(IF(($E$8:$E$25="M")*($O$8:$O$25&lt;&gt;""),ROW($E$8:$E$25)-7),ROW(A1))),"")</f>
        <v>Tartenpion 8</v>
      </c>
    </row>
    <row r="30" spans="1:15">
      <c r="B30" s="42" t="str">
        <f t="array" ref="B30">IFERROR(INDEX($B$8:$B$25,SMALL(IF(($E$8:$E$25="HC")*($N$8:$N$25&lt;&gt;""),ROW($E$8:$E$25)-7),ROW(A2))),"")</f>
        <v>Tartenpion 6</v>
      </c>
      <c r="C30" s="47" t="str">
        <f t="array" ref="C30">IFERROR(INDEX($B$8:$B$25,SMALL(IF(($E$8:$E$25="M")*($O$8:$O$25&lt;&gt;""),ROW($E$8:$E$25)-7),ROW(A2))),"")</f>
        <v/>
      </c>
    </row>
    <row r="31" spans="1:15">
      <c r="B31" s="42" t="str">
        <f t="array" ref="B31">IFERROR(INDEX($B$8:$B$25,SMALL(IF(($E$8:$E$25="HC")*($N$8:$N$25&lt;&gt;""),ROW($E$8:$E$25)-7),ROW(A3))),"")</f>
        <v>Tartenpion 14</v>
      </c>
      <c r="C31" s="47" t="str">
        <f t="array" ref="C31">IFERROR(INDEX($B$8:$B$25,SMALL(IF(($E$8:$E$25="M")*($O$8:$O$25&lt;&gt;""),ROW($E$8:$E$25)-7),ROW(A3))),"")</f>
        <v/>
      </c>
    </row>
    <row r="32" spans="1:15">
      <c r="B32" s="42" t="str">
        <f t="array" ref="B32">IFERROR(INDEX($B$8:$B$25,SMALL(IF(($E$8:$E$25="HC")*($N$8:$N$25&lt;&gt;""),ROW($E$8:$E$25)-7),ROW(A4))),"")</f>
        <v>Tartenpion 18</v>
      </c>
      <c r="C32" s="47" t="str">
        <f t="array" ref="C32">IFERROR(INDEX($B$8:$B$25,SMALL(IF(($E$8:$E$25="M")*($O$8:$O$25&lt;&gt;""),ROW($E$8:$E$25)-7),ROW(A4))),"")</f>
        <v/>
      </c>
    </row>
    <row r="33" spans="2:3">
      <c r="B33" s="42" t="str">
        <f t="array" ref="B33">IFERROR(INDEX($B$8:$B$25,SMALL(IF(($E$8:$E$25="HC")*($N$8:$N$25&lt;&gt;""),ROW($E$8:$E$25)-7),ROW(A5))),"")</f>
        <v/>
      </c>
      <c r="C33" s="47" t="str">
        <f t="array" ref="C33">IFERROR(INDEX($B$8:$B$25,SMALL(IF(($E$8:$E$25="M")*($O$8:$O$25&lt;&gt;""),ROW($E$8:$E$25)-7),ROW(A5))),"")</f>
        <v/>
      </c>
    </row>
    <row r="34" spans="2:3">
      <c r="B34" s="42" t="str">
        <f t="array" ref="B34">IFERROR(INDEX($B$8:$B$25,SMALL(IF(($E$8:$E$25="HC")*($N$8:$N$25&lt;&gt;""),ROW($E$8:$E$25)-7),ROW(A6))),"")</f>
        <v/>
      </c>
      <c r="C34" s="47" t="str">
        <f t="array" ref="C34">IFERROR(INDEX($B$8:$B$25,SMALL(IF(($E$8:$E$25="M")*($O$8:$O$25&lt;&gt;""),ROW($E$8:$E$25)-7),ROW(A6))),"")</f>
        <v/>
      </c>
    </row>
    <row r="35" spans="2:3">
      <c r="B35" s="42" t="str">
        <f t="array" ref="B35">IFERROR(INDEX($B$8:$B$25,SMALL(IF(($E$8:$E$25="HC")*($N$8:$N$25&lt;&gt;""),ROW($E$8:$E$25)-7),ROW(A7))),"")</f>
        <v/>
      </c>
      <c r="C35" s="47" t="str">
        <f t="array" ref="C35">IFERROR(INDEX($B$8:$B$25,SMALL(IF(($E$8:$E$25="M")*($O$8:$O$25&lt;&gt;""),ROW($E$8:$E$25)-7),ROW(A7))),"")</f>
        <v/>
      </c>
    </row>
    <row r="36" spans="2:3">
      <c r="B36" s="42" t="str">
        <f t="array" ref="B36">IFERROR(INDEX($B$8:$B$25,SMALL(IF(($E$8:$E$25="HC")*($N$8:$N$25&lt;&gt;""),ROW($E$8:$E$25)-7),ROW(A8))),"")</f>
        <v/>
      </c>
      <c r="C36" s="47" t="str">
        <f t="array" ref="C36">IFERROR(INDEX($B$8:$B$25,SMALL(IF(($E$8:$E$25="M")*($O$8:$O$25&lt;&gt;""),ROW($E$8:$E$25)-7),ROW(A8))),"")</f>
        <v/>
      </c>
    </row>
    <row r="37" spans="2:3">
      <c r="B37" s="42" t="str">
        <f t="array" ref="B37">IFERROR(INDEX($B$8:$B$25,SMALL(IF(($E$8:$E$25="HC")*($N$8:$N$25&lt;&gt;""),ROW($E$8:$E$25)-7),ROW(A9))),"")</f>
        <v/>
      </c>
      <c r="C37" s="47" t="str">
        <f t="array" ref="C37">IFERROR(INDEX($B$8:$B$25,SMALL(IF(($E$8:$E$25="M")*($O$8:$O$25&lt;&gt;""),ROW($E$8:$E$25)-7),ROW(A9))),"")</f>
        <v/>
      </c>
    </row>
    <row r="38" spans="2:3">
      <c r="B38" t="s">
        <v>65</v>
      </c>
    </row>
    <row r="41" spans="2:3">
      <c r="B41" s="46" t="s">
        <v>76</v>
      </c>
      <c r="C41" s="46" t="s">
        <v>77</v>
      </c>
    </row>
    <row r="42" spans="2:3">
      <c r="B42" s="43" t="str">
        <f t="array" ref="B42">IFERROR(INDEX($B$8:$B$25,SMALL(IF((($F$8:$F$25=1)+($F$8:$F$25="1-si-dur"))*($N$8:$N$25&lt;&gt;""),ROW($F$8:$F$25)-7),ROW(A1))),"")</f>
        <v>Tartenpion 2</v>
      </c>
      <c r="C42" s="47" t="str">
        <f t="array" ref="C42">IFERROR(INDEX($B$8:$B$25,SMALL(IF((($F$8:$F$25=1)+($F$8:$F$25="1-si-dur"))*($O$8:$O$25&lt;&gt;""),ROW($F$8:$F$25)-7),ROW(A1))),"")</f>
        <v>Tartenpion 6</v>
      </c>
    </row>
    <row r="43" spans="2:3">
      <c r="B43" s="43" t="str">
        <f t="array" ref="B43">IFERROR(INDEX($B$8:$B$25,SMALL(IF((($F$8:$F$25=1)+($F$8:$F$25="1-si-dur"))*($N$8:$N$25&lt;&gt;""),ROW($F$8:$F$25)-7),ROW(A2))),"")</f>
        <v>Tartenpion 6</v>
      </c>
      <c r="C43" s="47" t="str">
        <f t="array" ref="C43">IFERROR(INDEX($B$8:$B$25,SMALL(IF((($F$8:$F$25=1)+($F$8:$F$25="1-si-dur"))*($O$8:$O$25&lt;&gt;""),ROW($F$8:$F$25)-7),ROW(A2))),"")</f>
        <v>Tartenpion 8</v>
      </c>
    </row>
    <row r="44" spans="2:3">
      <c r="B44" s="43" t="str">
        <f t="array" ref="B44">IFERROR(INDEX($B$8:$B$25,SMALL(IF((($F$8:$F$25=1)+($F$8:$F$25="1-si-dur"))*($N$8:$N$25&lt;&gt;""),ROW($F$8:$F$25)-7),ROW(A3))),"")</f>
        <v>Tartenpion 8</v>
      </c>
      <c r="C44" s="47" t="str">
        <f t="array" ref="C44">IFERROR(INDEX($B$8:$B$25,SMALL(IF((($F$8:$F$25=1)+($F$8:$F$25="1-si-dur"))*($O$8:$O$25&lt;&gt;""),ROW($F$8:$F$25)-7),ROW(A3))),"")</f>
        <v/>
      </c>
    </row>
    <row r="45" spans="2:3">
      <c r="B45" s="43" t="str">
        <f t="array" ref="B45">IFERROR(INDEX($B$8:$B$25,SMALL(IF((($F$8:$F$25=1)+($F$8:$F$25="1-si-dur"))*($N$8:$N$25&lt;&gt;""),ROW($F$8:$F$25)-7),ROW(A4))),"")</f>
        <v/>
      </c>
      <c r="C45" s="47" t="str">
        <f t="array" ref="C45">IFERROR(INDEX($B$8:$B$25,SMALL(IF((($F$8:$F$25=1)+($F$8:$F$25="1-si-dur"))*($O$8:$O$25&lt;&gt;""),ROW($F$8:$F$25)-7),ROW(A4))),"")</f>
        <v/>
      </c>
    </row>
    <row r="46" spans="2:3">
      <c r="B46" s="43" t="str">
        <f t="array" ref="B46">IFERROR(INDEX($B$8:$B$25,SMALL(IF((($F$8:$F$25=1)+($F$8:$F$25="1-si-dur"))*($N$8:$N$25&lt;&gt;""),ROW($F$8:$F$25)-7),ROW(A5))),"")</f>
        <v/>
      </c>
      <c r="C46" s="47" t="str">
        <f t="array" ref="C46">IFERROR(INDEX($B$8:$B$25,SMALL(IF((($F$8:$F$25=1)+($F$8:$F$25="1-si-dur"))*($O$8:$O$25&lt;&gt;""),ROW($F$8:$F$25)-7),ROW(A5))),"")</f>
        <v/>
      </c>
    </row>
    <row r="47" spans="2:3">
      <c r="B47" s="43" t="str">
        <f t="array" ref="B47">IFERROR(INDEX($B$8:$B$25,SMALL(IF((($F$8:$F$25=1)+($F$8:$F$25="1-si-dur"))*($N$8:$N$25&lt;&gt;""),ROW($F$8:$F$25)-7),ROW(A6))),"")</f>
        <v/>
      </c>
      <c r="C47" s="47" t="str">
        <f t="array" ref="C47">IFERROR(INDEX($B$8:$B$25,SMALL(IF((($F$8:$F$25=1)+($F$8:$F$25="1-si-dur"))*($O$8:$O$25&lt;&gt;""),ROW($F$8:$F$25)-7),ROW(A6))),"")</f>
        <v/>
      </c>
    </row>
    <row r="48" spans="2:3">
      <c r="B48" s="43" t="str">
        <f t="array" ref="B48">IFERROR(INDEX($B$8:$B$25,SMALL(IF((($F$8:$F$25=1)+($F$8:$F$25="1-si-dur"))*($N$8:$N$25&lt;&gt;""),ROW($F$8:$F$25)-7),ROW(A7))),"")</f>
        <v/>
      </c>
      <c r="C48" s="47" t="str">
        <f t="array" ref="C48">IFERROR(INDEX($B$8:$B$25,SMALL(IF((($F$8:$F$25=1)+($F$8:$F$25="1-si-dur"))*($O$8:$O$25&lt;&gt;""),ROW($F$8:$F$25)-7),ROW(A7))),"")</f>
        <v/>
      </c>
    </row>
    <row r="49" spans="2:3">
      <c r="B49" s="43" t="str">
        <f t="array" ref="B49">IFERROR(INDEX($B$8:$B$25,SMALL(IF((($F$8:$F$25=1)+($F$8:$F$25="1-si-dur"))*($N$8:$N$25&lt;&gt;""),ROW($F$8:$F$25)-7),ROW(A8))),"")</f>
        <v/>
      </c>
      <c r="C49" s="47" t="str">
        <f t="array" ref="C49">IFERROR(INDEX($B$8:$B$25,SMALL(IF((($F$8:$F$25=1)+($F$8:$F$25="1-si-dur"))*($O$8:$O$25&lt;&gt;""),ROW($F$8:$F$25)-7),ROW(A8))),"")</f>
        <v/>
      </c>
    </row>
    <row r="50" spans="2:3">
      <c r="B50" s="43" t="str">
        <f t="array" ref="B50">IFERROR(INDEX($B$8:$B$25,SMALL(IF((($F$8:$F$25=1)+($F$8:$F$25="1-si-dur"))*($N$8:$N$25&lt;&gt;""),ROW($F$8:$F$25)-7),ROW(A9))),"")</f>
        <v/>
      </c>
      <c r="C50" s="47" t="str">
        <f t="array" ref="C50">IFERROR(INDEX($B$8:$B$25,SMALL(IF((($F$8:$F$25=1)+($F$8:$F$25="1-si-dur"))*($O$8:$O$25&lt;&gt;""),ROW($F$8:$F$25)-7),ROW(A9))),"")</f>
        <v/>
      </c>
    </row>
    <row r="51" spans="2:3">
      <c r="B51" t="s">
        <v>66</v>
      </c>
    </row>
    <row r="52" spans="2:3">
      <c r="B52" t="s">
        <v>68</v>
      </c>
    </row>
  </sheetData>
  <mergeCells count="12">
    <mergeCell ref="O5:O7"/>
    <mergeCell ref="N5:N7"/>
    <mergeCell ref="A5:A7"/>
    <mergeCell ref="B5:B7"/>
    <mergeCell ref="C5:M5"/>
    <mergeCell ref="C6:D7"/>
    <mergeCell ref="E6:E7"/>
    <mergeCell ref="F6:F7"/>
    <mergeCell ref="G6:G7"/>
    <mergeCell ref="H6:H7"/>
    <mergeCell ref="I6:I7"/>
    <mergeCell ref="J6:M6"/>
  </mergeCells>
  <conditionalFormatting sqref="J8:O25">
    <cfRule type="cellIs" dxfId="14" priority="14" operator="equal">
      <formula>"CREME HP"</formula>
    </cfRule>
    <cfRule type="cellIs" dxfId="13" priority="15" stopIfTrue="1" operator="equal">
      <formula>"O"</formula>
    </cfRule>
  </conditionalFormatting>
  <conditionalFormatting sqref="C8:D25">
    <cfRule type="cellIs" dxfId="12" priority="8" operator="equal">
      <formula>"SSEL"</formula>
    </cfRule>
    <cfRule type="cellIs" dxfId="11" priority="9" operator="equal">
      <formula>"SSU"</formula>
    </cfRule>
    <cfRule type="cellIs" dxfId="10" priority="10" operator="equal">
      <formula>"SGR"</formula>
    </cfRule>
    <cfRule type="cellIs" dxfId="9" priority="11" operator="equal">
      <formula>"PSL"</formula>
    </cfRule>
    <cfRule type="cellIs" dxfId="8" priority="12" operator="equal">
      <formula>"N"</formula>
    </cfRule>
    <cfRule type="containsText" dxfId="7" priority="13" operator="containsText" text="HP">
      <formula>NOT(ISERROR(SEARCH("HP",C8)))</formula>
    </cfRule>
  </conditionalFormatting>
  <conditionalFormatting sqref="E8:F25">
    <cfRule type="cellIs" dxfId="6" priority="2" operator="equal">
      <formula>"HCV"</formula>
    </cfRule>
    <cfRule type="cellIs" dxfId="5" priority="3" operator="equal">
      <formula>"HCSD"</formula>
    </cfRule>
    <cfRule type="cellIs" dxfId="4" priority="4" operator="equal">
      <formula>"HC"</formula>
    </cfRule>
    <cfRule type="cellIs" dxfId="3" priority="5" operator="equal">
      <formula>"HCF"</formula>
    </cfRule>
    <cfRule type="cellIs" dxfId="2" priority="6" operator="equal">
      <formula>"M"</formula>
    </cfRule>
    <cfRule type="cellIs" dxfId="1" priority="7" operator="equal">
      <formula>"E"</formula>
    </cfRule>
  </conditionalFormatting>
  <conditionalFormatting sqref="C8:C25">
    <cfRule type="containsText" dxfId="0" priority="1" operator="containsText" text="AP">
      <formula>NOT(ISERROR(SEARCH("AP",C8)))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OPLA</dc:creator>
  <cp:lastModifiedBy>tulipe</cp:lastModifiedBy>
  <dcterms:created xsi:type="dcterms:W3CDTF">2019-10-15T06:54:37Z</dcterms:created>
  <dcterms:modified xsi:type="dcterms:W3CDTF">2019-10-15T11:43:32Z</dcterms:modified>
</cp:coreProperties>
</file>