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9480" windowHeight="5690"/>
  </bookViews>
  <sheets>
    <sheet name="Feuil1" sheetId="1" r:id="rId1"/>
    <sheet name="Feuil2" sheetId="2" r:id="rId2"/>
    <sheet name="Feuil3" sheetId="3" r:id="rId3"/>
  </sheets>
  <calcPr calcId="124519" calcOnSave="0"/>
</workbook>
</file>

<file path=xl/calcChain.xml><?xml version="1.0" encoding="utf-8"?>
<calcChain xmlns="http://schemas.openxmlformats.org/spreadsheetml/2006/main">
  <c r="E4" i="1"/>
  <c r="E5"/>
  <c r="E6"/>
  <c r="E7"/>
  <c r="E8"/>
  <c r="E3"/>
  <c r="J4" l="1"/>
  <c r="D8"/>
  <c r="D6"/>
  <c r="D4"/>
  <c r="D3" l="1"/>
  <c r="D5"/>
  <c r="D7"/>
</calcChain>
</file>

<file path=xl/comments1.xml><?xml version="1.0" encoding="utf-8"?>
<comments xmlns="http://schemas.openxmlformats.org/spreadsheetml/2006/main">
  <authors>
    <author>Raffoux</author>
  </authors>
  <commentList>
    <comment ref="A2" authorId="0">
      <text>
        <r>
          <rPr>
            <b/>
            <sz val="16"/>
            <color indexed="81"/>
            <rFont val="Tahoma"/>
            <family val="2"/>
          </rPr>
          <t xml:space="preserve">Dans cette case est reprise une valeur "affichée" dans la case L11 
et qui est : 50, 70 , 85 , 100 ou 125
selon que la valeur "entrée" dans la case L10 
est inférieure à 50 ou comprise entre les valeurs suivantes 
( en fait on "prend" la valeur immédiatement supérieure ) 
</t>
        </r>
      </text>
    </comment>
    <comment ref="G3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J3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( </t>
        </r>
        <r>
          <rPr>
            <b/>
            <sz val="18"/>
            <color indexed="10"/>
            <rFont val="Tahoma"/>
            <family val="2"/>
          </rPr>
          <t>ici 0,17 mm</t>
        </r>
        <r>
          <rPr>
            <b/>
            <sz val="18"/>
            <color indexed="81"/>
            <rFont val="Tahoma"/>
            <family val="2"/>
          </rPr>
          <t xml:space="preserve"> )
doit être ajoutée à la plus forte des deux valeurs pour obtenir l'épaisseur E
Cas N°2 : les épaisseurs Es et Eg diffèrent par 
au moins une épaisseur de DECI-TRANSMISSION, 
la plus élevée des deux épaisseurs suffit 
</t>
        </r>
      </text>
    </comment>
    <comment ref="G4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G5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J5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</t>
        </r>
      </text>
    </comment>
    <comment ref="G6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J6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</t>
        </r>
      </text>
    </comment>
    <comment ref="G7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J7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</t>
        </r>
      </text>
    </comment>
    <comment ref="G8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M11 à M15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N11 à N15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cases E3 à E8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O11 à O15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B3 à C8 )</t>
        </r>
      </text>
    </comment>
    <comment ref="J8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</t>
        </r>
      </text>
    </comment>
    <comment ref="O8" authorId="0">
      <text>
        <r>
          <rPr>
            <b/>
            <sz val="18"/>
            <color indexed="81"/>
            <rFont val="Tahoma"/>
            <family val="2"/>
          </rPr>
          <t>ici sont mentionnées des valeurs fixes servant à modifier la valeur finale de E affichée dans la colonne P</t>
        </r>
      </text>
    </comment>
  </commentList>
</comments>
</file>

<file path=xl/sharedStrings.xml><?xml version="1.0" encoding="utf-8"?>
<sst xmlns="http://schemas.openxmlformats.org/spreadsheetml/2006/main" count="24" uniqueCount="15">
  <si>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</si>
  <si>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</si>
  <si>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t>Différence</t>
  </si>
  <si>
    <t>comparaison |Es-Eg| et ép. De déci trans.</t>
  </si>
  <si>
    <t xml:space="preserve">   Valeur finale de E  (mm Pb)</t>
  </si>
  <si>
    <t>= &gt;</t>
  </si>
  <si>
    <t>épaisseur de                               DECI - transmission</t>
  </si>
  <si>
    <t>épaisseur de                              DEMI - transmission</t>
  </si>
  <si>
    <t>kV</t>
  </si>
  <si>
    <t>difference retenue</t>
  </si>
  <si>
    <t>Plomb</t>
  </si>
  <si>
    <t>Cas N°2 ajout de la valeur en bleu correspondant au kilovoltage</t>
  </si>
  <si>
    <t>Cas N°1 pas d'ajout on retient la valeur la plus élevée : ici la case C8</t>
  </si>
  <si>
    <t>le contenu des cases I3 à I8 ne me donne pas totalement le résultat espéré ;                                                                                                             En effet si les valeurs des cases B et C de chaque ligne sont inférieures à 0,1 mm  ( ce qui est le cas des rangées 3 &amp; 4 )                                                                                                                                                                                                                alors elles doivent être considérées comme négligeables                                                                                                                                     la différence entre ces 2 cases B et C étant elle-même inférieure à 0,1                                                                                                         il ne faut pas dans ce cas précis pas ajouter la valeur de la colonne O                                                                        Dans la case I4 figure la "formule" utilisée qui doit donc être modifiée pour incorporer cette notion de "minima"</t>
  </si>
  <si>
    <t>tulipe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</si>
</sst>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3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00B05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16"/>
      <color indexed="81"/>
      <name val="Tahoma"/>
      <family val="2"/>
    </font>
    <font>
      <b/>
      <i/>
      <sz val="18"/>
      <color theme="1"/>
      <name val="Calibri"/>
      <family val="2"/>
      <scheme val="minor"/>
    </font>
    <font>
      <b/>
      <i/>
      <sz val="18"/>
      <color indexed="53"/>
      <name val="Calibri"/>
      <family val="2"/>
      <scheme val="minor"/>
    </font>
    <font>
      <b/>
      <i/>
      <sz val="18"/>
      <color indexed="10"/>
      <name val="Calibri"/>
      <family val="2"/>
      <scheme val="minor"/>
    </font>
    <font>
      <b/>
      <i/>
      <sz val="18"/>
      <color indexed="81"/>
      <name val="Calibri"/>
      <family val="2"/>
      <scheme val="minor"/>
    </font>
    <font>
      <b/>
      <i/>
      <sz val="18"/>
      <color indexed="32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sz val="18"/>
      <color indexed="81"/>
      <name val="Tahoma"/>
      <family val="2"/>
    </font>
    <font>
      <b/>
      <sz val="18"/>
      <color indexed="10"/>
      <name val="Tahoma"/>
      <family val="2"/>
    </font>
    <font>
      <b/>
      <sz val="12"/>
      <color rgb="FF00B050"/>
      <name val="Calibri"/>
      <family val="2"/>
    </font>
    <font>
      <b/>
      <sz val="12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sz val="18"/>
      <color rgb="FF00B05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8"/>
      <color indexed="50"/>
      <name val="Calibri"/>
      <family val="2"/>
      <scheme val="minor"/>
    </font>
    <font>
      <b/>
      <i/>
      <sz val="18"/>
      <color indexed="1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rgb="FFFF0000"/>
      <name val="Calibri"/>
      <family val="2"/>
      <scheme val="minor"/>
    </font>
    <font>
      <b/>
      <sz val="10"/>
      <color theme="9" tint="-0.24994659260841701"/>
      <name val="Calibri"/>
      <family val="2"/>
      <scheme val="minor"/>
    </font>
    <font>
      <sz val="10"/>
      <color theme="9" tint="-0.2499465926084170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 applyAlignment="1"/>
    <xf numFmtId="0" fontId="0" fillId="0" borderId="0" xfId="0" applyAlignment="1"/>
    <xf numFmtId="0" fontId="4" fillId="0" borderId="4" xfId="0" applyFont="1" applyFill="1" applyBorder="1" applyAlignment="1" applyProtection="1">
      <alignment horizontal="center" vertical="center" wrapText="1"/>
      <protection hidden="1"/>
    </xf>
    <xf numFmtId="0" fontId="0" fillId="0" borderId="5" xfId="0" applyFill="1" applyBorder="1" applyAlignment="1" applyProtection="1">
      <alignment horizontal="center" wrapText="1"/>
      <protection hidden="1"/>
    </xf>
    <xf numFmtId="0" fontId="6" fillId="0" borderId="5" xfId="0" applyFont="1" applyFill="1" applyBorder="1" applyAlignment="1" applyProtection="1">
      <alignment horizontal="center" vertical="center" wrapText="1"/>
      <protection hidden="1"/>
    </xf>
    <xf numFmtId="0" fontId="8" fillId="0" borderId="2" xfId="0" applyFont="1" applyBorder="1" applyAlignment="1">
      <alignment horizontal="center" vertical="center" wrapText="1"/>
    </xf>
    <xf numFmtId="0" fontId="11" fillId="0" borderId="7" xfId="0" applyFont="1" applyFill="1" applyBorder="1" applyAlignment="1" applyProtection="1">
      <alignment horizontal="center" vertical="center" wrapText="1"/>
      <protection hidden="1"/>
    </xf>
    <xf numFmtId="0" fontId="12" fillId="0" borderId="8" xfId="0" applyFont="1" applyFill="1" applyBorder="1" applyAlignment="1" applyProtection="1">
      <alignment horizontal="center" vertical="center" wrapText="1"/>
      <protection hidden="1"/>
    </xf>
    <xf numFmtId="0" fontId="14" fillId="0" borderId="10" xfId="0" quotePrefix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3" fillId="0" borderId="1" xfId="0" applyFont="1" applyBorder="1" applyAlignment="1"/>
    <xf numFmtId="0" fontId="0" fillId="0" borderId="2" xfId="0" applyBorder="1" applyAlignment="1"/>
    <xf numFmtId="0" fontId="15" fillId="0" borderId="8" xfId="0" applyFont="1" applyFill="1" applyBorder="1" applyAlignment="1" applyProtection="1">
      <alignment horizontal="center" vertical="center"/>
      <protection hidden="1"/>
    </xf>
    <xf numFmtId="0" fontId="2" fillId="0" borderId="11" xfId="0" applyFont="1" applyBorder="1" applyAlignment="1">
      <alignment horizontal="center" vertical="center"/>
    </xf>
    <xf numFmtId="0" fontId="11" fillId="0" borderId="7" xfId="0" applyFont="1" applyFill="1" applyBorder="1" applyAlignment="1" applyProtection="1">
      <alignment horizontal="center" vertical="center"/>
      <protection hidden="1"/>
    </xf>
    <xf numFmtId="0" fontId="11" fillId="0" borderId="12" xfId="0" applyFont="1" applyFill="1" applyBorder="1" applyAlignment="1" applyProtection="1">
      <alignment horizontal="center" vertical="center" wrapText="1"/>
      <protection hidden="1"/>
    </xf>
    <xf numFmtId="0" fontId="15" fillId="0" borderId="13" xfId="0" applyFont="1" applyFill="1" applyBorder="1" applyAlignment="1" applyProtection="1">
      <alignment horizontal="center" vertical="center"/>
      <protection hidden="1"/>
    </xf>
    <xf numFmtId="0" fontId="14" fillId="0" borderId="15" xfId="0" quotePrefix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12" fillId="0" borderId="8" xfId="0" applyNumberFormat="1" applyFont="1" applyFill="1" applyBorder="1" applyAlignment="1" applyProtection="1">
      <alignment horizontal="center" vertical="center" wrapText="1"/>
      <protection hidden="1"/>
    </xf>
    <xf numFmtId="164" fontId="15" fillId="0" borderId="13" xfId="0" applyNumberFormat="1" applyFont="1" applyFill="1" applyBorder="1" applyAlignment="1" applyProtection="1">
      <alignment horizontal="center" vertical="center"/>
      <protection hidden="1"/>
    </xf>
    <xf numFmtId="165" fontId="13" fillId="0" borderId="8" xfId="0" applyNumberFormat="1" applyFont="1" applyFill="1" applyBorder="1" applyAlignment="1" applyProtection="1">
      <alignment horizontal="center" vertical="center" wrapText="1"/>
      <protection hidden="1"/>
    </xf>
    <xf numFmtId="165" fontId="13" fillId="0" borderId="13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10" xfId="0" applyBorder="1" applyAlignment="1"/>
    <xf numFmtId="0" fontId="27" fillId="0" borderId="20" xfId="0" applyFont="1" applyBorder="1" applyAlignment="1">
      <alignment horizontal="center"/>
    </xf>
    <xf numFmtId="0" fontId="28" fillId="0" borderId="20" xfId="0" applyFont="1" applyBorder="1" applyAlignment="1">
      <alignment horizontal="center"/>
    </xf>
    <xf numFmtId="0" fontId="29" fillId="0" borderId="20" xfId="0" applyFont="1" applyBorder="1" applyAlignment="1">
      <alignment horizontal="center" vertical="center"/>
    </xf>
    <xf numFmtId="0" fontId="30" fillId="0" borderId="23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/>
    </xf>
    <xf numFmtId="0" fontId="29" fillId="0" borderId="11" xfId="0" applyFont="1" applyBorder="1" applyAlignment="1">
      <alignment horizontal="center" vertical="center"/>
    </xf>
    <xf numFmtId="0" fontId="30" fillId="0" borderId="24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/>
    </xf>
    <xf numFmtId="0" fontId="29" fillId="0" borderId="16" xfId="0" applyFont="1" applyBorder="1" applyAlignment="1">
      <alignment horizontal="center" vertical="center"/>
    </xf>
    <xf numFmtId="0" fontId="30" fillId="0" borderId="15" xfId="0" applyFont="1" applyBorder="1" applyAlignment="1">
      <alignment horizontal="center" vertical="center"/>
    </xf>
    <xf numFmtId="0" fontId="0" fillId="0" borderId="0" xfId="0" applyBorder="1"/>
    <xf numFmtId="2" fontId="13" fillId="0" borderId="8" xfId="0" applyNumberFormat="1" applyFont="1" applyFill="1" applyBorder="1" applyAlignment="1" applyProtection="1">
      <alignment horizontal="center" vertical="center" wrapText="1"/>
      <protection hidden="1"/>
    </xf>
    <xf numFmtId="2" fontId="13" fillId="0" borderId="13" xfId="0" applyNumberFormat="1" applyFont="1" applyFill="1" applyBorder="1" applyAlignment="1" applyProtection="1">
      <alignment horizontal="center" vertical="center" wrapText="1"/>
      <protection hidden="1"/>
    </xf>
    <xf numFmtId="2" fontId="36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>
      <alignment horizontal="center" vertical="center" wrapText="1"/>
    </xf>
    <xf numFmtId="0" fontId="27" fillId="0" borderId="0" xfId="0" applyFont="1" applyAlignment="1">
      <alignment wrapText="1"/>
    </xf>
    <xf numFmtId="0" fontId="0" fillId="0" borderId="0" xfId="0" applyAlignment="1">
      <alignment wrapText="1"/>
    </xf>
    <xf numFmtId="2" fontId="36" fillId="0" borderId="8" xfId="0" applyNumberFormat="1" applyFont="1" applyFill="1" applyBorder="1" applyAlignment="1" applyProtection="1">
      <alignment horizontal="center" vertical="center" wrapText="1"/>
      <protection hidden="1"/>
    </xf>
    <xf numFmtId="0" fontId="7" fillId="0" borderId="9" xfId="0" applyFont="1" applyBorder="1" applyAlignment="1">
      <alignment horizontal="center" vertical="center" wrapText="1"/>
    </xf>
    <xf numFmtId="2" fontId="37" fillId="0" borderId="13" xfId="0" applyNumberFormat="1" applyFont="1" applyFill="1" applyBorder="1" applyAlignment="1" applyProtection="1">
      <alignment horizontal="center" vertical="center" wrapText="1"/>
      <protection hidden="1"/>
    </xf>
    <xf numFmtId="0" fontId="38" fillId="0" borderId="14" xfId="0" applyFont="1" applyBorder="1" applyAlignment="1">
      <alignment horizontal="center" vertical="center" wrapText="1"/>
    </xf>
    <xf numFmtId="0" fontId="35" fillId="0" borderId="1" xfId="0" applyFont="1" applyBorder="1" applyAlignment="1">
      <alignment horizontal="center" vertical="center"/>
    </xf>
    <xf numFmtId="0" fontId="35" fillId="0" borderId="3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 wrapText="1"/>
    </xf>
    <xf numFmtId="0" fontId="25" fillId="0" borderId="18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26" fillId="0" borderId="17" xfId="0" applyFont="1" applyBorder="1" applyAlignment="1">
      <alignment horizontal="center" vertical="center" wrapText="1"/>
    </xf>
    <xf numFmtId="0" fontId="26" fillId="0" borderId="19" xfId="0" applyFont="1" applyBorder="1" applyAlignment="1">
      <alignment horizontal="center" vertical="center" wrapText="1"/>
    </xf>
    <xf numFmtId="0" fontId="26" fillId="0" borderId="22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1" fillId="0" borderId="5" xfId="0" applyFont="1" applyBorder="1" applyAlignment="1">
      <alignment horizontal="center" vertical="center" wrapText="1"/>
    </xf>
    <xf numFmtId="0" fontId="32" fillId="0" borderId="6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0" fontId="10" fillId="0" borderId="2" xfId="0" applyFont="1" applyBorder="1" applyAlignment="1">
      <alignment horizontal="left" vertical="center"/>
    </xf>
    <xf numFmtId="0" fontId="0" fillId="0" borderId="3" xfId="0" applyBorder="1" applyAlignment="1">
      <alignment horizontal="left"/>
    </xf>
    <xf numFmtId="0" fontId="6" fillId="2" borderId="5" xfId="0" applyFont="1" applyFill="1" applyBorder="1" applyAlignment="1" applyProtection="1">
      <alignment horizontal="center" vertical="center" wrapText="1"/>
      <protection hidden="1"/>
    </xf>
    <xf numFmtId="0" fontId="13" fillId="2" borderId="8" xfId="0" applyNumberFormat="1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3"/>
  <sheetViews>
    <sheetView tabSelected="1" workbookViewId="0">
      <selection activeCell="J3" sqref="J3"/>
    </sheetView>
  </sheetViews>
  <sheetFormatPr baseColWidth="10" defaultRowHeight="14.5"/>
  <cols>
    <col min="3" max="3" width="16.26953125" customWidth="1"/>
    <col min="4" max="4" width="18.81640625" customWidth="1"/>
    <col min="5" max="5" width="26.90625" customWidth="1"/>
    <col min="6" max="6" width="18.81640625" customWidth="1"/>
    <col min="7" max="7" width="9.90625" customWidth="1"/>
    <col min="8" max="8" width="51.1796875" customWidth="1"/>
    <col min="10" max="10" width="17.81640625" customWidth="1"/>
    <col min="15" max="15" width="13.7265625" customWidth="1"/>
    <col min="16" max="16" width="15.26953125" customWidth="1"/>
  </cols>
  <sheetData>
    <row r="1" spans="1:16" ht="29.5" thickTop="1" thickBot="1">
      <c r="A1" s="54"/>
      <c r="B1" s="55"/>
      <c r="C1" s="55"/>
      <c r="D1" s="55"/>
      <c r="E1" s="55"/>
      <c r="F1" s="55"/>
      <c r="G1" s="55"/>
      <c r="H1" s="55"/>
      <c r="I1" s="55"/>
      <c r="J1" s="56"/>
      <c r="K1" s="1"/>
      <c r="L1" s="2"/>
      <c r="M1" s="2"/>
      <c r="N1" s="2"/>
    </row>
    <row r="2" spans="1:16" ht="39" thickTop="1" thickBot="1">
      <c r="A2" s="3">
        <v>70</v>
      </c>
      <c r="B2" s="4" t="s">
        <v>0</v>
      </c>
      <c r="C2" s="4" t="s">
        <v>1</v>
      </c>
      <c r="D2" s="5" t="s">
        <v>2</v>
      </c>
      <c r="E2" s="62" t="s">
        <v>14</v>
      </c>
      <c r="F2" s="5" t="s">
        <v>9</v>
      </c>
      <c r="G2" s="57" t="s">
        <v>3</v>
      </c>
      <c r="H2" s="58"/>
      <c r="I2" s="6"/>
      <c r="J2" s="59" t="s">
        <v>4</v>
      </c>
      <c r="K2" s="60"/>
      <c r="L2" s="60"/>
      <c r="M2" s="60"/>
      <c r="N2" s="61"/>
    </row>
    <row r="3" spans="1:16" ht="29.25" customHeight="1" thickTop="1">
      <c r="A3" s="7">
        <v>1</v>
      </c>
      <c r="B3" s="20">
        <v>3.0000000000000001E-3</v>
      </c>
      <c r="C3" s="8">
        <v>1.6999999999999999E-3</v>
      </c>
      <c r="D3" s="22">
        <f t="shared" ref="D3:D8" si="0">C3-B3</f>
        <v>-1.3000000000000002E-3</v>
      </c>
      <c r="E3" s="63">
        <f>ROUND(ABS((100*D3)),0)/100</f>
        <v>0</v>
      </c>
      <c r="F3" s="36">
        <v>0</v>
      </c>
      <c r="G3" s="42" t="s">
        <v>11</v>
      </c>
      <c r="H3" s="43"/>
      <c r="I3" s="9" t="s">
        <v>5</v>
      </c>
      <c r="J3" s="10">
        <v>0.17</v>
      </c>
      <c r="K3" s="11"/>
      <c r="L3" s="12"/>
      <c r="M3" s="12"/>
      <c r="N3" s="12"/>
    </row>
    <row r="4" spans="1:16" ht="28.5" customHeight="1">
      <c r="A4" s="7">
        <v>2</v>
      </c>
      <c r="B4" s="20">
        <v>3.0000000000000001E-3</v>
      </c>
      <c r="C4" s="8">
        <v>1.6999999999999999E-3</v>
      </c>
      <c r="D4" s="22">
        <f t="shared" si="0"/>
        <v>-1.3000000000000002E-3</v>
      </c>
      <c r="E4" s="63">
        <f t="shared" ref="E4:E8" si="1">ROUND(ABS((100*D4)),0)/100</f>
        <v>0</v>
      </c>
      <c r="F4" s="36">
        <v>0</v>
      </c>
      <c r="G4" s="42" t="s">
        <v>11</v>
      </c>
      <c r="H4" s="43"/>
      <c r="I4" s="9" t="s">
        <v>5</v>
      </c>
      <c r="J4" s="14" t="e">
        <f>IF(ABS(K100-L100)&lt;=VLOOKUP(M11,$F$101:$G$105,2,FALSE),MAX(K100:L100)+VLOOKUP(M11,$F$101:$H$105,3,FALSE),MAX(K100:L100))</f>
        <v>#N/A</v>
      </c>
      <c r="K4" s="2"/>
      <c r="L4" s="2"/>
      <c r="M4" s="2"/>
      <c r="N4" s="2"/>
    </row>
    <row r="5" spans="1:16" ht="28.5" customHeight="1">
      <c r="A5" s="15">
        <v>3</v>
      </c>
      <c r="B5" s="20">
        <v>3.0000000000000001E-3</v>
      </c>
      <c r="C5" s="13">
        <v>0.1203</v>
      </c>
      <c r="D5" s="22">
        <f t="shared" si="0"/>
        <v>0.1173</v>
      </c>
      <c r="E5" s="63">
        <f t="shared" si="1"/>
        <v>0.12</v>
      </c>
      <c r="F5" s="36">
        <v>0.12</v>
      </c>
      <c r="G5" s="42" t="s">
        <v>11</v>
      </c>
      <c r="H5" s="43"/>
      <c r="I5" s="9" t="s">
        <v>5</v>
      </c>
      <c r="J5" s="14">
        <v>0.28999999999999998</v>
      </c>
      <c r="K5" s="2"/>
      <c r="L5" s="2"/>
      <c r="M5" s="2"/>
      <c r="N5" s="2"/>
    </row>
    <row r="6" spans="1:16" ht="29.25" customHeight="1" thickBot="1">
      <c r="A6" s="15">
        <v>4</v>
      </c>
      <c r="B6" s="20">
        <v>3.0000000000000001E-3</v>
      </c>
      <c r="C6" s="13">
        <v>0.2253</v>
      </c>
      <c r="D6" s="22">
        <f t="shared" si="0"/>
        <v>0.2223</v>
      </c>
      <c r="E6" s="63">
        <f t="shared" si="1"/>
        <v>0.22</v>
      </c>
      <c r="F6" s="36">
        <v>0.22</v>
      </c>
      <c r="G6" s="42" t="s">
        <v>11</v>
      </c>
      <c r="H6" s="43"/>
      <c r="I6" s="9" t="s">
        <v>5</v>
      </c>
      <c r="J6" s="14">
        <v>0.4</v>
      </c>
      <c r="K6" s="2"/>
      <c r="L6" s="2"/>
      <c r="M6" s="2"/>
      <c r="N6" s="2"/>
    </row>
    <row r="7" spans="1:16" ht="29.25" customHeight="1" thickTop="1" thickBot="1">
      <c r="A7" s="7">
        <v>5</v>
      </c>
      <c r="B7" s="20">
        <v>3.0000000000000001E-3</v>
      </c>
      <c r="C7" s="13">
        <v>0.47610000000000002</v>
      </c>
      <c r="D7" s="22">
        <f t="shared" si="0"/>
        <v>0.47310000000000002</v>
      </c>
      <c r="E7" s="63">
        <f t="shared" si="1"/>
        <v>0.47</v>
      </c>
      <c r="F7" s="36">
        <v>0.47</v>
      </c>
      <c r="G7" s="42" t="s">
        <v>11</v>
      </c>
      <c r="H7" s="43"/>
      <c r="I7" s="9" t="s">
        <v>5</v>
      </c>
      <c r="J7" s="14">
        <v>0.65</v>
      </c>
      <c r="K7" s="2"/>
      <c r="L7" s="2"/>
      <c r="M7" s="2"/>
      <c r="N7" s="24"/>
      <c r="O7" s="46" t="s">
        <v>10</v>
      </c>
      <c r="P7" s="47"/>
    </row>
    <row r="8" spans="1:16" ht="39" customHeight="1" thickTop="1" thickBot="1">
      <c r="A8" s="16">
        <v>6</v>
      </c>
      <c r="B8" s="21">
        <v>1.9E-2</v>
      </c>
      <c r="C8" s="17">
        <v>1.1120000000000001</v>
      </c>
      <c r="D8" s="23">
        <f t="shared" si="0"/>
        <v>1.0930000000000002</v>
      </c>
      <c r="E8" s="63">
        <f t="shared" si="1"/>
        <v>1.0900000000000001</v>
      </c>
      <c r="F8" s="37">
        <v>1.0900000000000001</v>
      </c>
      <c r="G8" s="44" t="s">
        <v>12</v>
      </c>
      <c r="H8" s="45"/>
      <c r="I8" s="18" t="s">
        <v>5</v>
      </c>
      <c r="J8" s="19">
        <v>1.1100000000000001</v>
      </c>
      <c r="K8" s="2"/>
      <c r="L8" s="2"/>
      <c r="M8" s="2"/>
      <c r="N8" s="24"/>
      <c r="O8" s="48" t="s">
        <v>6</v>
      </c>
      <c r="P8" s="51" t="s">
        <v>7</v>
      </c>
    </row>
    <row r="9" spans="1:16" ht="15.5" thickTop="1" thickBot="1">
      <c r="N9" s="24"/>
      <c r="O9" s="49"/>
      <c r="P9" s="52"/>
    </row>
    <row r="10" spans="1:16" ht="19.5" thickTop="1" thickBot="1">
      <c r="F10" s="35"/>
      <c r="G10" s="35"/>
      <c r="H10" s="35"/>
      <c r="I10" s="35"/>
      <c r="J10" s="35"/>
      <c r="N10" s="25" t="s">
        <v>8</v>
      </c>
      <c r="O10" s="50"/>
      <c r="P10" s="53"/>
    </row>
    <row r="11" spans="1:16" ht="26.5" thickTop="1">
      <c r="A11" s="40" t="s">
        <v>13</v>
      </c>
      <c r="B11" s="41"/>
      <c r="C11" s="41"/>
      <c r="D11" s="41"/>
      <c r="E11" s="41"/>
      <c r="F11" s="41"/>
      <c r="G11" s="35"/>
      <c r="H11" s="35"/>
      <c r="I11" s="35"/>
      <c r="J11" s="35"/>
      <c r="N11" s="26">
        <v>50</v>
      </c>
      <c r="O11" s="27">
        <v>0.17</v>
      </c>
      <c r="P11" s="28">
        <v>0.06</v>
      </c>
    </row>
    <row r="12" spans="1:16" ht="26">
      <c r="A12" s="41"/>
      <c r="B12" s="41"/>
      <c r="C12" s="41"/>
      <c r="D12" s="41"/>
      <c r="E12" s="41"/>
      <c r="F12" s="41"/>
      <c r="G12" s="38"/>
      <c r="H12" s="39"/>
      <c r="I12" s="35"/>
      <c r="J12" s="35"/>
      <c r="N12" s="29">
        <v>70</v>
      </c>
      <c r="O12" s="30">
        <v>0.52</v>
      </c>
      <c r="P12" s="31">
        <v>0.17</v>
      </c>
    </row>
    <row r="13" spans="1:16" ht="26">
      <c r="A13" s="41"/>
      <c r="B13" s="41"/>
      <c r="C13" s="41"/>
      <c r="D13" s="41"/>
      <c r="E13" s="41"/>
      <c r="F13" s="41"/>
      <c r="G13" s="35"/>
      <c r="H13" s="35"/>
      <c r="I13" s="35"/>
      <c r="J13" s="35"/>
      <c r="N13" s="29">
        <v>85</v>
      </c>
      <c r="O13" s="30">
        <v>0.73</v>
      </c>
      <c r="P13" s="31">
        <v>0.22</v>
      </c>
    </row>
    <row r="14" spans="1:16" ht="26">
      <c r="A14" s="41"/>
      <c r="B14" s="41"/>
      <c r="C14" s="41"/>
      <c r="D14" s="41"/>
      <c r="E14" s="41"/>
      <c r="F14" s="41"/>
      <c r="G14" s="35"/>
      <c r="H14" s="35"/>
      <c r="I14" s="35"/>
      <c r="J14" s="35"/>
      <c r="N14" s="29">
        <v>100</v>
      </c>
      <c r="O14" s="30">
        <v>0.88</v>
      </c>
      <c r="P14" s="31">
        <v>0.27</v>
      </c>
    </row>
    <row r="15" spans="1:16" ht="26.5" thickBot="1">
      <c r="A15" s="41"/>
      <c r="B15" s="41"/>
      <c r="C15" s="41"/>
      <c r="D15" s="41"/>
      <c r="E15" s="41"/>
      <c r="F15" s="41"/>
      <c r="G15" s="35"/>
      <c r="H15" s="35"/>
      <c r="I15" s="35"/>
      <c r="J15" s="35"/>
      <c r="N15" s="32">
        <v>125</v>
      </c>
      <c r="O15" s="33">
        <v>0.93</v>
      </c>
      <c r="P15" s="34">
        <v>0.28000000000000003</v>
      </c>
    </row>
    <row r="16" spans="1:16" ht="15" thickTop="1">
      <c r="A16" s="41"/>
      <c r="B16" s="41"/>
      <c r="C16" s="41"/>
      <c r="D16" s="41"/>
      <c r="E16" s="41"/>
      <c r="F16" s="41"/>
      <c r="G16" s="35"/>
      <c r="H16" s="35"/>
      <c r="I16" s="35"/>
      <c r="J16" s="35"/>
    </row>
    <row r="17" spans="6:10">
      <c r="F17" s="35"/>
      <c r="G17" s="35"/>
      <c r="H17" s="35"/>
      <c r="I17" s="35"/>
      <c r="J17" s="35"/>
    </row>
    <row r="18" spans="6:10">
      <c r="F18" s="35"/>
      <c r="G18" s="35"/>
      <c r="H18" s="35"/>
      <c r="I18" s="35"/>
      <c r="J18" s="35"/>
    </row>
    <row r="19" spans="6:10">
      <c r="F19" s="35"/>
      <c r="G19" s="35"/>
      <c r="H19" s="35"/>
      <c r="I19" s="35"/>
      <c r="J19" s="35"/>
    </row>
    <row r="20" spans="6:10">
      <c r="F20" s="35"/>
      <c r="G20" s="35"/>
      <c r="H20" s="35"/>
      <c r="I20" s="35"/>
      <c r="J20" s="35"/>
    </row>
    <row r="21" spans="6:10">
      <c r="F21" s="35"/>
      <c r="G21" s="35"/>
      <c r="H21" s="35"/>
      <c r="I21" s="35"/>
      <c r="J21" s="35"/>
    </row>
    <row r="22" spans="6:10">
      <c r="F22" s="35"/>
      <c r="G22" s="35"/>
      <c r="H22" s="35"/>
      <c r="I22" s="35"/>
      <c r="J22" s="35"/>
    </row>
    <row r="23" spans="6:10">
      <c r="F23" s="35"/>
      <c r="G23" s="35"/>
      <c r="H23" s="35"/>
      <c r="I23" s="35"/>
      <c r="J23" s="35"/>
    </row>
  </sheetData>
  <mergeCells count="14">
    <mergeCell ref="G3:H3"/>
    <mergeCell ref="O7:P7"/>
    <mergeCell ref="O8:O10"/>
    <mergeCell ref="P8:P10"/>
    <mergeCell ref="A1:J1"/>
    <mergeCell ref="G2:H2"/>
    <mergeCell ref="J2:N2"/>
    <mergeCell ref="G4:H4"/>
    <mergeCell ref="G5:H5"/>
    <mergeCell ref="G12:H12"/>
    <mergeCell ref="A11:F16"/>
    <mergeCell ref="G6:H6"/>
    <mergeCell ref="G7:H7"/>
    <mergeCell ref="G8:H8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 Flandres</dc:creator>
  <cp:lastModifiedBy>tulipe</cp:lastModifiedBy>
  <dcterms:created xsi:type="dcterms:W3CDTF">2015-05-14T06:56:48Z</dcterms:created>
  <dcterms:modified xsi:type="dcterms:W3CDTF">2015-05-14T14:14:09Z</dcterms:modified>
</cp:coreProperties>
</file>