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940" activeTab="1"/>
  </bookViews>
  <sheets>
    <sheet name="LISTE ARTICLES" sheetId="1" r:id="rId1"/>
    <sheet name="Composition" sheetId="4" r:id="rId2"/>
  </sheets>
  <definedNames>
    <definedName name="designation">OFFSET(liste,,1,)</definedName>
    <definedName name="liste">OFFSET('LISTE ARTICLES'!$A$2,,,COUNTIF('LISTE ARTICLES'!$A:$A,"&gt;&lt;")-1)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4"/>
  <c r="D15"/>
  <c r="D16"/>
  <c r="D17"/>
  <c r="D18"/>
  <c r="D19"/>
  <c r="D20"/>
  <c r="D21"/>
  <c r="D22"/>
  <c r="D23"/>
  <c r="D3"/>
  <c r="D4"/>
  <c r="D5"/>
  <c r="D6"/>
  <c r="D7"/>
  <c r="D8"/>
  <c r="D9"/>
  <c r="D10"/>
  <c r="D11"/>
  <c r="D12"/>
  <c r="D13"/>
  <c r="D2"/>
  <c r="C2" i="1" l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</calcChain>
</file>

<file path=xl/sharedStrings.xml><?xml version="1.0" encoding="utf-8"?>
<sst xmlns="http://schemas.openxmlformats.org/spreadsheetml/2006/main" count="72" uniqueCount="70">
  <si>
    <t xml:space="preserve">Lit capitonné a deux place de 2000*1600 </t>
  </si>
  <si>
    <t xml:space="preserve">Lit capitonné a une place de 2000*1000 </t>
  </si>
  <si>
    <t>Num Chambre</t>
  </si>
  <si>
    <t>Etage</t>
  </si>
  <si>
    <t>Code Article</t>
  </si>
  <si>
    <t>Désignations Articles</t>
  </si>
  <si>
    <t>Spécifications</t>
  </si>
  <si>
    <t>Qtés</t>
  </si>
  <si>
    <t>Placard avec Portes Coulissante</t>
  </si>
  <si>
    <t xml:space="preserve">Placard encastrée de deux portes de 2000*2130*450 Plaque chêne finition selon choix </t>
  </si>
  <si>
    <t xml:space="preserve">Placard encastrée de deux portes de 2000*1930*450 Plaque chêne finition selon choix </t>
  </si>
  <si>
    <t xml:space="preserve">Placard encastrée de deux portes de 2000*1330*450 Plaque chêne finition selon choix </t>
  </si>
  <si>
    <t>Pose Valise 850*500*450 exécuté en panneaux MDF plaqué chêne finition selon choix</t>
  </si>
  <si>
    <t>Code</t>
  </si>
  <si>
    <t>Désignation</t>
  </si>
  <si>
    <t>AGH01</t>
  </si>
  <si>
    <t>AGH02</t>
  </si>
  <si>
    <t>AGH03</t>
  </si>
  <si>
    <t>AGH04</t>
  </si>
  <si>
    <t>AGH05</t>
  </si>
  <si>
    <t>AGH06</t>
  </si>
  <si>
    <t>AGH07</t>
  </si>
  <si>
    <t>AGH08</t>
  </si>
  <si>
    <t>AGH09</t>
  </si>
  <si>
    <t>AGH10</t>
  </si>
  <si>
    <t>AGH11</t>
  </si>
  <si>
    <t>AGH12</t>
  </si>
  <si>
    <t>AGH13</t>
  </si>
  <si>
    <t>AGH14</t>
  </si>
  <si>
    <t>AGH15</t>
  </si>
  <si>
    <t>AGH16</t>
  </si>
  <si>
    <t>AGH17</t>
  </si>
  <si>
    <t>AGH18</t>
  </si>
  <si>
    <t>AGH19</t>
  </si>
  <si>
    <t>AGH20</t>
  </si>
  <si>
    <t>AGH21</t>
  </si>
  <si>
    <t>AGH22</t>
  </si>
  <si>
    <t>AGH23</t>
  </si>
  <si>
    <t>AGH24</t>
  </si>
  <si>
    <t>AGH25</t>
  </si>
  <si>
    <t>Porte Entrée chambre 2120*890*120 cadre chambranle Bois hêtre ouvrant ép45 avec châssis en bois blanc et nid d'abeille parement en panneau MDF plaqué chêne teinté</t>
  </si>
  <si>
    <t>Porte Entrée SDB 2120*790*120, cadre et chambranle en bois hêtre teinté selon choix ouvrant deux montants en bois Hêtre lié par verre feuilleté sablé de 8mm teinté et vernis selon choix</t>
  </si>
  <si>
    <t>Revêtement Mural Pour Suite Côté Salon en arrière-plan TV H2000xl2500 en panneau MDF plaqué chêne finition selon choix</t>
  </si>
  <si>
    <t xml:space="preserve">Tête de lit de 2800*1700 pour recevoir 1 lit de 1,60m exécuté en panneaux MDF plaqué chêne </t>
  </si>
  <si>
    <t xml:space="preserve">Tête de lit de 3200*1700 pour recevoir 2 lit a une place exécuté en panneaux MDF plaqué chêne finition selon choix </t>
  </si>
  <si>
    <t>Bureau de 1200*500*750 finition en MDF chêne finition selon choix</t>
  </si>
  <si>
    <t>Bureau de 1800*500*750 comprenant un élément porte finition en MDF chêne finition selon choix</t>
  </si>
  <si>
    <t>Lit a deux places de 2000*1800 finition Wingué   selon plans ci-joint</t>
  </si>
  <si>
    <t xml:space="preserve">Placard encastrée de deux portes de 2000*1530*450 Plaque chêne selon selon choix </t>
  </si>
  <si>
    <t xml:space="preserve">Porte gaine 2160*1080 cadre en bois rouge chambranle en bois hêtre et porte en panneaux MDF plaqué chêne finition selon choix </t>
  </si>
  <si>
    <t xml:space="preserve">Porte gaine 2160*1170 cadre en bois rouge chambranle en bois hêtre et porte en panneaux MDF plaqué chêne finition selon choix </t>
  </si>
  <si>
    <t xml:space="preserve">Porte gaine 2160*2900 cadre en bois rouge chambranle en bois hêtre et porte en panneaux MDF plaqué chêne finition selon choix </t>
  </si>
  <si>
    <t xml:space="preserve">Porte gaine 2160*480 cadre en bois rouge chambranle en bois hêtre et porte en panneaux MDF plaqué chêne finition selon choix </t>
  </si>
  <si>
    <t xml:space="preserve">Porte gaine 2160*660 cadre en bois rouge chambranle en bois hêtre et porte en panneaux MDF plaqué chêne finition selon choix </t>
  </si>
  <si>
    <t xml:space="preserve">Porte gaine 2160*835 cadre en bois rouge chambranle en bois hêtre et porte en panneaux MDF plaqué chêne finition selon choix </t>
  </si>
  <si>
    <t>Table de nuit de 550*450*450 exécuté en panneaux MDF plaqué chêne finition selon choix</t>
  </si>
  <si>
    <t>Tète de lit de 3000*1900 pour chambre suite en panneaux MDF plaqué chêne finition selon choix</t>
  </si>
  <si>
    <t>Porte d'entreé  2180*1000*120 cadre et chambranle en bois hetre ouvant ep45 avec chassis en bois blanc et nid d'abeille parement en panneau MDF plaqué chene teinté suivant choix</t>
  </si>
  <si>
    <t>Porte Va et vient de 2200*1500 cadre et chambranle en bois hetre ouvant ep45 avec chassis en bois blanc et nid d'abeille parement en panneau MDF plaqué chene teinté suivant choix</t>
  </si>
  <si>
    <t>Porte communiquante 2180*970*120 cadre et chambranle en bois hetre ouvant ep45 avec chassis en bois blanc et nid d'abeille parement en panneau MDF plaqué chene teinté suivant choix</t>
  </si>
  <si>
    <t>AGH26</t>
  </si>
  <si>
    <t>AGH27</t>
  </si>
  <si>
    <t>AGH28</t>
  </si>
  <si>
    <t>BLOC FRIGO 600x600x500 GAUCHE</t>
  </si>
  <si>
    <t>BLOC FRIGO 600x600x500 DROIT</t>
  </si>
  <si>
    <t>AGH29</t>
  </si>
  <si>
    <t>Type Chambre</t>
  </si>
  <si>
    <t>BUREAU 1500</t>
  </si>
  <si>
    <t>AGH30</t>
  </si>
  <si>
    <t>RESULT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</si>
</sst>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 Light"/>
      <family val="2"/>
      <scheme val="major"/>
    </font>
    <font>
      <sz val="12"/>
      <color rgb="FFFFFF00"/>
      <name val="Calibri Light"/>
      <family val="2"/>
      <scheme val="major"/>
    </font>
    <font>
      <b/>
      <sz val="11"/>
      <color rgb="FFFFFF00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rgb="FFFFFF0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0" fillId="2" borderId="0" xfId="0" applyFill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" fontId="3" fillId="3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" fontId="0" fillId="0" borderId="0" xfId="0" applyNumberFormat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</cellXfs>
  <cellStyles count="2">
    <cellStyle name="Normal" xfId="0" builtinId="0"/>
    <cellStyle name="Normal 2" xfId="1"/>
  </cellStyles>
  <dxfs count="17">
    <dxf>
      <alignment horizontal="general" vertical="center" textRotation="0" indent="0" relativeIndent="255" justifyLastLine="0" shrinkToFit="0" readingOrder="0"/>
    </dxf>
    <dxf>
      <numFmt numFmtId="1" formatCode="0"/>
      <alignment horizontal="center" vertical="center" textRotation="0" wrapText="0" indent="0" relativeIndent="255" justifyLastLine="0" shrinkToFit="0" readingOrder="0"/>
    </dxf>
    <dxf>
      <alignment horizontal="general" vertical="center" textRotation="0" indent="0" relativeIndent="255" justifyLastLine="0" shrinkToFit="0" readingOrder="0"/>
    </dxf>
    <dxf>
      <numFmt numFmtId="0" formatCode="General"/>
      <alignment horizontal="general" vertical="center" textRotation="0" wrapText="1" indent="0" relativeIndent="255" justifyLastLine="0" shrinkToFit="0" readingOrder="0"/>
    </dxf>
    <dxf>
      <numFmt numFmtId="0" formatCode="General"/>
      <alignment horizontal="general" vertical="center" textRotation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vertical="center" textRotation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rgb="FFFFFF00"/>
        <name val="Calibri Light"/>
        <scheme val="major"/>
      </font>
      <fill>
        <patternFill patternType="solid">
          <fgColor indexed="64"/>
          <bgColor theme="1"/>
        </patternFill>
      </fill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0" formatCode="General"/>
      <fill>
        <patternFill patternType="none">
          <fgColor indexed="64"/>
          <bgColor theme="0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theme="0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theme="0"/>
        </patternFill>
      </fill>
      <alignment horizontal="center" vertical="center" textRotation="0" wrapText="1" indent="0" relativeIndent="255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theme="0"/>
        </patternFill>
      </fill>
      <alignment horizontal="general" vertical="center" textRotation="0" wrapText="1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00"/>
        <name val="Calibri Light"/>
        <scheme val="major"/>
      </font>
      <fill>
        <patternFill patternType="solid">
          <fgColor indexed="64"/>
          <bgColor theme="1"/>
        </patternFill>
      </fill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colors>
    <mruColors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au4" displayName="Tableau4" ref="A1:C31" totalsRowShown="0" headerRowDxfId="16" dataDxfId="14" headerRowBorderDxfId="15" tableBorderDxfId="13" totalsRowBorderDxfId="12">
  <autoFilter ref="A1:C31"/>
  <sortState ref="A2:B26">
    <sortCondition ref="B1:B26"/>
  </sortState>
  <tableColumns count="3">
    <tableColumn id="2" name="Code" dataDxfId="11"/>
    <tableColumn id="1" name="Désignation" dataDxfId="10"/>
    <tableColumn id="3" name="RESULT" dataDxfId="9">
      <calculatedColumnFormula>$A2&amp;"   "&amp;$B2</calculatedColumnFormula>
    </tableColumn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23" totalsRowShown="0" headerRowDxfId="8" dataDxfId="7">
  <autoFilter ref="A1:G23"/>
  <tableColumns count="7">
    <tableColumn id="1" name="Num Chambre" dataDxfId="6"/>
    <tableColumn id="2" name="Etage" dataDxfId="5"/>
    <tableColumn id="3" name="Code Article" dataDxfId="4"/>
    <tableColumn id="4" name="Désignations Articles" dataDxfId="3">
      <calculatedColumnFormula>IF(Tableau2[[#This Row],[Code Article]]="","",INDEX(designation,MATCH(Tableau2[[#This Row],[Code Article]],liste,0)))</calculatedColumnFormula>
    </tableColumn>
    <tableColumn id="5" name="Spécifications" dataDxfId="2"/>
    <tableColumn id="6" name="Qtés" dataDxfId="1"/>
    <tableColumn id="7" name="Type Chamb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2" tint="-0.89999084444715716"/>
  </sheetPr>
  <dimension ref="A1:C31"/>
  <sheetViews>
    <sheetView showGridLines="0" workbookViewId="0">
      <pane ySplit="1" topLeftCell="A2" activePane="bottomLeft" state="frozen"/>
      <selection pane="bottomLeft" activeCell="F10" sqref="F10"/>
    </sheetView>
  </sheetViews>
  <sheetFormatPr baseColWidth="10" defaultColWidth="11.453125" defaultRowHeight="14.5"/>
  <cols>
    <col min="1" max="1" width="8.90625" style="11" hidden="1" customWidth="1"/>
    <col min="2" max="2" width="23.54296875" style="16" hidden="1" customWidth="1"/>
    <col min="3" max="3" width="122.26953125" style="9" bestFit="1" customWidth="1"/>
    <col min="4" max="16384" width="11.453125" style="9"/>
  </cols>
  <sheetData>
    <row r="1" spans="1:3">
      <c r="A1" s="12" t="s">
        <v>13</v>
      </c>
      <c r="B1" s="15" t="s">
        <v>14</v>
      </c>
      <c r="C1" s="24" t="s">
        <v>69</v>
      </c>
    </row>
    <row r="2" spans="1:3">
      <c r="A2" s="10" t="s">
        <v>15</v>
      </c>
      <c r="B2" s="14" t="s">
        <v>45</v>
      </c>
      <c r="C2" s="23" t="str">
        <f t="shared" ref="C2:C31" si="0">$A2&amp;"   "&amp;$B2</f>
        <v>AGH01   Bureau de 1200*500*750 finition en MDF chêne finition selon choix</v>
      </c>
    </row>
    <row r="3" spans="1:3">
      <c r="A3" s="10" t="s">
        <v>16</v>
      </c>
      <c r="B3" s="14" t="s">
        <v>46</v>
      </c>
      <c r="C3" s="23" t="str">
        <f t="shared" si="0"/>
        <v>AGH02   Bureau de 1800*500*750 comprenant un élément porte finition en MDF chêne finition selon choix</v>
      </c>
    </row>
    <row r="4" spans="1:3">
      <c r="A4" s="10" t="s">
        <v>17</v>
      </c>
      <c r="B4" s="14" t="s">
        <v>47</v>
      </c>
      <c r="C4" s="23" t="str">
        <f t="shared" si="0"/>
        <v>AGH03   Lit a deux places de 2000*1800 finition Wingué   selon plans ci-joint</v>
      </c>
    </row>
    <row r="5" spans="1:3">
      <c r="A5" s="10" t="s">
        <v>18</v>
      </c>
      <c r="B5" s="14" t="s">
        <v>0</v>
      </c>
      <c r="C5" s="23" t="str">
        <f t="shared" si="0"/>
        <v xml:space="preserve">AGH04   Lit capitonné a deux place de 2000*1600 </v>
      </c>
    </row>
    <row r="6" spans="1:3">
      <c r="A6" s="10" t="s">
        <v>19</v>
      </c>
      <c r="B6" s="14" t="s">
        <v>1</v>
      </c>
      <c r="C6" s="23" t="str">
        <f t="shared" si="0"/>
        <v xml:space="preserve">AGH05   Lit capitonné a une place de 2000*1000 </v>
      </c>
    </row>
    <row r="7" spans="1:3">
      <c r="A7" s="10" t="s">
        <v>20</v>
      </c>
      <c r="B7" s="14" t="s">
        <v>8</v>
      </c>
      <c r="C7" s="23" t="str">
        <f t="shared" si="0"/>
        <v>AGH06   Placard avec Portes Coulissante</v>
      </c>
    </row>
    <row r="8" spans="1:3">
      <c r="A8" s="10" t="s">
        <v>21</v>
      </c>
      <c r="B8" s="14" t="s">
        <v>11</v>
      </c>
      <c r="C8" s="23" t="str">
        <f t="shared" si="0"/>
        <v xml:space="preserve">AGH07   Placard encastrée de deux portes de 2000*1330*450 Plaque chêne finition selon choix </v>
      </c>
    </row>
    <row r="9" spans="1:3">
      <c r="A9" s="10" t="s">
        <v>22</v>
      </c>
      <c r="B9" s="14" t="s">
        <v>48</v>
      </c>
      <c r="C9" s="23" t="str">
        <f t="shared" si="0"/>
        <v xml:space="preserve">AGH08   Placard encastrée de deux portes de 2000*1530*450 Plaque chêne selon selon choix </v>
      </c>
    </row>
    <row r="10" spans="1:3">
      <c r="A10" s="10" t="s">
        <v>23</v>
      </c>
      <c r="B10" s="14" t="s">
        <v>10</v>
      </c>
      <c r="C10" s="23" t="str">
        <f t="shared" si="0"/>
        <v xml:space="preserve">AGH09   Placard encastrée de deux portes de 2000*1930*450 Plaque chêne finition selon choix </v>
      </c>
    </row>
    <row r="11" spans="1:3">
      <c r="A11" s="10" t="s">
        <v>24</v>
      </c>
      <c r="B11" s="14" t="s">
        <v>9</v>
      </c>
      <c r="C11" s="23" t="str">
        <f t="shared" si="0"/>
        <v xml:space="preserve">AGH10   Placard encastrée de deux portes de 2000*2130*450 Plaque chêne finition selon choix </v>
      </c>
    </row>
    <row r="12" spans="1:3" ht="30" customHeight="1">
      <c r="A12" s="10" t="s">
        <v>25</v>
      </c>
      <c r="B12" s="22" t="s">
        <v>40</v>
      </c>
      <c r="C12" s="23" t="str">
        <f t="shared" si="0"/>
        <v>AGH11   Porte Entrée chambre 2120*890*120 cadre chambranle Bois hêtre ouvrant ép45 avec châssis en bois blanc et nid d'abeille parement en panneau MDF plaqué chêne teinté</v>
      </c>
    </row>
    <row r="13" spans="1:3" ht="30" customHeight="1">
      <c r="A13" s="10" t="s">
        <v>26</v>
      </c>
      <c r="B13" s="22" t="s">
        <v>41</v>
      </c>
      <c r="C13" s="23" t="str">
        <f t="shared" si="0"/>
        <v>AGH12   Porte Entrée SDB 2120*790*120, cadre et chambranle en bois hêtre teinté selon choix ouvrant deux montants en bois Hêtre lié par verre feuilleté sablé de 8mm teinté et vernis selon choix</v>
      </c>
    </row>
    <row r="14" spans="1:3">
      <c r="A14" s="10" t="s">
        <v>27</v>
      </c>
      <c r="B14" s="14" t="s">
        <v>12</v>
      </c>
      <c r="C14" s="23" t="str">
        <f t="shared" si="0"/>
        <v>AGH13   Pose Valise 850*500*450 exécuté en panneaux MDF plaqué chêne finition selon choix</v>
      </c>
    </row>
    <row r="15" spans="1:3">
      <c r="A15" s="10" t="s">
        <v>28</v>
      </c>
      <c r="B15" s="14" t="s">
        <v>63</v>
      </c>
      <c r="C15" s="23" t="str">
        <f t="shared" si="0"/>
        <v>AGH14   BLOC FRIGO 600x600x500 GAUCHE</v>
      </c>
    </row>
    <row r="16" spans="1:3">
      <c r="A16" s="10" t="s">
        <v>29</v>
      </c>
      <c r="B16" s="14" t="s">
        <v>42</v>
      </c>
      <c r="C16" s="23" t="str">
        <f t="shared" si="0"/>
        <v>AGH15   Revêtement Mural Pour Suite Côté Salon en arrière-plan TV H2000xl2500 en panneau MDF plaqué chêne finition selon choix</v>
      </c>
    </row>
    <row r="17" spans="1:3">
      <c r="A17" s="10" t="s">
        <v>30</v>
      </c>
      <c r="B17" s="14" t="s">
        <v>43</v>
      </c>
      <c r="C17" s="23" t="str">
        <f t="shared" si="0"/>
        <v xml:space="preserve">AGH16   Tête de lit de 2800*1700 pour recevoir 1 lit de 1,60m exécuté en panneaux MDF plaqué chêne </v>
      </c>
    </row>
    <row r="18" spans="1:3">
      <c r="A18" s="10" t="s">
        <v>31</v>
      </c>
      <c r="B18" s="14" t="s">
        <v>56</v>
      </c>
      <c r="C18" s="23" t="str">
        <f t="shared" si="0"/>
        <v>AGH17   Tète de lit de 3000*1900 pour chambre suite en panneaux MDF plaqué chêne finition selon choix</v>
      </c>
    </row>
    <row r="19" spans="1:3">
      <c r="A19" s="10" t="s">
        <v>32</v>
      </c>
      <c r="B19" s="14" t="s">
        <v>44</v>
      </c>
      <c r="C19" s="23" t="str">
        <f t="shared" si="0"/>
        <v xml:space="preserve">AGH18   Tête de lit de 3200*1700 pour recevoir 2 lit a une place exécuté en panneaux MDF plaqué chêne finition selon choix </v>
      </c>
    </row>
    <row r="20" spans="1:3">
      <c r="A20" s="10" t="s">
        <v>33</v>
      </c>
      <c r="B20" s="14" t="s">
        <v>55</v>
      </c>
      <c r="C20" s="23" t="str">
        <f t="shared" si="0"/>
        <v>AGH19   Table de nuit de 550*450*450 exécuté en panneaux MDF plaqué chêne finition selon choix</v>
      </c>
    </row>
    <row r="21" spans="1:3">
      <c r="A21" s="10" t="s">
        <v>34</v>
      </c>
      <c r="B21" s="14" t="s">
        <v>49</v>
      </c>
      <c r="C21" s="23" t="str">
        <f t="shared" si="0"/>
        <v xml:space="preserve">AGH20   Porte gaine 2160*1080 cadre en bois rouge chambranle en bois hêtre et porte en panneaux MDF plaqué chêne finition selon choix </v>
      </c>
    </row>
    <row r="22" spans="1:3">
      <c r="A22" s="10" t="s">
        <v>35</v>
      </c>
      <c r="B22" s="14" t="s">
        <v>50</v>
      </c>
      <c r="C22" s="23" t="str">
        <f t="shared" si="0"/>
        <v xml:space="preserve">AGH21   Porte gaine 2160*1170 cadre en bois rouge chambranle en bois hêtre et porte en panneaux MDF plaqué chêne finition selon choix </v>
      </c>
    </row>
    <row r="23" spans="1:3">
      <c r="A23" s="10" t="s">
        <v>36</v>
      </c>
      <c r="B23" s="14" t="s">
        <v>51</v>
      </c>
      <c r="C23" s="23" t="str">
        <f t="shared" si="0"/>
        <v xml:space="preserve">AGH22   Porte gaine 2160*2900 cadre en bois rouge chambranle en bois hêtre et porte en panneaux MDF plaqué chêne finition selon choix </v>
      </c>
    </row>
    <row r="24" spans="1:3">
      <c r="A24" s="10" t="s">
        <v>37</v>
      </c>
      <c r="B24" s="14" t="s">
        <v>52</v>
      </c>
      <c r="C24" s="23" t="str">
        <f t="shared" si="0"/>
        <v xml:space="preserve">AGH23   Porte gaine 2160*480 cadre en bois rouge chambranle en bois hêtre et porte en panneaux MDF plaqué chêne finition selon choix </v>
      </c>
    </row>
    <row r="25" spans="1:3">
      <c r="A25" s="10" t="s">
        <v>38</v>
      </c>
      <c r="B25" s="14" t="s">
        <v>53</v>
      </c>
      <c r="C25" s="23" t="str">
        <f t="shared" si="0"/>
        <v xml:space="preserve">AGH24   Porte gaine 2160*660 cadre en bois rouge chambranle en bois hêtre et porte en panneaux MDF plaqué chêne finition selon choix </v>
      </c>
    </row>
    <row r="26" spans="1:3">
      <c r="A26" s="10" t="s">
        <v>39</v>
      </c>
      <c r="B26" s="14" t="s">
        <v>54</v>
      </c>
      <c r="C26" s="23" t="str">
        <f t="shared" si="0"/>
        <v xml:space="preserve">AGH25   Porte gaine 2160*835 cadre en bois rouge chambranle en bois hêtre et porte en panneaux MDF plaqué chêne finition selon choix </v>
      </c>
    </row>
    <row r="27" spans="1:3" ht="30" customHeight="1">
      <c r="A27" s="10" t="s">
        <v>60</v>
      </c>
      <c r="B27" s="22" t="s">
        <v>58</v>
      </c>
      <c r="C27" s="23" t="str">
        <f t="shared" si="0"/>
        <v>AGH26   Porte Va et vient de 2200*1500 cadre et chambranle en bois hetre ouvant ep45 avec chassis en bois blanc et nid d'abeille parement en panneau MDF plaqué chene teinté suivant choix</v>
      </c>
    </row>
    <row r="28" spans="1:3" ht="30" customHeight="1">
      <c r="A28" s="10" t="s">
        <v>61</v>
      </c>
      <c r="B28" s="22" t="s">
        <v>57</v>
      </c>
      <c r="C28" s="23" t="str">
        <f t="shared" si="0"/>
        <v>AGH27   Porte d'entreé  2180*1000*120 cadre et chambranle en bois hetre ouvant ep45 avec chassis en bois blanc et nid d'abeille parement en panneau MDF plaqué chene teinté suivant choix</v>
      </c>
    </row>
    <row r="29" spans="1:3" ht="30" customHeight="1">
      <c r="A29" s="10" t="s">
        <v>62</v>
      </c>
      <c r="B29" s="22" t="s">
        <v>59</v>
      </c>
      <c r="C29" s="23" t="str">
        <f t="shared" si="0"/>
        <v>AGH28   Porte communiquante 2180*970*120 cadre et chambranle en bois hetre ouvant ep45 avec chassis en bois blanc et nid d'abeille parement en panneau MDF plaqué chene teinté suivant choix</v>
      </c>
    </row>
    <row r="30" spans="1:3">
      <c r="A30" s="10" t="s">
        <v>65</v>
      </c>
      <c r="B30" s="13" t="s">
        <v>64</v>
      </c>
      <c r="C30" s="23" t="str">
        <f t="shared" si="0"/>
        <v>AGH29   BLOC FRIGO 600x600x500 DROIT</v>
      </c>
    </row>
    <row r="31" spans="1:3">
      <c r="A31" s="10" t="s">
        <v>68</v>
      </c>
      <c r="B31" s="21" t="s">
        <v>67</v>
      </c>
      <c r="C31" s="23" t="str">
        <f t="shared" si="0"/>
        <v>AGH30   BUREAU 1500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G28"/>
  <sheetViews>
    <sheetView tabSelected="1" workbookViewId="0">
      <pane ySplit="1" topLeftCell="A2" activePane="bottomLeft" state="frozen"/>
      <selection pane="bottomLeft" activeCell="C2" sqref="C2"/>
    </sheetView>
  </sheetViews>
  <sheetFormatPr baseColWidth="10" defaultRowHeight="14.5"/>
  <cols>
    <col min="1" max="1" width="15.1796875" bestFit="1" customWidth="1"/>
    <col min="2" max="2" width="11.453125" style="3"/>
    <col min="3" max="3" width="22.1796875" style="2" customWidth="1"/>
    <col min="4" max="4" width="90.453125" style="4" customWidth="1"/>
    <col min="5" max="5" width="20.26953125" style="2" bestFit="1" customWidth="1"/>
    <col min="6" max="6" width="10.453125" style="6" bestFit="1" customWidth="1"/>
    <col min="7" max="7" width="15.1796875" style="2" bestFit="1" customWidth="1"/>
  </cols>
  <sheetData>
    <row r="1" spans="1:7" s="1" customFormat="1" ht="15.5">
      <c r="A1" s="7" t="s">
        <v>2</v>
      </c>
      <c r="B1" s="8" t="s">
        <v>3</v>
      </c>
      <c r="C1" s="7" t="s">
        <v>4</v>
      </c>
      <c r="D1" s="7" t="s">
        <v>5</v>
      </c>
      <c r="E1" s="8" t="s">
        <v>6</v>
      </c>
      <c r="F1" s="5" t="s">
        <v>7</v>
      </c>
      <c r="G1" s="7" t="s">
        <v>66</v>
      </c>
    </row>
    <row r="2" spans="1:7">
      <c r="A2" s="17"/>
      <c r="B2" s="17"/>
      <c r="C2" s="18" t="s">
        <v>15</v>
      </c>
      <c r="D2" s="19" t="str">
        <f ca="1">IF(Tableau2[[#This Row],[Code Article]]="","",INDEX(designation,MATCH(Tableau2[[#This Row],[Code Article]],liste,0)))</f>
        <v>Bureau de 1200*500*750 finition en MDF chêne finition selon choix</v>
      </c>
      <c r="E2" s="18"/>
      <c r="F2" s="20"/>
      <c r="G2" s="18"/>
    </row>
    <row r="3" spans="1:7">
      <c r="A3" s="17"/>
      <c r="B3" s="17"/>
      <c r="C3" s="18"/>
      <c r="D3" s="19" t="str">
        <f>IF(Tableau2[[#This Row],[Code Article]]="","",INDEX(designation,MATCH(Tableau2[[#This Row],[Code Article]],liste,0)))</f>
        <v/>
      </c>
      <c r="E3" s="18"/>
      <c r="F3" s="20"/>
      <c r="G3" s="18"/>
    </row>
    <row r="4" spans="1:7">
      <c r="A4" s="17"/>
      <c r="B4" s="17"/>
      <c r="C4" s="18"/>
      <c r="D4" s="19" t="str">
        <f>IF(Tableau2[[#This Row],[Code Article]]="","",INDEX(designation,MATCH(Tableau2[[#This Row],[Code Article]],liste,0)))</f>
        <v/>
      </c>
      <c r="E4" s="18"/>
      <c r="F4" s="20"/>
      <c r="G4" s="18"/>
    </row>
    <row r="5" spans="1:7">
      <c r="A5" s="17"/>
      <c r="B5" s="17"/>
      <c r="C5" s="18"/>
      <c r="D5" s="19" t="str">
        <f>IF(Tableau2[[#This Row],[Code Article]]="","",INDEX(designation,MATCH(Tableau2[[#This Row],[Code Article]],liste,0)))</f>
        <v/>
      </c>
      <c r="E5" s="18"/>
      <c r="F5" s="20"/>
      <c r="G5" s="18"/>
    </row>
    <row r="6" spans="1:7">
      <c r="A6" s="17"/>
      <c r="B6" s="17"/>
      <c r="C6" s="18"/>
      <c r="D6" s="19" t="str">
        <f>IF(Tableau2[[#This Row],[Code Article]]="","",INDEX(designation,MATCH(Tableau2[[#This Row],[Code Article]],liste,0)))</f>
        <v/>
      </c>
      <c r="E6" s="18"/>
      <c r="F6" s="20"/>
      <c r="G6" s="18"/>
    </row>
    <row r="7" spans="1:7">
      <c r="A7" s="17"/>
      <c r="B7" s="17"/>
      <c r="C7" s="18"/>
      <c r="D7" s="19" t="str">
        <f>IF(Tableau2[[#This Row],[Code Article]]="","",INDEX(designation,MATCH(Tableau2[[#This Row],[Code Article]],liste,0)))</f>
        <v/>
      </c>
      <c r="E7" s="18"/>
      <c r="F7" s="20"/>
      <c r="G7" s="18"/>
    </row>
    <row r="8" spans="1:7">
      <c r="A8" s="17"/>
      <c r="B8" s="17"/>
      <c r="C8" s="18"/>
      <c r="D8" s="19" t="str">
        <f>IF(Tableau2[[#This Row],[Code Article]]="","",INDEX(designation,MATCH(Tableau2[[#This Row],[Code Article]],liste,0)))</f>
        <v/>
      </c>
      <c r="E8" s="18"/>
      <c r="F8" s="20"/>
      <c r="G8" s="18"/>
    </row>
    <row r="9" spans="1:7">
      <c r="A9" s="17"/>
      <c r="B9" s="17"/>
      <c r="C9" s="18"/>
      <c r="D9" s="19" t="str">
        <f>IF(Tableau2[[#This Row],[Code Article]]="","",INDEX(designation,MATCH(Tableau2[[#This Row],[Code Article]],liste,0)))</f>
        <v/>
      </c>
      <c r="E9" s="18"/>
      <c r="F9" s="20"/>
      <c r="G9" s="18"/>
    </row>
    <row r="10" spans="1:7">
      <c r="A10" s="17"/>
      <c r="B10" s="17"/>
      <c r="C10" s="18"/>
      <c r="D10" s="19" t="str">
        <f>IF(Tableau2[[#This Row],[Code Article]]="","",INDEX(designation,MATCH(Tableau2[[#This Row],[Code Article]],liste,0)))</f>
        <v/>
      </c>
      <c r="E10" s="18"/>
      <c r="F10" s="20"/>
      <c r="G10" s="18"/>
    </row>
    <row r="11" spans="1:7">
      <c r="A11" s="17"/>
      <c r="B11" s="17"/>
      <c r="C11" s="18"/>
      <c r="D11" s="19" t="str">
        <f>IF(Tableau2[[#This Row],[Code Article]]="","",INDEX(designation,MATCH(Tableau2[[#This Row],[Code Article]],liste,0)))</f>
        <v/>
      </c>
      <c r="E11" s="18"/>
      <c r="F11" s="20"/>
      <c r="G11" s="18"/>
    </row>
    <row r="12" spans="1:7">
      <c r="A12" s="17"/>
      <c r="B12" s="17"/>
      <c r="C12" s="18" t="s">
        <v>17</v>
      </c>
      <c r="D12" s="19" t="str">
        <f ca="1">IF(Tableau2[[#This Row],[Code Article]]="","",INDEX(designation,MATCH(Tableau2[[#This Row],[Code Article]],liste,0)))</f>
        <v>Lit a deux places de 2000*1800 finition Wingué   selon plans ci-joint</v>
      </c>
      <c r="E12" s="18"/>
      <c r="F12" s="20"/>
      <c r="G12" s="18"/>
    </row>
    <row r="13" spans="1:7">
      <c r="A13" s="17"/>
      <c r="B13" s="17"/>
      <c r="C13" s="18"/>
      <c r="D13" s="19" t="str">
        <f>IF(Tableau2[[#This Row],[Code Article]]="","",INDEX(designation,MATCH(Tableau2[[#This Row],[Code Article]],liste,0)))</f>
        <v/>
      </c>
      <c r="E13" s="18"/>
      <c r="F13" s="20"/>
      <c r="G13" s="18"/>
    </row>
    <row r="14" spans="1:7">
      <c r="A14" s="17"/>
      <c r="B14" s="25"/>
      <c r="C14" s="18"/>
      <c r="D14" s="19" t="str">
        <f>IF(Tableau2[[#This Row],[Code Article]]="","",INDEX(designation,MATCH(Tableau2[[#This Row],[Code Article]],liste,0)))</f>
        <v/>
      </c>
      <c r="E14" s="18"/>
      <c r="F14" s="20"/>
      <c r="G14" s="18"/>
    </row>
    <row r="15" spans="1:7">
      <c r="A15" s="17"/>
      <c r="B15" s="25"/>
      <c r="C15" s="18"/>
      <c r="D15" s="19" t="str">
        <f>IF(Tableau2[[#This Row],[Code Article]]="","",INDEX(designation,MATCH(Tableau2[[#This Row],[Code Article]],liste,0)))</f>
        <v/>
      </c>
      <c r="E15" s="18"/>
      <c r="F15" s="20"/>
      <c r="G15" s="18"/>
    </row>
    <row r="16" spans="1:7">
      <c r="A16" s="17"/>
      <c r="B16" s="25"/>
      <c r="C16" s="18"/>
      <c r="D16" s="19" t="str">
        <f>IF(Tableau2[[#This Row],[Code Article]]="","",INDEX(designation,MATCH(Tableau2[[#This Row],[Code Article]],liste,0)))</f>
        <v/>
      </c>
      <c r="E16" s="18"/>
      <c r="F16" s="20"/>
      <c r="G16" s="18"/>
    </row>
    <row r="17" spans="1:7">
      <c r="A17" s="17"/>
      <c r="B17" s="25"/>
      <c r="C17" s="18"/>
      <c r="D17" s="19" t="str">
        <f>IF(Tableau2[[#This Row],[Code Article]]="","",INDEX(designation,MATCH(Tableau2[[#This Row],[Code Article]],liste,0)))</f>
        <v/>
      </c>
      <c r="E17" s="18"/>
      <c r="F17" s="20"/>
      <c r="G17" s="18"/>
    </row>
    <row r="18" spans="1:7">
      <c r="A18" s="17"/>
      <c r="B18" s="25"/>
      <c r="C18" s="18"/>
      <c r="D18" s="19" t="str">
        <f>IF(Tableau2[[#This Row],[Code Article]]="","",INDEX(designation,MATCH(Tableau2[[#This Row],[Code Article]],liste,0)))</f>
        <v/>
      </c>
      <c r="E18" s="18"/>
      <c r="F18" s="20"/>
      <c r="G18" s="18"/>
    </row>
    <row r="19" spans="1:7">
      <c r="A19" s="17"/>
      <c r="B19" s="25"/>
      <c r="C19" s="18"/>
      <c r="D19" s="19" t="str">
        <f>IF(Tableau2[[#This Row],[Code Article]]="","",INDEX(designation,MATCH(Tableau2[[#This Row],[Code Article]],liste,0)))</f>
        <v/>
      </c>
      <c r="E19" s="18"/>
      <c r="F19" s="20"/>
      <c r="G19" s="18"/>
    </row>
    <row r="20" spans="1:7">
      <c r="A20" s="17"/>
      <c r="B20" s="25"/>
      <c r="C20" s="18"/>
      <c r="D20" s="19" t="str">
        <f>IF(Tableau2[[#This Row],[Code Article]]="","",INDEX(designation,MATCH(Tableau2[[#This Row],[Code Article]],liste,0)))</f>
        <v/>
      </c>
      <c r="E20" s="18"/>
      <c r="F20" s="20"/>
      <c r="G20" s="18"/>
    </row>
    <row r="21" spans="1:7">
      <c r="A21" s="17"/>
      <c r="B21" s="25"/>
      <c r="C21" s="18"/>
      <c r="D21" s="19" t="str">
        <f>IF(Tableau2[[#This Row],[Code Article]]="","",INDEX(designation,MATCH(Tableau2[[#This Row],[Code Article]],liste,0)))</f>
        <v/>
      </c>
      <c r="E21" s="18"/>
      <c r="F21" s="20"/>
      <c r="G21" s="18"/>
    </row>
    <row r="22" spans="1:7">
      <c r="A22" s="17"/>
      <c r="B22" s="25"/>
      <c r="C22" s="18"/>
      <c r="D22" s="19" t="str">
        <f>IF(Tableau2[[#This Row],[Code Article]]="","",INDEX(designation,MATCH(Tableau2[[#This Row],[Code Article]],liste,0)))</f>
        <v/>
      </c>
      <c r="E22" s="18"/>
      <c r="F22" s="20"/>
      <c r="G22" s="18"/>
    </row>
    <row r="23" spans="1:7">
      <c r="A23" s="17"/>
      <c r="B23" s="25"/>
      <c r="C23" s="18"/>
      <c r="D23" s="19" t="str">
        <f>IF(Tableau2[[#This Row],[Code Article]]="","",INDEX(designation,MATCH(Tableau2[[#This Row],[Code Article]],liste,0)))</f>
        <v/>
      </c>
      <c r="E23" s="18"/>
      <c r="F23" s="20"/>
      <c r="G23" s="18"/>
    </row>
    <row r="24" spans="1:7">
      <c r="A24" s="17"/>
      <c r="B24" s="17"/>
      <c r="C24" s="18"/>
      <c r="D24" s="19"/>
      <c r="E24" s="18"/>
      <c r="F24" s="20"/>
      <c r="G24" s="18"/>
    </row>
    <row r="25" spans="1:7">
      <c r="A25" s="17"/>
      <c r="B25" s="17"/>
      <c r="C25" s="18"/>
      <c r="D25" s="19"/>
      <c r="E25" s="18"/>
      <c r="F25" s="20"/>
      <c r="G25" s="18"/>
    </row>
    <row r="26" spans="1:7">
      <c r="A26" s="17"/>
      <c r="B26" s="17"/>
      <c r="C26" s="18"/>
      <c r="D26" s="19"/>
      <c r="E26" s="18"/>
      <c r="F26" s="20"/>
      <c r="G26" s="18"/>
    </row>
    <row r="27" spans="1:7">
      <c r="A27" s="17"/>
      <c r="B27" s="17"/>
      <c r="C27" s="18"/>
      <c r="D27" s="19"/>
      <c r="E27" s="18"/>
      <c r="F27" s="20"/>
      <c r="G27" s="18"/>
    </row>
    <row r="28" spans="1:7">
      <c r="A28" s="17"/>
      <c r="B28" s="17"/>
      <c r="C28" s="18"/>
      <c r="D28" s="19"/>
      <c r="E28" s="18"/>
      <c r="F28" s="20"/>
      <c r="G28" s="18"/>
    </row>
  </sheetData>
  <dataValidations count="1">
    <dataValidation type="list" allowBlank="1" showInputMessage="1" showErrorMessage="1" sqref="C2:C23">
      <formula1>liste</formula1>
    </dataValidation>
  </dataValidations>
  <pageMargins left="0.70866141732283472" right="0.70866141732283472" top="0.74803149606299213" bottom="0.74803149606299213" header="0.31496062992125984" footer="0.31496062992125984"/>
  <pageSetup paperSize="9" scale="9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'LISTE ARTICLES'!$A$2:$A$29</xm:f>
          </x14:formula1>
          <xm:sqref>C29:C1048576</xm:sqref>
        </x14:dataValidation>
        <x14:dataValidation type="list" allowBlank="1" showInputMessage="1" showErrorMessage="1">
          <x14:formula1>
            <xm:f>'LISTE ARTICLES'!$A$2:$A$30</xm:f>
          </x14:formula1>
          <xm:sqref>C20:C28 C14:C18</xm:sqref>
        </x14:dataValidation>
        <x14:dataValidation type="list" allowBlank="1" showInputMessage="1" showErrorMessage="1">
          <x14:formula1>
            <xm:f>'LISTE ARTICLES'!$A$2:$A$31</xm:f>
          </x14:formula1>
          <xm:sqref>C19</xm:sqref>
        </x14:dataValidation>
        <x14:dataValidation type="list" allowBlank="1" showInputMessage="1" showErrorMessage="1">
          <x14:formula1>
            <xm:f>'LISTE ARTICLES'!$C$2:$C$31</xm:f>
          </x14:formula1>
          <xm:sqref>C2:C13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ARTICLES</vt:lpstr>
      <vt:lpstr>Composition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KMC</dc:creator>
  <cp:lastModifiedBy>tulipe</cp:lastModifiedBy>
  <cp:lastPrinted>2016-06-21T08:21:36Z</cp:lastPrinted>
  <dcterms:created xsi:type="dcterms:W3CDTF">2016-06-08T08:46:46Z</dcterms:created>
  <dcterms:modified xsi:type="dcterms:W3CDTF">2016-06-26T16:32:16Z</dcterms:modified>
</cp:coreProperties>
</file>