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50" windowWidth="19420" windowHeight="11020" activeTab="1"/>
  </bookViews>
  <sheets>
    <sheet name="Data" sheetId="1" r:id="rId1"/>
    <sheet name="Inventaire" sheetId="2" r:id="rId2"/>
  </sheets>
  <definedNames>
    <definedName name="code">OFFSET(puissance,,3,)</definedName>
    <definedName name="dept">Data!$C$13</definedName>
    <definedName name="dept2">Data!$B$2</definedName>
    <definedName name="liste1">Data!$A$2:$A$4</definedName>
    <definedName name="listetension">OFFSET(Data!$L$2,,,,COUNT(Data!$L$2:$Q$2))</definedName>
    <definedName name="puissance">OFFSET(dept,,MATCH(Inventaire!$D$8,transfo,0)-1,10)</definedName>
    <definedName name="tension">OFFSET(puissance,,1,)</definedName>
    <definedName name="tensionbt">OFFSET(puissance,,2,)</definedName>
    <definedName name="transfo">Data!$C$11:$N$11</definedName>
    <definedName name="Transformateur1">Data!$C$13:$F$15</definedName>
    <definedName name="Transformateur2">Data!$G$13:$J$15</definedName>
    <definedName name="Transformateur3">Data!$K$13:$N$15</definedName>
  </definedNames>
  <calcPr calcId="124519"/>
</workbook>
</file>

<file path=xl/calcChain.xml><?xml version="1.0" encoding="utf-8"?>
<calcChain xmlns="http://schemas.openxmlformats.org/spreadsheetml/2006/main">
  <c r="G8" i="2"/>
  <c r="H8" s="1"/>
  <c r="L2" i="1" a="1"/>
  <c r="L2" s="1"/>
  <c r="M2" a="1"/>
  <c r="M2" s="1"/>
  <c r="N2" a="1"/>
  <c r="N2" s="1"/>
  <c r="O2" a="1"/>
  <c r="O2" s="1"/>
  <c r="P2" a="1"/>
  <c r="P2" s="1"/>
  <c r="Q2" a="1"/>
  <c r="Q2" s="1"/>
  <c r="B4" a="1"/>
  <c r="B4" s="1"/>
  <c r="B3" a="1"/>
  <c r="B3" s="1"/>
  <c r="B2" a="1"/>
  <c r="B2" s="1"/>
  <c r="C4" l="1" a="1"/>
  <c r="C4" s="1"/>
  <c r="C3" a="1"/>
  <c r="C3" s="1"/>
  <c r="C2" a="1"/>
  <c r="C2" s="1"/>
  <c r="D4" l="1" a="1"/>
  <c r="D4" s="1"/>
  <c r="E4" s="1" a="1"/>
  <c r="E4" s="1"/>
  <c r="D3" a="1"/>
  <c r="D3" s="1"/>
  <c r="E3" s="1" a="1"/>
  <c r="E3" s="1"/>
  <c r="D2" a="1"/>
  <c r="D2" s="1"/>
  <c r="E2" s="1" a="1"/>
  <c r="E2" s="1"/>
  <c r="F4" l="1" a="1"/>
  <c r="F4" s="1"/>
  <c r="F3" a="1"/>
  <c r="F3" s="1"/>
  <c r="G3" s="1" a="1"/>
  <c r="G3" s="1"/>
  <c r="F2" a="1"/>
  <c r="F2" s="1"/>
  <c r="G2" s="1" a="1"/>
  <c r="G2" s="1"/>
  <c r="H2" s="1" a="1"/>
  <c r="H2" s="1"/>
  <c r="G4" l="1" a="1"/>
  <c r="G4" s="1"/>
  <c r="H4" s="1" a="1"/>
  <c r="H4" s="1"/>
  <c r="I4" s="1" a="1"/>
  <c r="I4" s="1"/>
  <c r="H3" a="1"/>
  <c r="H3" s="1"/>
  <c r="I3" s="1" a="1"/>
  <c r="I3" s="1"/>
  <c r="I2" a="1"/>
  <c r="I2" s="1"/>
</calcChain>
</file>

<file path=xl/sharedStrings.xml><?xml version="1.0" encoding="utf-8"?>
<sst xmlns="http://schemas.openxmlformats.org/spreadsheetml/2006/main" count="43" uniqueCount="29">
  <si>
    <t>Transformateur1</t>
  </si>
  <si>
    <t>Transformateur2</t>
  </si>
  <si>
    <t>Transformateur3</t>
  </si>
  <si>
    <t>Puissance</t>
  </si>
  <si>
    <t>Tension HT</t>
  </si>
  <si>
    <t>Tension BT</t>
  </si>
  <si>
    <t>Code</t>
  </si>
  <si>
    <t>B14535</t>
  </si>
  <si>
    <t>B54645</t>
  </si>
  <si>
    <t>B51854</t>
  </si>
  <si>
    <t>R10011</t>
  </si>
  <si>
    <t>R16414</t>
  </si>
  <si>
    <t>R15315</t>
  </si>
  <si>
    <t>D5465</t>
  </si>
  <si>
    <t>D5464</t>
  </si>
  <si>
    <t>D9416</t>
  </si>
  <si>
    <t>Choix de transformateur</t>
  </si>
  <si>
    <t>HT</t>
  </si>
  <si>
    <t>BT</t>
  </si>
  <si>
    <t>Type</t>
  </si>
  <si>
    <t>j'ai volontairement laisser les NA#</t>
  </si>
  <si>
    <t xml:space="preserve">afin d'obliger le choix de puissance </t>
  </si>
  <si>
    <t>B84654</t>
  </si>
  <si>
    <t>R485641</t>
  </si>
  <si>
    <t>D951</t>
  </si>
  <si>
    <t>B15444</t>
  </si>
  <si>
    <t>R121331</t>
  </si>
  <si>
    <t>D952</t>
  </si>
  <si>
    <t>Colonne1</t>
  </si>
</sst>
</file>

<file path=xl/styles.xml><?xml version="1.0" encoding="utf-8"?>
<styleSheet xmlns="http://schemas.openxmlformats.org/spreadsheetml/2006/main">
  <fonts count="8">
    <font>
      <sz val="10"/>
      <color theme="1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b/>
      <sz val="10"/>
      <color theme="1"/>
      <name val="Arial"/>
      <family val="2"/>
    </font>
    <font>
      <b/>
      <sz val="10"/>
      <color rgb="FF006100"/>
      <name val="Arial"/>
      <family val="2"/>
    </font>
    <font>
      <b/>
      <sz val="10"/>
      <color rgb="FF9C0006"/>
      <name val="Arial"/>
      <family val="2"/>
    </font>
    <font>
      <b/>
      <sz val="10"/>
      <color rgb="FF9C65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2" applyBorder="1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3" fillId="4" borderId="1" xfId="3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2" fillId="3" borderId="2" xfId="2" applyBorder="1" applyAlignment="1">
      <alignment horizontal="center" vertical="center"/>
    </xf>
    <xf numFmtId="0" fontId="3" fillId="4" borderId="2" xfId="3" applyBorder="1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2" fillId="3" borderId="1" xfId="2" applyBorder="1" applyAlignment="1">
      <alignment horizontal="center" vertical="center"/>
    </xf>
    <xf numFmtId="0" fontId="3" fillId="4" borderId="1" xfId="3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7" fillId="4" borderId="1" xfId="3" applyFont="1" applyFill="1" applyBorder="1" applyAlignment="1">
      <alignment horizontal="center" vertical="center"/>
    </xf>
    <xf numFmtId="0" fontId="3" fillId="4" borderId="1" xfId="3" applyFont="1" applyFill="1" applyBorder="1" applyAlignment="1">
      <alignment horizontal="center" vertical="center"/>
    </xf>
    <xf numFmtId="0" fontId="3" fillId="4" borderId="3" xfId="3" applyFont="1" applyFill="1" applyBorder="1" applyAlignment="1">
      <alignment horizontal="center" vertical="center"/>
    </xf>
    <xf numFmtId="0" fontId="4" fillId="0" borderId="4" xfId="0" applyFont="1" applyBorder="1"/>
    <xf numFmtId="0" fontId="0" fillId="5" borderId="0" xfId="0" applyFont="1" applyFill="1"/>
    <xf numFmtId="0" fontId="0" fillId="0" borderId="0" xfId="0" applyFont="1"/>
    <xf numFmtId="0" fontId="0" fillId="5" borderId="5" xfId="0" applyFont="1" applyFill="1" applyBorder="1"/>
    <xf numFmtId="0" fontId="4" fillId="0" borderId="6" xfId="0" applyFont="1" applyBorder="1"/>
    <xf numFmtId="0" fontId="0" fillId="5" borderId="1" xfId="0" applyFont="1" applyFill="1" applyBorder="1"/>
    <xf numFmtId="0" fontId="0" fillId="6" borderId="0" xfId="0" applyFill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7"/>
  <sheetViews>
    <sheetView workbookViewId="0">
      <selection activeCell="B2" sqref="B2"/>
    </sheetView>
  </sheetViews>
  <sheetFormatPr baseColWidth="10" defaultRowHeight="12.5"/>
  <cols>
    <col min="1" max="1" width="14.26953125" bestFit="1" customWidth="1"/>
    <col min="3" max="3" width="11.81640625" customWidth="1"/>
    <col min="4" max="4" width="14.26953125" bestFit="1" customWidth="1"/>
    <col min="5" max="5" width="12.453125" customWidth="1"/>
    <col min="7" max="7" width="11.81640625" customWidth="1"/>
    <col min="11" max="11" width="11.81640625" customWidth="1"/>
  </cols>
  <sheetData>
    <row r="1" spans="1:17">
      <c r="A1" s="20" t="s">
        <v>19</v>
      </c>
      <c r="B1" s="24" t="s">
        <v>28</v>
      </c>
    </row>
    <row r="2" spans="1:17">
      <c r="A2" s="21" t="s">
        <v>0</v>
      </c>
      <c r="B2" s="25">
        <f t="array" aca="1" ref="B2" ca="1">IFERROR(OFFSET($C$12,MATCH(0,COUNTIF($A2:A2,$C$13:$C$17),0),),"")</f>
        <v>10</v>
      </c>
      <c r="C2" s="25">
        <f t="array" aca="1" ref="C2" ca="1">IFERROR(OFFSET($C$12,MATCH(0,COUNTIF($A2:B2,$C$13:$C$17),0),),"")</f>
        <v>20</v>
      </c>
      <c r="D2" s="25">
        <f t="array" aca="1" ref="D2" ca="1">IFERROR(OFFSET($C$12,MATCH(0,COUNTIF($A2:C2,$C$13:$C$17),0),),"")</f>
        <v>30</v>
      </c>
      <c r="E2" s="25">
        <f t="array" aca="1" ref="E2" ca="1">IFERROR(OFFSET($C$12,MATCH(0,COUNTIF($A2:D2,$C$13:$C$17),0),),"")</f>
        <v>38</v>
      </c>
      <c r="F2" s="25" t="str">
        <f t="array" aca="1" ref="F2" ca="1">IFERROR(OFFSET($C$12,MATCH(0,COUNTIF($A2:E2,$C$13:$C$17),0),),"")</f>
        <v/>
      </c>
      <c r="G2" s="25" t="str">
        <f t="array" aca="1" ref="G2" ca="1">IFERROR(OFFSET($C$12,MATCH(0,COUNTIF($A2:F2,$C$13:$C$17),0),),"")</f>
        <v/>
      </c>
      <c r="H2" s="25" t="str">
        <f t="array" aca="1" ref="H2" ca="1">IFERROR(OFFSET($C$12,MATCH(0,COUNTIF($A2:G2,$C$13:$C$17),0),),"")</f>
        <v/>
      </c>
      <c r="I2" s="25" t="str">
        <f t="array" aca="1" ref="I2" ca="1">IFERROR(OFFSET($C$12,MATCH(0,COUNTIF($A2:H2,$C$13:$C$17),0),),"")</f>
        <v/>
      </c>
      <c r="L2">
        <f t="array" aca="1" ref="L2" ca="1">INDEX(tension,SMALL(IF(puissance=Inventaire!$E$8,ROW(tension)-12,""),COLUMN(A:A)))</f>
        <v>120</v>
      </c>
      <c r="M2" t="e">
        <f t="array" aca="1" ref="M2" ca="1">INDEX(tension,SMALL(IF(puissance=Inventaire!$E$8,ROW(tension)-12,""),COLUMN(B:B)))</f>
        <v>#NUM!</v>
      </c>
      <c r="N2" t="e">
        <f t="array" aca="1" ref="N2" ca="1">INDEX(tension,SMALL(IF(puissance=Inventaire!$E$8,ROW(tension)-12,""),COLUMN(C:C)))</f>
        <v>#NUM!</v>
      </c>
      <c r="O2" t="e">
        <f t="array" aca="1" ref="O2" ca="1">INDEX(tension,SMALL(IF(puissance=Inventaire!$E$8,ROW(tension)-12,""),COLUMN(D:D)))</f>
        <v>#NUM!</v>
      </c>
      <c r="P2" t="e">
        <f t="array" aca="1" ref="P2" ca="1">INDEX(tension,SMALL(IF(puissance=Inventaire!$E$8,ROW(tension)-12,""),COLUMN(E:E)))</f>
        <v>#NUM!</v>
      </c>
      <c r="Q2" t="e">
        <f t="array" aca="1" ref="Q2" ca="1">INDEX(tension,SMALL(IF(puissance=Inventaire!$E$8,ROW(tension)-12,""),COLUMN(F:F)))</f>
        <v>#NUM!</v>
      </c>
    </row>
    <row r="3" spans="1:17">
      <c r="A3" s="22" t="s">
        <v>1</v>
      </c>
      <c r="B3" s="21">
        <f t="array" aca="1" ref="B3" ca="1">IFERROR(OFFSET($G$12,MATCH(0,COUNTIF($A3:A3,$G$13:$G$17),0),),"")</f>
        <v>24</v>
      </c>
      <c r="C3" s="21">
        <f t="array" aca="1" ref="C3" ca="1">IFERROR(OFFSET($G$12,MATCH(0,COUNTIF($A3:B3,$G$13:$G$17),0),),"")</f>
        <v>32</v>
      </c>
      <c r="D3" s="21">
        <f t="array" aca="1" ref="D3" ca="1">IFERROR(OFFSET($G$12,MATCH(0,COUNTIF($A3:C3,$G$13:$G$17),0),),"")</f>
        <v>48</v>
      </c>
      <c r="E3" s="21" t="str">
        <f t="array" aca="1" ref="E3" ca="1">IFERROR(OFFSET($G$12,MATCH(0,COUNTIF($A3:D3,$G$13:$G$17),0),),"")</f>
        <v/>
      </c>
      <c r="F3" s="21" t="str">
        <f t="array" aca="1" ref="F3" ca="1">IFERROR(OFFSET($G$12,MATCH(0,COUNTIF($A3:E3,$G$13:$G$17),0),),"")</f>
        <v/>
      </c>
      <c r="G3" s="21" t="str">
        <f t="array" aca="1" ref="G3" ca="1">IFERROR(OFFSET($G$12,MATCH(0,COUNTIF($A3:F3,$G$13:$G$17),0),),"")</f>
        <v/>
      </c>
      <c r="H3" s="21" t="str">
        <f t="array" aca="1" ref="H3" ca="1">IFERROR(OFFSET($G$12,MATCH(0,COUNTIF($A3:G3,$G$13:$G$17),0),),"")</f>
        <v/>
      </c>
      <c r="I3" s="21" t="str">
        <f t="array" aca="1" ref="I3" ca="1">IFERROR(OFFSET($G$12,MATCH(0,COUNTIF($A3:H3,$G$13:$G$17),0),),"")</f>
        <v/>
      </c>
    </row>
    <row r="4" spans="1:17">
      <c r="A4" s="23" t="s">
        <v>2</v>
      </c>
      <c r="B4" s="21">
        <f t="array" aca="1" ref="B4" ca="1">IFERROR(OFFSET($K$12,MATCH(0,COUNTIF($A4:A4,$K$13:$K$17),0),),"")</f>
        <v>185</v>
      </c>
      <c r="C4" s="21">
        <f t="array" aca="1" ref="C4" ca="1">IFERROR(OFFSET($K$12,MATCH(0,COUNTIF($A4:B4,$K$13:$K$17),0),),"")</f>
        <v>156</v>
      </c>
      <c r="D4" s="21">
        <f t="array" aca="1" ref="D4" ca="1">IFERROR(OFFSET($K$12,MATCH(0,COUNTIF($A4:C4,$K$13:$K$17),0),),"")</f>
        <v>15</v>
      </c>
      <c r="E4" s="21" t="str">
        <f t="array" aca="1" ref="E4" ca="1">IFERROR(OFFSET($K$12,MATCH(0,COUNTIF($A4:D4,$K$13:$K$17),0),),"")</f>
        <v/>
      </c>
      <c r="F4" s="21" t="str">
        <f t="array" aca="1" ref="F4" ca="1">IFERROR(OFFSET($K$12,MATCH(0,COUNTIF($A4:E4,$K$13:$K$17),0),),"")</f>
        <v/>
      </c>
      <c r="G4" s="21" t="str">
        <f t="array" aca="1" ref="G4" ca="1">IFERROR(OFFSET($K$12,MATCH(0,COUNTIF($A4:F4,$K$13:$K$17),0),),"")</f>
        <v/>
      </c>
      <c r="H4" s="21" t="str">
        <f t="array" aca="1" ref="H4" ca="1">IFERROR(OFFSET($K$12,MATCH(0,COUNTIF($A4:G4,$K$13:$K$17),0),),"")</f>
        <v/>
      </c>
      <c r="I4" s="21" t="str">
        <f t="array" aca="1" ref="I4" ca="1">IFERROR(OFFSET($K$12,MATCH(0,COUNTIF($A4:H4,$K$13:$K$17),0),),"")</f>
        <v/>
      </c>
    </row>
    <row r="11" spans="1:17">
      <c r="C11" s="8" t="s">
        <v>0</v>
      </c>
      <c r="D11" s="8"/>
      <c r="E11" s="8"/>
      <c r="F11" s="8"/>
      <c r="G11" s="9" t="s">
        <v>1</v>
      </c>
      <c r="H11" s="9"/>
      <c r="I11" s="9"/>
      <c r="J11" s="9"/>
      <c r="K11" s="10" t="s">
        <v>2</v>
      </c>
      <c r="L11" s="10"/>
      <c r="M11" s="10"/>
      <c r="N11" s="10"/>
    </row>
    <row r="12" spans="1:17">
      <c r="C12" s="11" t="s">
        <v>3</v>
      </c>
      <c r="D12" s="11" t="s">
        <v>4</v>
      </c>
      <c r="E12" s="11" t="s">
        <v>5</v>
      </c>
      <c r="F12" s="3" t="s">
        <v>6</v>
      </c>
      <c r="G12" s="14" t="s">
        <v>3</v>
      </c>
      <c r="H12" s="2" t="s">
        <v>4</v>
      </c>
      <c r="I12" s="2" t="s">
        <v>5</v>
      </c>
      <c r="J12" s="2" t="s">
        <v>6</v>
      </c>
      <c r="K12" s="17" t="s">
        <v>3</v>
      </c>
      <c r="L12" s="4" t="s">
        <v>4</v>
      </c>
      <c r="M12" s="4" t="s">
        <v>5</v>
      </c>
      <c r="N12" s="4" t="s">
        <v>6</v>
      </c>
    </row>
    <row r="13" spans="1:17">
      <c r="C13" s="12">
        <v>10</v>
      </c>
      <c r="D13" s="12">
        <v>120</v>
      </c>
      <c r="E13" s="12">
        <v>100</v>
      </c>
      <c r="F13" s="3" t="s">
        <v>7</v>
      </c>
      <c r="G13" s="15">
        <v>24</v>
      </c>
      <c r="H13" s="2">
        <v>54</v>
      </c>
      <c r="I13" s="2">
        <v>844</v>
      </c>
      <c r="J13" s="2" t="s">
        <v>10</v>
      </c>
      <c r="K13" s="18">
        <v>185</v>
      </c>
      <c r="L13" s="4">
        <v>148</v>
      </c>
      <c r="M13" s="4">
        <v>54</v>
      </c>
      <c r="N13" s="4" t="s">
        <v>13</v>
      </c>
    </row>
    <row r="14" spans="1:17">
      <c r="C14" s="12">
        <v>20</v>
      </c>
      <c r="D14" s="12">
        <v>240</v>
      </c>
      <c r="E14" s="12">
        <v>200</v>
      </c>
      <c r="F14" s="3" t="s">
        <v>9</v>
      </c>
      <c r="G14" s="15">
        <v>32</v>
      </c>
      <c r="H14" s="2">
        <v>16</v>
      </c>
      <c r="I14" s="2">
        <v>51</v>
      </c>
      <c r="J14" s="2" t="s">
        <v>11</v>
      </c>
      <c r="K14" s="18">
        <v>156</v>
      </c>
      <c r="L14" s="4">
        <v>556</v>
      </c>
      <c r="M14" s="4">
        <v>21</v>
      </c>
      <c r="N14" s="4" t="s">
        <v>14</v>
      </c>
    </row>
    <row r="15" spans="1:17">
      <c r="C15" s="13">
        <v>30</v>
      </c>
      <c r="D15" s="13">
        <v>360</v>
      </c>
      <c r="E15" s="13">
        <v>300</v>
      </c>
      <c r="F15" s="3" t="s">
        <v>8</v>
      </c>
      <c r="G15" s="16">
        <v>48</v>
      </c>
      <c r="H15" s="2">
        <v>29</v>
      </c>
      <c r="I15" s="2">
        <v>854</v>
      </c>
      <c r="J15" s="2" t="s">
        <v>12</v>
      </c>
      <c r="K15" s="19">
        <v>15</v>
      </c>
      <c r="L15" s="4">
        <v>745</v>
      </c>
      <c r="M15" s="4">
        <v>12</v>
      </c>
      <c r="N15" s="4" t="s">
        <v>15</v>
      </c>
    </row>
    <row r="16" spans="1:17">
      <c r="C16" s="13">
        <v>30</v>
      </c>
      <c r="D16" s="13">
        <v>400</v>
      </c>
      <c r="E16" s="13">
        <v>200</v>
      </c>
      <c r="F16" s="5" t="s">
        <v>22</v>
      </c>
      <c r="G16" s="16">
        <v>48</v>
      </c>
      <c r="H16" s="6">
        <v>30</v>
      </c>
      <c r="I16" s="6">
        <v>543</v>
      </c>
      <c r="J16" s="6" t="s">
        <v>23</v>
      </c>
      <c r="K16" s="19">
        <v>156</v>
      </c>
      <c r="L16" s="7">
        <v>569</v>
      </c>
      <c r="M16" s="7">
        <v>55</v>
      </c>
      <c r="N16" s="7" t="s">
        <v>24</v>
      </c>
    </row>
    <row r="17" spans="3:14">
      <c r="C17" s="12">
        <v>38</v>
      </c>
      <c r="D17" s="12">
        <v>240</v>
      </c>
      <c r="E17" s="12">
        <v>200</v>
      </c>
      <c r="F17" s="5" t="s">
        <v>25</v>
      </c>
      <c r="G17" s="15">
        <v>32</v>
      </c>
      <c r="H17" s="6">
        <v>52</v>
      </c>
      <c r="I17" s="6">
        <v>59</v>
      </c>
      <c r="J17" s="6" t="s">
        <v>26</v>
      </c>
      <c r="K17" s="18">
        <v>185</v>
      </c>
      <c r="L17" s="7">
        <v>154</v>
      </c>
      <c r="M17" s="7">
        <v>44</v>
      </c>
      <c r="N17" s="7" t="s">
        <v>27</v>
      </c>
    </row>
  </sheetData>
  <mergeCells count="3">
    <mergeCell ref="C11:F11"/>
    <mergeCell ref="G11:J11"/>
    <mergeCell ref="K11:N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7:J9"/>
  <sheetViews>
    <sheetView tabSelected="1" workbookViewId="0">
      <selection activeCell="N14" sqref="N14"/>
    </sheetView>
  </sheetViews>
  <sheetFormatPr baseColWidth="10" defaultRowHeight="12.5"/>
  <cols>
    <col min="4" max="4" width="20.81640625" bestFit="1" customWidth="1"/>
  </cols>
  <sheetData>
    <row r="7" spans="4:10">
      <c r="D7" s="1" t="s">
        <v>16</v>
      </c>
      <c r="E7" s="1" t="s">
        <v>3</v>
      </c>
      <c r="F7" s="1" t="s">
        <v>17</v>
      </c>
      <c r="G7" s="1" t="s">
        <v>18</v>
      </c>
      <c r="H7" s="1" t="s">
        <v>6</v>
      </c>
    </row>
    <row r="8" spans="4:10">
      <c r="D8" s="26" t="s">
        <v>0</v>
      </c>
      <c r="E8" s="26">
        <v>10</v>
      </c>
      <c r="F8" s="26">
        <v>120</v>
      </c>
      <c r="G8" s="26">
        <f ca="1">SUMPRODUCT((puissance=E8)*(tension=F8)*(tensionbt))</f>
        <v>100</v>
      </c>
      <c r="H8" t="str">
        <f ca="1">INDEX(code,SUMPRODUCT(MAX((puissance=E8)*(tension=F8)*(tensionbt=G8)*ROW(code)-12)))</f>
        <v>B14535</v>
      </c>
      <c r="J8" t="s">
        <v>20</v>
      </c>
    </row>
    <row r="9" spans="4:10">
      <c r="J9" t="s">
        <v>21</v>
      </c>
    </row>
  </sheetData>
  <dataValidations count="3">
    <dataValidation type="list" allowBlank="1" showInputMessage="1" showErrorMessage="1" sqref="D8">
      <formula1>liste1</formula1>
    </dataValidation>
    <dataValidation type="list" allowBlank="1" showInputMessage="1" showErrorMessage="1" sqref="F8">
      <formula1>listetension</formula1>
    </dataValidation>
    <dataValidation type="list" allowBlank="1" showInputMessage="1" showErrorMessage="1" sqref="E8">
      <formula1>OFFSET(dept2,MATCH($D$8,liste1,0)-1,,,6)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Data</vt:lpstr>
      <vt:lpstr>Inventaire</vt:lpstr>
      <vt:lpstr>dept</vt:lpstr>
      <vt:lpstr>dept2</vt:lpstr>
      <vt:lpstr>liste1</vt:lpstr>
      <vt:lpstr>transfo</vt:lpstr>
      <vt:lpstr>Transformateur1</vt:lpstr>
      <vt:lpstr>Transformateur2</vt:lpstr>
      <vt:lpstr>Transformateur3</vt:lpstr>
    </vt:vector>
  </TitlesOfParts>
  <Company>Hydro-Québec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tulipe</cp:lastModifiedBy>
  <dcterms:created xsi:type="dcterms:W3CDTF">2017-06-06T12:36:47Z</dcterms:created>
  <dcterms:modified xsi:type="dcterms:W3CDTF">2017-06-06T18:16:48Z</dcterms:modified>
</cp:coreProperties>
</file>