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SUIVI" sheetId="2" r:id="rId1"/>
    <sheet name="PLANNING" sheetId="1" r:id="rId2"/>
  </sheets>
  <definedNames>
    <definedName name="_xlnm._FilterDatabase" localSheetId="1" hidden="1">PLANNING!$A$1:$G$23</definedName>
  </definedNames>
  <calcPr calcId="124519"/>
</workbook>
</file>

<file path=xl/calcChain.xml><?xml version="1.0" encoding="utf-8"?>
<calcChain xmlns="http://schemas.openxmlformats.org/spreadsheetml/2006/main">
  <c r="I3" i="2" a="1"/>
  <c r="I3" s="1"/>
  <c r="I4" a="1"/>
  <c r="I4" s="1"/>
  <c r="I5" a="1"/>
  <c r="I5" s="1"/>
  <c r="I6" a="1"/>
  <c r="I6" s="1"/>
  <c r="I7" a="1"/>
  <c r="I7" s="1"/>
  <c r="I8" a="1"/>
  <c r="I8" s="1"/>
  <c r="I9" a="1"/>
  <c r="I9" s="1"/>
  <c r="I10" a="1"/>
  <c r="I10" s="1"/>
  <c r="I11" a="1"/>
  <c r="I11" s="1"/>
  <c r="I12" a="1"/>
  <c r="I12" s="1"/>
  <c r="I13" a="1"/>
  <c r="I13" s="1"/>
  <c r="I14" a="1"/>
  <c r="I14" s="1"/>
  <c r="I15" a="1"/>
  <c r="I15" s="1"/>
  <c r="I2" a="1"/>
  <c r="I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2" a="1"/>
  <c r="D2" s="1"/>
  <c r="C2"/>
  <c r="C3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11" a="1"/>
  <c r="C11" s="1"/>
  <c r="C12" a="1"/>
  <c r="C12" s="1"/>
  <c r="C13" a="1"/>
  <c r="C13" s="1"/>
  <c r="C14" a="1"/>
  <c r="C14" s="1"/>
  <c r="C15" a="1"/>
  <c r="C15" s="1"/>
</calcChain>
</file>

<file path=xl/sharedStrings.xml><?xml version="1.0" encoding="utf-8"?>
<sst xmlns="http://schemas.openxmlformats.org/spreadsheetml/2006/main" count="124" uniqueCount="51">
  <si>
    <t>Descriptif</t>
  </si>
  <si>
    <t>Début calculé</t>
  </si>
  <si>
    <t>N° Activité</t>
  </si>
  <si>
    <t>G737860</t>
  </si>
  <si>
    <t>G738397</t>
  </si>
  <si>
    <t>G738631</t>
  </si>
  <si>
    <t>G738774</t>
  </si>
  <si>
    <t>G737226,G737225</t>
  </si>
  <si>
    <t>G741496</t>
  </si>
  <si>
    <t>G738446</t>
  </si>
  <si>
    <t>G738447</t>
  </si>
  <si>
    <t>G738632</t>
  </si>
  <si>
    <t>G738438</t>
  </si>
  <si>
    <t>G738451</t>
  </si>
  <si>
    <t>G738448</t>
  </si>
  <si>
    <t>G737128</t>
  </si>
  <si>
    <t>Liste des Act</t>
  </si>
  <si>
    <t>OME</t>
  </si>
  <si>
    <t>OME99</t>
  </si>
  <si>
    <t>OME21</t>
  </si>
  <si>
    <t>MACHINE01</t>
  </si>
  <si>
    <t>MACHINE02</t>
  </si>
  <si>
    <t>MACHINE03</t>
  </si>
  <si>
    <t>MACHINE04</t>
  </si>
  <si>
    <t>MACHINE05</t>
  </si>
  <si>
    <t>MACHINE06</t>
  </si>
  <si>
    <t>MACHINE07</t>
  </si>
  <si>
    <t>MACHINE08</t>
  </si>
  <si>
    <t>MACHINE09</t>
  </si>
  <si>
    <t>MACHINE10</t>
  </si>
  <si>
    <t>MACHINE11</t>
  </si>
  <si>
    <t>MACHINE12</t>
  </si>
  <si>
    <t>MACHINE13</t>
  </si>
  <si>
    <t>MACHINE14</t>
  </si>
  <si>
    <t>MACHINE15,MACHINE16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</si>
  <si>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</si>
  <si>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</si>
  <si>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</si>
  <si>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</si>
  <si>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</si>
  <si>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</si>
  <si>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</si>
  <si>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</t>
  </si>
  <si>
    <t>Fin</t>
  </si>
  <si>
    <t>N°activité</t>
  </si>
  <si>
    <t>PREVENTIF</t>
  </si>
  <si>
    <t>CONDITIONNEL</t>
  </si>
  <si>
    <t>SYSTEMATIQUE</t>
  </si>
  <si>
    <t xml:space="preserve">Fin </t>
  </si>
  <si>
    <t>G737226</t>
  </si>
  <si>
    <t>G737225</t>
  </si>
</sst>
</file>

<file path=xl/styles.xml><?xml version="1.0" encoding="utf-8"?>
<styleSheet xmlns="http://schemas.openxmlformats.org/spreadsheetml/2006/main">
  <numFmts count="1">
    <numFmt numFmtId="164" formatCode="dd/mm/yy\ hh:mm:s;@"/>
  </numFmts>
  <fonts count="4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right" vertical="top" wrapText="1"/>
    </xf>
    <xf numFmtId="0" fontId="1" fillId="4" borderId="2" xfId="0" applyFont="1" applyFill="1" applyBorder="1" applyAlignment="1">
      <alignment vertical="top" wrapText="1"/>
    </xf>
    <xf numFmtId="164" fontId="1" fillId="4" borderId="2" xfId="0" applyNumberFormat="1" applyFont="1" applyFill="1" applyBorder="1" applyAlignment="1">
      <alignment horizontal="right" vertical="top" wrapText="1"/>
    </xf>
    <xf numFmtId="0" fontId="0" fillId="4" borderId="2" xfId="0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0" fillId="6" borderId="0" xfId="0" applyFont="1" applyFill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5" borderId="0" xfId="0" applyFill="1" applyAlignment="1">
      <alignment vertical="top"/>
    </xf>
    <xf numFmtId="0" fontId="2" fillId="4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4" borderId="3" xfId="0" applyFont="1" applyFill="1" applyBorder="1"/>
    <xf numFmtId="0" fontId="3" fillId="7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M5" sqref="M5"/>
    </sheetView>
  </sheetViews>
  <sheetFormatPr baseColWidth="10" defaultRowHeight="14.5"/>
  <cols>
    <col min="1" max="1" width="11.54296875" customWidth="1"/>
    <col min="4" max="4" width="17.36328125" customWidth="1"/>
    <col min="9" max="9" width="12.453125" bestFit="1" customWidth="1"/>
  </cols>
  <sheetData>
    <row r="1" spans="1:9">
      <c r="A1" s="8" t="s">
        <v>16</v>
      </c>
      <c r="B1" s="8" t="s">
        <v>42</v>
      </c>
      <c r="C1" s="13" t="s">
        <v>17</v>
      </c>
      <c r="D1" s="8" t="s">
        <v>43</v>
      </c>
      <c r="E1" s="9"/>
      <c r="F1" s="9"/>
      <c r="G1" s="9"/>
      <c r="H1" s="9"/>
      <c r="I1" s="13" t="s">
        <v>44</v>
      </c>
    </row>
    <row r="2" spans="1:9">
      <c r="A2" s="10" t="s">
        <v>3</v>
      </c>
      <c r="B2" s="12" t="s">
        <v>20</v>
      </c>
      <c r="C2" s="14" t="str">
        <f>INDEX(PLANNING!E$2:E$23,SUMPRODUCT(MAX((--ISNUMBER(SEARCH($A2,PLANNING!$C$2:$C$23))*(--ISNUMBER(SEARCH($B2,PLANNING!$B$2:$B$23))*(ROW(PLANNING!$A$2:$A$23)-1))))))</f>
        <v>OME21</v>
      </c>
      <c r="D2" s="6">
        <f t="array" ref="D2">INDEX(PLANNING!G$2:G$23,SUMPRODUCT(MAX((--ISNUMBER(SEARCH($A2,PLANNING!$C$2:$C$23))*(--ISNUMBER(SEARCH($B2,PLANNING!$B$2:$B$23))*(ROW(PLANNING!$A$2:$A$23)-1))))))</f>
        <v>42454.916666700003</v>
      </c>
      <c r="E2" s="9"/>
      <c r="F2" s="9"/>
      <c r="G2" s="9"/>
      <c r="H2" s="9"/>
      <c r="I2" s="15">
        <f t="array" ref="I2">INDEX(PLANNING!A$2:A$23,SUMPRODUCT(MAX((--ISNUMBER(SEARCH($A2,PLANNING!$C$2:$C$23))*(--ISNUMBER(SEARCH($B2,PLANNING!$B$2:$B$23))*(ROW(PLANNING!$A$2:$A$23)-1))))))</f>
        <v>10000</v>
      </c>
    </row>
    <row r="3" spans="1:9">
      <c r="A3" s="10" t="s">
        <v>8</v>
      </c>
      <c r="B3" s="12" t="s">
        <v>27</v>
      </c>
      <c r="C3" s="14" t="str">
        <f t="array" ref="C3">INDEX(PLANNING!E$2:E$23,SUMPRODUCT(MAX((--ISNUMBER(SEARCH(A3,PLANNING!C$2:C$23))*(--ISNUMBER(SEARCH(B3,PLANNING!B$2:B$23))*(ROW(PLANNING!A$2:A$23)-1))))))</f>
        <v>OME21</v>
      </c>
      <c r="D3" s="6">
        <f t="array" ref="D3">INDEX(PLANNING!G$2:G$23,SUMPRODUCT(MAX((--ISNUMBER(SEARCH($A3,PLANNING!$C$2:$C$23))*(--ISNUMBER(SEARCH($B3,PLANNING!$B$2:$B$23))*(ROW(PLANNING!$A$2:$A$23)-1))))))</f>
        <v>42435.375</v>
      </c>
      <c r="E3" s="9"/>
      <c r="F3" s="9"/>
      <c r="G3" s="9"/>
      <c r="H3" s="9"/>
      <c r="I3" s="15">
        <f t="array" ref="I3">INDEX(PLANNING!A$2:A$23,SUMPRODUCT(MAX((--ISNUMBER(SEARCH($A3,PLANNING!$C$2:$C$23))*(--ISNUMBER(SEARCH($B3,PLANNING!$B$2:$B$23))*(ROW(PLANNING!$A$2:$A$23)-1))))))</f>
        <v>10007</v>
      </c>
    </row>
    <row r="4" spans="1:9">
      <c r="A4" s="10" t="s">
        <v>8</v>
      </c>
      <c r="B4" s="12" t="s">
        <v>28</v>
      </c>
      <c r="C4" s="14" t="str">
        <f t="array" ref="C4">INDEX(PLANNING!E$2:E$23,SUMPRODUCT(MAX((--ISNUMBER(SEARCH(A4,PLANNING!C$2:C$23))*(--ISNUMBER(SEARCH(B4,PLANNING!B$2:B$23))*(ROW(PLANNING!A$2:A$23)-1))))))</f>
        <v>OME21</v>
      </c>
      <c r="D4" s="6">
        <f t="array" ref="D4">INDEX(PLANNING!G$2:G$23,SUMPRODUCT(MAX((--ISNUMBER(SEARCH($A4,PLANNING!$C$2:$C$23))*(--ISNUMBER(SEARCH($B4,PLANNING!$B$2:$B$23))*(ROW(PLANNING!$A$2:$A$23)-1))))))</f>
        <v>42435.166666700003</v>
      </c>
      <c r="E4" s="9"/>
      <c r="F4" s="9"/>
      <c r="G4" s="9"/>
      <c r="H4" s="9"/>
      <c r="I4" s="15">
        <f t="array" ref="I4">INDEX(PLANNING!A$2:A$23,SUMPRODUCT(MAX((--ISNUMBER(SEARCH($A4,PLANNING!$C$2:$C$23))*(--ISNUMBER(SEARCH($B4,PLANNING!$B$2:$B$23))*(ROW(PLANNING!$A$2:$A$23)-1))))))</f>
        <v>10008</v>
      </c>
    </row>
    <row r="5" spans="1:9">
      <c r="A5" s="10" t="s">
        <v>9</v>
      </c>
      <c r="B5" s="12" t="s">
        <v>29</v>
      </c>
      <c r="C5" s="14" t="str">
        <f t="array" ref="C5">INDEX(PLANNING!E$2:E$23,SUMPRODUCT(MAX((--ISNUMBER(SEARCH(A5,PLANNING!C$2:C$23))*(--ISNUMBER(SEARCH(B5,PLANNING!B$2:B$23))*(ROW(PLANNING!A$2:A$23)-1))))))</f>
        <v>OME21</v>
      </c>
      <c r="D5" s="6">
        <f t="array" ref="D5">INDEX(PLANNING!G$2:G$23,SUMPRODUCT(MAX((--ISNUMBER(SEARCH($A5,PLANNING!$C$2:$C$23))*(--ISNUMBER(SEARCH($B5,PLANNING!$B$2:$B$23))*(ROW(PLANNING!$A$2:$A$23)-1))))))</f>
        <v>42435.375</v>
      </c>
      <c r="E5" s="9"/>
      <c r="F5" s="9"/>
      <c r="G5" s="9"/>
      <c r="H5" s="9"/>
      <c r="I5" s="15">
        <f t="array" ref="I5">INDEX(PLANNING!A$2:A$23,SUMPRODUCT(MAX((--ISNUMBER(SEARCH($A5,PLANNING!$C$2:$C$23))*(--ISNUMBER(SEARCH($B5,PLANNING!$B$2:$B$23))*(ROW(PLANNING!$A$2:$A$23)-1))))))</f>
        <v>10009</v>
      </c>
    </row>
    <row r="6" spans="1:9">
      <c r="A6" s="10" t="s">
        <v>10</v>
      </c>
      <c r="B6" s="12" t="s">
        <v>30</v>
      </c>
      <c r="C6" s="14" t="str">
        <f t="array" ref="C6">INDEX(PLANNING!E$2:E$23,SUMPRODUCT(MAX((--ISNUMBER(SEARCH(A6,PLANNING!C$2:C$23))*(--ISNUMBER(SEARCH(B6,PLANNING!B$2:B$23))*(ROW(PLANNING!A$2:A$23)-1))))))</f>
        <v>OME21</v>
      </c>
      <c r="D6" s="6">
        <f t="array" ref="D6">INDEX(PLANNING!G$2:G$23,SUMPRODUCT(MAX((--ISNUMBER(SEARCH($A6,PLANNING!$C$2:$C$23))*(--ISNUMBER(SEARCH($B6,PLANNING!$B$2:$B$23))*(ROW(PLANNING!$A$2:$A$23)-1))))))</f>
        <v>42435.416666700003</v>
      </c>
      <c r="E6" s="9"/>
      <c r="F6" s="9"/>
      <c r="G6" s="9"/>
      <c r="H6" s="9"/>
      <c r="I6" s="15">
        <f t="array" ref="I6">INDEX(PLANNING!A$2:A$23,SUMPRODUCT(MAX((--ISNUMBER(SEARCH($A6,PLANNING!$C$2:$C$23))*(--ISNUMBER(SEARCH($B6,PLANNING!$B$2:$B$23))*(ROW(PLANNING!$A$2:$A$23)-1))))))</f>
        <v>10011</v>
      </c>
    </row>
    <row r="7" spans="1:9">
      <c r="A7" s="10" t="s">
        <v>6</v>
      </c>
      <c r="B7" s="12" t="s">
        <v>31</v>
      </c>
      <c r="C7" s="14" t="str">
        <f t="array" ref="C7">INDEX(PLANNING!E$2:E$23,SUMPRODUCT(MAX((--ISNUMBER(SEARCH(A7,PLANNING!C$2:C$23))*(--ISNUMBER(SEARCH(B7,PLANNING!B$2:B$23))*(ROW(PLANNING!A$2:A$23)-1))))))</f>
        <v>OME21</v>
      </c>
      <c r="D7" s="6">
        <f t="array" ref="D7">INDEX(PLANNING!G$2:G$23,SUMPRODUCT(MAX((--ISNUMBER(SEARCH($A7,PLANNING!$C$2:$C$23))*(--ISNUMBER(SEARCH($B7,PLANNING!$B$2:$B$23))*(ROW(PLANNING!$A$2:$A$23)-1))))))</f>
        <v>42432.916666700003</v>
      </c>
      <c r="E7" s="9"/>
      <c r="F7" s="9"/>
      <c r="G7" s="9"/>
      <c r="H7" s="9"/>
      <c r="I7" s="15">
        <f t="array" ref="I7">INDEX(PLANNING!A$2:A$23,SUMPRODUCT(MAX((--ISNUMBER(SEARCH($A7,PLANNING!$C$2:$C$23))*(--ISNUMBER(SEARCH($B7,PLANNING!$B$2:$B$23))*(ROW(PLANNING!$A$2:$A$23)-1))))))</f>
        <v>10012</v>
      </c>
    </row>
    <row r="8" spans="1:9">
      <c r="A8" s="10" t="s">
        <v>11</v>
      </c>
      <c r="B8" s="12" t="s">
        <v>33</v>
      </c>
      <c r="C8" s="14" t="str">
        <f t="array" ref="C8">INDEX(PLANNING!E$2:E$23,SUMPRODUCT(MAX((--ISNUMBER(SEARCH(A8,PLANNING!C$2:C$23))*(--ISNUMBER(SEARCH(B8,PLANNING!B$2:B$23))*(ROW(PLANNING!A$2:A$23)-1))))))</f>
        <v>OME21</v>
      </c>
      <c r="D8" s="6">
        <f t="array" ref="D8">INDEX(PLANNING!G$2:G$23,SUMPRODUCT(MAX((--ISNUMBER(SEARCH($A8,PLANNING!$C$2:$C$23))*(--ISNUMBER(SEARCH($B8,PLANNING!$B$2:$B$23))*(ROW(PLANNING!$A$2:$A$23)-1))))))</f>
        <v>42432.875</v>
      </c>
      <c r="E8" s="9"/>
      <c r="F8" s="9"/>
      <c r="G8" s="9"/>
      <c r="H8" s="9"/>
      <c r="I8" s="15">
        <f t="array" ref="I8">INDEX(PLANNING!A$2:A$23,SUMPRODUCT(MAX((--ISNUMBER(SEARCH($A8,PLANNING!$C$2:$C$23))*(--ISNUMBER(SEARCH($B8,PLANNING!$B$2:$B$23))*(ROW(PLANNING!$A$2:$A$23)-1))))))</f>
        <v>10014</v>
      </c>
    </row>
    <row r="9" spans="1:9">
      <c r="A9" s="10" t="s">
        <v>12</v>
      </c>
      <c r="B9" s="12" t="s">
        <v>35</v>
      </c>
      <c r="C9" s="14" t="str">
        <f t="array" ref="C9">INDEX(PLANNING!E$2:E$23,SUMPRODUCT(MAX((--ISNUMBER(SEARCH(A9,PLANNING!C$2:C$23))*(--ISNUMBER(SEARCH(B9,PLANNING!B$2:B$23))*(ROW(PLANNING!A$2:A$23)-1))))))</f>
        <v>OME21</v>
      </c>
      <c r="D9" s="6">
        <f t="array" ref="D9">INDEX(PLANNING!G$2:G$23,SUMPRODUCT(MAX((--ISNUMBER(SEARCH($A9,PLANNING!$C$2:$C$23))*(--ISNUMBER(SEARCH($B9,PLANNING!$B$2:$B$23))*(ROW(PLANNING!$A$2:$A$23)-1))))))</f>
        <v>42432.875</v>
      </c>
      <c r="E9" s="9"/>
      <c r="F9" s="9"/>
      <c r="G9" s="9"/>
      <c r="H9" s="9"/>
      <c r="I9" s="15">
        <f t="array" ref="I9">INDEX(PLANNING!A$2:A$23,SUMPRODUCT(MAX((--ISNUMBER(SEARCH($A9,PLANNING!$C$2:$C$23))*(--ISNUMBER(SEARCH($B9,PLANNING!$B$2:$B$23))*(ROW(PLANNING!$A$2:$A$23)-1))))))</f>
        <v>50003</v>
      </c>
    </row>
    <row r="10" spans="1:9">
      <c r="A10" s="10" t="s">
        <v>13</v>
      </c>
      <c r="B10" s="12" t="s">
        <v>37</v>
      </c>
      <c r="C10" s="14" t="str">
        <f t="array" ref="C10">INDEX(PLANNING!E$2:E$23,SUMPRODUCT(MAX((--ISNUMBER(SEARCH(A10,PLANNING!C$2:C$23))*(--ISNUMBER(SEARCH(B10,PLANNING!B$2:B$23))*(ROW(PLANNING!A$2:A$23)-1))))))</f>
        <v>OME21</v>
      </c>
      <c r="D10" s="6">
        <f t="array" ref="D10">INDEX(PLANNING!G$2:G$23,SUMPRODUCT(MAX((--ISNUMBER(SEARCH($A10,PLANNING!$C$2:$C$23))*(--ISNUMBER(SEARCH($B10,PLANNING!$B$2:$B$23))*(ROW(PLANNING!$A$2:$A$23)-1))))))</f>
        <v>42433.375</v>
      </c>
      <c r="E10" s="9"/>
      <c r="F10" s="9"/>
      <c r="G10" s="9"/>
      <c r="H10" s="9"/>
      <c r="I10" s="15">
        <f t="array" ref="I10">INDEX(PLANNING!A$2:A$23,SUMPRODUCT(MAX((--ISNUMBER(SEARCH($A10,PLANNING!$C$2:$C$23))*(--ISNUMBER(SEARCH($B10,PLANNING!$B$2:$B$23))*(ROW(PLANNING!$A$2:$A$23)-1))))))</f>
        <v>50005</v>
      </c>
    </row>
    <row r="11" spans="1:9">
      <c r="A11" s="10" t="s">
        <v>14</v>
      </c>
      <c r="B11" s="12" t="s">
        <v>39</v>
      </c>
      <c r="C11" s="14" t="str">
        <f t="array" ref="C11">INDEX(PLANNING!E$2:E$23,SUMPRODUCT(MAX((--ISNUMBER(SEARCH(A11,PLANNING!C$2:C$23))*(--ISNUMBER(SEARCH(B11,PLANNING!B$2:B$23))*(ROW(PLANNING!A$2:A$23)-1))))))</f>
        <v>OME21</v>
      </c>
      <c r="D11" s="6">
        <f t="array" ref="D11">INDEX(PLANNING!G$2:G$23,SUMPRODUCT(MAX((--ISNUMBER(SEARCH($A11,PLANNING!$C$2:$C$23))*(--ISNUMBER(SEARCH($B11,PLANNING!$B$2:$B$23))*(ROW(PLANNING!$A$2:$A$23)-1))))))</f>
        <v>42433.375</v>
      </c>
      <c r="E11" s="9"/>
      <c r="F11" s="9"/>
      <c r="G11" s="9"/>
      <c r="H11" s="9"/>
      <c r="I11" s="15">
        <f t="array" ref="I11">INDEX(PLANNING!A$2:A$23,SUMPRODUCT(MAX((--ISNUMBER(SEARCH($A11,PLANNING!$C$2:$C$23))*(--ISNUMBER(SEARCH($B11,PLANNING!$B$2:$B$23))*(ROW(PLANNING!$A$2:$A$23)-1))))))</f>
        <v>50007</v>
      </c>
    </row>
    <row r="12" spans="1:9">
      <c r="A12" s="10" t="s">
        <v>15</v>
      </c>
      <c r="B12" s="12" t="s">
        <v>40</v>
      </c>
      <c r="C12" s="14" t="str">
        <f t="array" ref="C12">INDEX(PLANNING!E$2:E$23,SUMPRODUCT(MAX((--ISNUMBER(SEARCH(A12,PLANNING!C$2:C$23))*(--ISNUMBER(SEARCH(B12,PLANNING!B$2:B$23))*(ROW(PLANNING!A$2:A$23)-1))))))</f>
        <v>OME21</v>
      </c>
      <c r="D12" s="6">
        <f t="array" ref="D12">INDEX(PLANNING!G$2:G$23,SUMPRODUCT(MAX((--ISNUMBER(SEARCH($A12,PLANNING!$C$2:$C$23))*(--ISNUMBER(SEARCH($B12,PLANNING!$B$2:$B$23))*(ROW(PLANNING!$A$2:$A$23)-1))))))</f>
        <v>42432.875</v>
      </c>
      <c r="E12" s="9"/>
      <c r="F12" s="9"/>
      <c r="G12" s="9"/>
      <c r="H12" s="9"/>
      <c r="I12" s="15">
        <f t="array" ref="I12">INDEX(PLANNING!A$2:A$23,SUMPRODUCT(MAX((--ISNUMBER(SEARCH($A12,PLANNING!$C$2:$C$23))*(--ISNUMBER(SEARCH($B12,PLANNING!$B$2:$B$23))*(ROW(PLANNING!$A$2:$A$23)-1))))))</f>
        <v>50008</v>
      </c>
    </row>
    <row r="13" spans="1:9">
      <c r="A13" s="10" t="s">
        <v>15</v>
      </c>
      <c r="B13" s="12" t="s">
        <v>41</v>
      </c>
      <c r="C13" s="14" t="str">
        <f t="array" ref="C13">INDEX(PLANNING!E$2:E$23,SUMPRODUCT(MAX((--ISNUMBER(SEARCH(A13,PLANNING!C$2:C$23))*(--ISNUMBER(SEARCH(B13,PLANNING!B$2:B$23))*(ROW(PLANNING!A$2:A$23)-1))))))</f>
        <v>OME21</v>
      </c>
      <c r="D13" s="6">
        <f t="array" ref="D13">INDEX(PLANNING!G$2:G$23,SUMPRODUCT(MAX((--ISNUMBER(SEARCH($A13,PLANNING!$C$2:$C$23))*(--ISNUMBER(SEARCH($B13,PLANNING!$B$2:$B$23))*(ROW(PLANNING!$A$2:$A$23)-1))))))</f>
        <v>42435.458333299997</v>
      </c>
      <c r="E13" s="9"/>
      <c r="F13" s="9"/>
      <c r="G13" s="9"/>
      <c r="H13" s="9"/>
      <c r="I13" s="15">
        <f t="array" ref="I13">INDEX(PLANNING!A$2:A$23,SUMPRODUCT(MAX((--ISNUMBER(SEARCH($A13,PLANNING!$C$2:$C$23))*(--ISNUMBER(SEARCH($B13,PLANNING!$B$2:$B$23))*(ROW(PLANNING!$A$2:$A$23)-1))))))</f>
        <v>50009</v>
      </c>
    </row>
    <row r="14" spans="1:9">
      <c r="A14" s="10" t="s">
        <v>49</v>
      </c>
      <c r="B14" s="12" t="s">
        <v>25</v>
      </c>
      <c r="C14" s="14" t="str">
        <f t="array" ref="C14">INDEX(PLANNING!E$2:E$23,SUMPRODUCT(MAX((--ISNUMBER(SEARCH(A14,PLANNING!C$2:C$23))*(--ISNUMBER(SEARCH(B14,PLANNING!B$2:B$23))*(ROW(PLANNING!A$2:A$23)-1))))))</f>
        <v>OME21</v>
      </c>
      <c r="D14" s="6">
        <f t="array" ref="D14">INDEX(PLANNING!G$2:G$23,SUMPRODUCT(MAX((--ISNUMBER(SEARCH($A14,PLANNING!$C$2:$C$23))*(--ISNUMBER(SEARCH($B14,PLANNING!$B$2:$B$23))*(ROW(PLANNING!$A$2:$A$23)-1))))))</f>
        <v>42432.875</v>
      </c>
      <c r="E14" s="9"/>
      <c r="F14" s="9"/>
      <c r="G14" s="9"/>
      <c r="H14" s="9"/>
      <c r="I14" s="15">
        <f t="array" ref="I14">INDEX(PLANNING!A$2:A$23,SUMPRODUCT(MAX((--ISNUMBER(SEARCH($A14,PLANNING!$C$2:$C$23))*(--ISNUMBER(SEARCH($B14,PLANNING!$B$2:$B$23))*(ROW(PLANNING!$A$2:$A$23)-1))))))</f>
        <v>10005</v>
      </c>
    </row>
    <row r="15" spans="1:9">
      <c r="A15" s="10" t="s">
        <v>50</v>
      </c>
      <c r="B15" s="12" t="s">
        <v>25</v>
      </c>
      <c r="C15" s="14" t="str">
        <f t="array" ref="C15">INDEX(PLANNING!E$2:E$23,SUMPRODUCT(MAX((--ISNUMBER(SEARCH(A15,PLANNING!C$2:C$23))*(--ISNUMBER(SEARCH(B15,PLANNING!B$2:B$23))*(ROW(PLANNING!A$2:A$23)-1))))))</f>
        <v>OME21</v>
      </c>
      <c r="D15" s="6">
        <f t="array" ref="D15">INDEX(PLANNING!G$2:G$23,SUMPRODUCT(MAX((--ISNUMBER(SEARCH($A15,PLANNING!$C$2:$C$23))*(--ISNUMBER(SEARCH($B15,PLANNING!$B$2:$B$23))*(ROW(PLANNING!$A$2:$A$23)-1))))))</f>
        <v>42432.875</v>
      </c>
      <c r="E15" s="9"/>
      <c r="F15" s="9"/>
      <c r="G15" s="9"/>
      <c r="H15" s="9"/>
      <c r="I15" s="15">
        <f t="array" ref="I15">INDEX(PLANNING!A$2:A$23,SUMPRODUCT(MAX((--ISNUMBER(SEARCH($A15,PLANNING!$C$2:$C$23))*(--ISNUMBER(SEARCH($B15,PLANNING!$B$2:$B$23))*(ROW(PLANNING!$A$2:$A$23)-1))))))</f>
        <v>10005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G2" sqref="G2"/>
    </sheetView>
  </sheetViews>
  <sheetFormatPr baseColWidth="10" defaultColWidth="11.453125" defaultRowHeight="14.5"/>
  <cols>
    <col min="1" max="1" width="14.453125" style="1" customWidth="1"/>
    <col min="2" max="3" width="45.7265625" style="1" bestFit="1" customWidth="1"/>
    <col min="4" max="4" width="29.453125" style="1" bestFit="1" customWidth="1"/>
    <col min="5" max="5" width="45.7265625" style="1" bestFit="1" customWidth="1"/>
    <col min="6" max="6" width="13.1796875" style="1" hidden="1" customWidth="1"/>
    <col min="7" max="7" width="13.1796875" style="1" bestFit="1" customWidth="1"/>
    <col min="8" max="16384" width="11.453125" style="1"/>
  </cols>
  <sheetData>
    <row r="1" spans="1:7" s="11" customFormat="1">
      <c r="A1" s="2" t="s">
        <v>2</v>
      </c>
      <c r="B1" s="3" t="s">
        <v>42</v>
      </c>
      <c r="C1" s="3" t="s">
        <v>16</v>
      </c>
      <c r="D1" s="3" t="s">
        <v>0</v>
      </c>
      <c r="E1" s="3" t="s">
        <v>17</v>
      </c>
      <c r="F1" s="4" t="s">
        <v>1</v>
      </c>
      <c r="G1" s="4" t="s">
        <v>48</v>
      </c>
    </row>
    <row r="2" spans="1:7">
      <c r="A2" s="5">
        <v>10000</v>
      </c>
      <c r="B2" s="5" t="s">
        <v>20</v>
      </c>
      <c r="C2" s="5" t="s">
        <v>3</v>
      </c>
      <c r="D2" s="5" t="s">
        <v>45</v>
      </c>
      <c r="E2" s="5" t="s">
        <v>18</v>
      </c>
      <c r="F2" s="6">
        <v>42454.895833299997</v>
      </c>
      <c r="G2" s="6">
        <v>42454.916666700003</v>
      </c>
    </row>
    <row r="3" spans="1:7">
      <c r="A3" s="5">
        <v>10001</v>
      </c>
      <c r="B3" s="5" t="s">
        <v>21</v>
      </c>
      <c r="C3" s="5" t="s">
        <v>4</v>
      </c>
      <c r="D3" s="5" t="s">
        <v>45</v>
      </c>
      <c r="E3" s="5" t="s">
        <v>19</v>
      </c>
      <c r="F3" s="6">
        <v>42432.875</v>
      </c>
      <c r="G3" s="6">
        <v>42432.916666700003</v>
      </c>
    </row>
    <row r="4" spans="1:7">
      <c r="A4" s="5">
        <v>10002</v>
      </c>
      <c r="B4" s="5" t="s">
        <v>22</v>
      </c>
      <c r="C4" s="5" t="s">
        <v>4</v>
      </c>
      <c r="D4" s="5" t="s">
        <v>45</v>
      </c>
      <c r="E4" s="5" t="s">
        <v>19</v>
      </c>
      <c r="F4" s="6">
        <v>42432.875</v>
      </c>
      <c r="G4" s="6">
        <v>42432.916666700003</v>
      </c>
    </row>
    <row r="5" spans="1:7">
      <c r="A5" s="5">
        <v>10003</v>
      </c>
      <c r="B5" s="5" t="s">
        <v>23</v>
      </c>
      <c r="C5" s="5" t="s">
        <v>5</v>
      </c>
      <c r="D5" s="5" t="s">
        <v>45</v>
      </c>
      <c r="E5" s="5" t="s">
        <v>19</v>
      </c>
      <c r="F5" s="6">
        <v>42433.333333299997</v>
      </c>
      <c r="G5" s="6">
        <v>42433.375</v>
      </c>
    </row>
    <row r="6" spans="1:7">
      <c r="A6" s="5">
        <v>10004</v>
      </c>
      <c r="B6" s="5" t="s">
        <v>24</v>
      </c>
      <c r="C6" s="5" t="s">
        <v>6</v>
      </c>
      <c r="D6" s="5" t="s">
        <v>45</v>
      </c>
      <c r="E6" s="5" t="s">
        <v>19</v>
      </c>
      <c r="F6" s="6">
        <v>42432.833333299997</v>
      </c>
      <c r="G6" s="6">
        <v>42433</v>
      </c>
    </row>
    <row r="7" spans="1:7">
      <c r="A7" s="5">
        <v>10005</v>
      </c>
      <c r="B7" s="5" t="s">
        <v>25</v>
      </c>
      <c r="C7" s="5" t="s">
        <v>7</v>
      </c>
      <c r="D7" s="5" t="s">
        <v>46</v>
      </c>
      <c r="E7" s="5" t="s">
        <v>19</v>
      </c>
      <c r="F7" s="6">
        <v>42432.833333299997</v>
      </c>
      <c r="G7" s="6">
        <v>42432.875</v>
      </c>
    </row>
    <row r="8" spans="1:7">
      <c r="A8" s="5">
        <v>10006</v>
      </c>
      <c r="B8" s="5" t="s">
        <v>26</v>
      </c>
      <c r="C8" s="5" t="s">
        <v>8</v>
      </c>
      <c r="D8" s="5" t="s">
        <v>46</v>
      </c>
      <c r="E8" s="5" t="s">
        <v>19</v>
      </c>
      <c r="F8" s="6">
        <v>42435.166666700003</v>
      </c>
      <c r="G8" s="6">
        <v>42435.208333299997</v>
      </c>
    </row>
    <row r="9" spans="1:7">
      <c r="A9" s="5">
        <v>10007</v>
      </c>
      <c r="B9" s="5" t="s">
        <v>27</v>
      </c>
      <c r="C9" s="5" t="s">
        <v>8</v>
      </c>
      <c r="D9" s="5" t="s">
        <v>46</v>
      </c>
      <c r="E9" s="5" t="s">
        <v>19</v>
      </c>
      <c r="F9" s="6">
        <v>42435.208333299997</v>
      </c>
      <c r="G9" s="6">
        <v>42435.375</v>
      </c>
    </row>
    <row r="10" spans="1:7">
      <c r="A10" s="5">
        <v>10008</v>
      </c>
      <c r="B10" s="5" t="s">
        <v>28</v>
      </c>
      <c r="C10" s="5" t="s">
        <v>8</v>
      </c>
      <c r="D10" s="5" t="s">
        <v>46</v>
      </c>
      <c r="E10" s="5" t="s">
        <v>19</v>
      </c>
      <c r="F10" s="6">
        <v>42435.041666700003</v>
      </c>
      <c r="G10" s="6">
        <v>42435.166666700003</v>
      </c>
    </row>
    <row r="11" spans="1:7">
      <c r="A11" s="5">
        <v>10009</v>
      </c>
      <c r="B11" s="5" t="s">
        <v>29</v>
      </c>
      <c r="C11" s="5" t="s">
        <v>9</v>
      </c>
      <c r="D11" s="5" t="s">
        <v>46</v>
      </c>
      <c r="E11" s="5" t="s">
        <v>19</v>
      </c>
      <c r="F11" s="6">
        <v>42435.333333299997</v>
      </c>
      <c r="G11" s="6">
        <v>42435.375</v>
      </c>
    </row>
    <row r="12" spans="1:7">
      <c r="A12" s="5">
        <v>10011</v>
      </c>
      <c r="B12" s="5" t="s">
        <v>30</v>
      </c>
      <c r="C12" s="5" t="s">
        <v>10</v>
      </c>
      <c r="D12" s="5" t="s">
        <v>46</v>
      </c>
      <c r="E12" s="5" t="s">
        <v>19</v>
      </c>
      <c r="F12" s="6">
        <v>42435.333333299997</v>
      </c>
      <c r="G12" s="6">
        <v>42435.416666700003</v>
      </c>
    </row>
    <row r="13" spans="1:7">
      <c r="A13" s="5">
        <v>10012</v>
      </c>
      <c r="B13" s="5" t="s">
        <v>31</v>
      </c>
      <c r="C13" s="5" t="s">
        <v>6</v>
      </c>
      <c r="D13" s="5" t="s">
        <v>46</v>
      </c>
      <c r="E13" s="5" t="s">
        <v>19</v>
      </c>
      <c r="F13" s="6">
        <v>42432.833333299997</v>
      </c>
      <c r="G13" s="6">
        <v>42432.916666700003</v>
      </c>
    </row>
    <row r="14" spans="1:7">
      <c r="A14" s="5">
        <v>10013</v>
      </c>
      <c r="B14" s="5" t="s">
        <v>32</v>
      </c>
      <c r="C14" s="7"/>
      <c r="D14" s="5" t="s">
        <v>47</v>
      </c>
      <c r="E14" s="5" t="s">
        <v>19</v>
      </c>
      <c r="F14" s="6">
        <v>42441.25</v>
      </c>
      <c r="G14" s="6">
        <v>42441.416666700003</v>
      </c>
    </row>
    <row r="15" spans="1:7">
      <c r="A15" s="5">
        <v>10014</v>
      </c>
      <c r="B15" s="5" t="s">
        <v>33</v>
      </c>
      <c r="C15" s="5" t="s">
        <v>11</v>
      </c>
      <c r="D15" s="5" t="s">
        <v>47</v>
      </c>
      <c r="E15" s="5" t="s">
        <v>19</v>
      </c>
      <c r="F15" s="6">
        <v>42432.833333299997</v>
      </c>
      <c r="G15" s="6">
        <v>42432.875</v>
      </c>
    </row>
    <row r="16" spans="1:7">
      <c r="A16" s="5">
        <v>50002</v>
      </c>
      <c r="B16" s="5" t="s">
        <v>34</v>
      </c>
      <c r="C16" s="7"/>
      <c r="D16" s="5" t="s">
        <v>47</v>
      </c>
      <c r="E16" s="5" t="s">
        <v>19</v>
      </c>
      <c r="F16" s="6">
        <v>42432.833333299997</v>
      </c>
      <c r="G16" s="6">
        <v>42433.333333299997</v>
      </c>
    </row>
    <row r="17" spans="1:7">
      <c r="A17" s="5">
        <v>50003</v>
      </c>
      <c r="B17" s="5" t="s">
        <v>35</v>
      </c>
      <c r="C17" s="5" t="s">
        <v>12</v>
      </c>
      <c r="D17" s="5" t="s">
        <v>47</v>
      </c>
      <c r="E17" s="5" t="s">
        <v>19</v>
      </c>
      <c r="F17" s="6">
        <v>42432.833333299997</v>
      </c>
      <c r="G17" s="6">
        <v>42432.875</v>
      </c>
    </row>
    <row r="18" spans="1:7">
      <c r="A18" s="5">
        <v>50004</v>
      </c>
      <c r="B18" s="5" t="s">
        <v>36</v>
      </c>
      <c r="C18" s="7"/>
      <c r="D18" s="5" t="s">
        <v>47</v>
      </c>
      <c r="E18" s="5" t="s">
        <v>19</v>
      </c>
      <c r="F18" s="6">
        <v>42441.416666700003</v>
      </c>
      <c r="G18" s="6">
        <v>42441.583333299997</v>
      </c>
    </row>
    <row r="19" spans="1:7">
      <c r="A19" s="5">
        <v>50005</v>
      </c>
      <c r="B19" s="5" t="s">
        <v>37</v>
      </c>
      <c r="C19" s="5" t="s">
        <v>13</v>
      </c>
      <c r="D19" s="5" t="s">
        <v>47</v>
      </c>
      <c r="E19" s="5" t="s">
        <v>19</v>
      </c>
      <c r="F19" s="6">
        <v>42433.333333299997</v>
      </c>
      <c r="G19" s="6">
        <v>42433.375</v>
      </c>
    </row>
    <row r="20" spans="1:7">
      <c r="A20" s="5">
        <v>50006</v>
      </c>
      <c r="B20" s="5" t="s">
        <v>38</v>
      </c>
      <c r="C20" s="7"/>
      <c r="D20" s="5" t="s">
        <v>47</v>
      </c>
      <c r="E20" s="5" t="s">
        <v>19</v>
      </c>
      <c r="F20" s="6">
        <v>42443.333333299997</v>
      </c>
      <c r="G20" s="6">
        <v>42444.5</v>
      </c>
    </row>
    <row r="21" spans="1:7">
      <c r="A21" s="5">
        <v>50007</v>
      </c>
      <c r="B21" s="5" t="s">
        <v>39</v>
      </c>
      <c r="C21" s="5" t="s">
        <v>14</v>
      </c>
      <c r="D21" s="5" t="s">
        <v>47</v>
      </c>
      <c r="E21" s="5" t="s">
        <v>19</v>
      </c>
      <c r="F21" s="6">
        <v>42433.333333299997</v>
      </c>
      <c r="G21" s="6">
        <v>42433.375</v>
      </c>
    </row>
    <row r="22" spans="1:7">
      <c r="A22" s="5">
        <v>50008</v>
      </c>
      <c r="B22" s="5" t="s">
        <v>40</v>
      </c>
      <c r="C22" s="5" t="s">
        <v>15</v>
      </c>
      <c r="D22" s="5" t="s">
        <v>47</v>
      </c>
      <c r="E22" s="5" t="s">
        <v>19</v>
      </c>
      <c r="F22" s="6">
        <v>42432.833333299997</v>
      </c>
      <c r="G22" s="6">
        <v>42432.875</v>
      </c>
    </row>
    <row r="23" spans="1:7">
      <c r="A23" s="5">
        <v>50009</v>
      </c>
      <c r="B23" s="5" t="s">
        <v>41</v>
      </c>
      <c r="C23" s="5" t="s">
        <v>15</v>
      </c>
      <c r="D23" s="5" t="s">
        <v>47</v>
      </c>
      <c r="E23" s="5" t="s">
        <v>19</v>
      </c>
      <c r="F23" s="6">
        <v>42435.416666700003</v>
      </c>
      <c r="G23" s="6">
        <v>42435.458333299997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2015-09-13T12:14:08Z</dcterms:modified>
</cp:coreProperties>
</file>