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890" activeTab="2"/>
  </bookViews>
  <sheets>
    <sheet name="Feuil3" sheetId="1" r:id="rId1"/>
    <sheet name="donnée" sheetId="3" r:id="rId2"/>
    <sheet name="analyse" sheetId="2" r:id="rId3"/>
  </sheets>
  <definedNames>
    <definedName name="Global">Feuil3!$B$21:$B$29</definedName>
    <definedName name="ZONE_NORD_1" localSheetId="0">Feuil3!#REF!</definedName>
  </definedNames>
  <calcPr calcId="12451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2" i="3"/>
  <c r="E22"/>
  <c r="C22"/>
  <c r="C40" s="1"/>
  <c r="C7" i="2" s="1"/>
  <c r="B8"/>
  <c r="AH40" i="3"/>
  <c r="AG40"/>
  <c r="AF40"/>
  <c r="E40"/>
  <c r="D40"/>
  <c r="E16" i="2"/>
  <c r="D16"/>
  <c r="C16"/>
  <c r="B16"/>
  <c r="E7"/>
  <c r="D7"/>
  <c r="D12" l="1"/>
  <c r="C15"/>
  <c r="C13"/>
  <c r="D13"/>
  <c r="E12"/>
  <c r="E13"/>
  <c r="C14"/>
  <c r="D14"/>
  <c r="E14"/>
  <c r="C11"/>
  <c r="D11"/>
  <c r="E11"/>
  <c r="D10"/>
  <c r="E8"/>
  <c r="E10"/>
  <c r="D8"/>
  <c r="C8"/>
  <c r="C10"/>
  <c r="C9"/>
  <c r="E9"/>
  <c r="D9"/>
  <c r="C12"/>
  <c r="E15"/>
  <c r="D15"/>
</calcChain>
</file>

<file path=xl/sharedStrings.xml><?xml version="1.0" encoding="utf-8"?>
<sst xmlns="http://schemas.openxmlformats.org/spreadsheetml/2006/main" count="56" uniqueCount="27">
  <si>
    <t>S002</t>
  </si>
  <si>
    <t xml:space="preserve">  ZONE NORD 1</t>
  </si>
  <si>
    <t xml:space="preserve">  ZONE NORD 2</t>
  </si>
  <si>
    <t xml:space="preserve">  ZONE NORD 3</t>
  </si>
  <si>
    <t xml:space="preserve">  ZONE NORD 4</t>
  </si>
  <si>
    <t xml:space="preserve"> ZONE CAP BON</t>
  </si>
  <si>
    <t xml:space="preserve"> ZONE CENTRE</t>
  </si>
  <si>
    <t xml:space="preserve"> ZONE SUD EST</t>
  </si>
  <si>
    <t xml:space="preserve"> ZONE SUD OUEST</t>
  </si>
  <si>
    <t>Autres</t>
  </si>
  <si>
    <t>N° lignes</t>
  </si>
  <si>
    <t>ZONE</t>
  </si>
  <si>
    <t>Total général</t>
  </si>
  <si>
    <t>Global</t>
  </si>
  <si>
    <t>Année</t>
  </si>
  <si>
    <t>janv</t>
  </si>
  <si>
    <t>févr</t>
  </si>
  <si>
    <t>mars</t>
  </si>
  <si>
    <t>Analyse NB d'activation Par Zone</t>
  </si>
  <si>
    <t>Zone</t>
  </si>
  <si>
    <t>NB boutique</t>
  </si>
  <si>
    <t>Canal</t>
  </si>
  <si>
    <t>Somme de NB d'activations</t>
  </si>
  <si>
    <t>Années</t>
  </si>
  <si>
    <t>Jour</t>
  </si>
  <si>
    <t>2014</t>
  </si>
  <si>
    <t xml:space="preserve">tu choisis en b8…….b15   les zones a "comparer" 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</si>
</sst>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theme="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theme="0"/>
      </patternFill>
    </fill>
    <fill>
      <patternFill patternType="solid">
        <fgColor theme="2" tint="-9.9978637043366805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1" tint="0.499984740745262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1" tint="0.499984740745262"/>
      </bottom>
      <diagonal/>
    </border>
  </borders>
  <cellStyleXfs count="2">
    <xf numFmtId="0" fontId="0" fillId="0" borderId="0"/>
    <xf numFmtId="0" fontId="3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2" xfId="0" applyFont="1" applyBorder="1"/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7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4" borderId="0" xfId="0" applyFont="1" applyFill="1" applyBorder="1"/>
    <xf numFmtId="0" fontId="0" fillId="2" borderId="0" xfId="0" applyFill="1" applyAlignment="1">
      <alignment horizontal="center" vertical="center"/>
    </xf>
    <xf numFmtId="0" fontId="0" fillId="2" borderId="0" xfId="0" applyFill="1"/>
    <xf numFmtId="0" fontId="7" fillId="2" borderId="1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5" fillId="0" borderId="2" xfId="0" applyFont="1" applyBorder="1"/>
    <xf numFmtId="0" fontId="9" fillId="0" borderId="0" xfId="0" applyFont="1"/>
    <xf numFmtId="0" fontId="1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4" fillId="0" borderId="0" xfId="0" applyNumberFormat="1" applyFont="1" applyBorder="1"/>
    <xf numFmtId="0" fontId="11" fillId="0" borderId="0" xfId="0" applyFont="1" applyAlignment="1">
      <alignment vertical="center"/>
    </xf>
    <xf numFmtId="0" fontId="2" fillId="5" borderId="1" xfId="0" applyFont="1" applyFill="1" applyBorder="1" applyAlignment="1">
      <alignment horizontal="center" vertical="center"/>
    </xf>
    <xf numFmtId="1" fontId="5" fillId="5" borderId="1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5" fillId="4" borderId="0" xfId="0" applyNumberFormat="1" applyFont="1" applyFill="1" applyBorder="1"/>
    <xf numFmtId="0" fontId="5" fillId="0" borderId="5" xfId="0" applyFont="1" applyBorder="1"/>
    <xf numFmtId="0" fontId="5" fillId="0" borderId="6" xfId="0" applyFont="1" applyBorder="1"/>
    <xf numFmtId="0" fontId="4" fillId="0" borderId="0" xfId="0" applyNumberFormat="1" applyFont="1" applyBorder="1" applyAlignment="1">
      <alignment horizontal="center"/>
    </xf>
    <xf numFmtId="0" fontId="4" fillId="0" borderId="2" xfId="0" applyNumberFormat="1" applyFont="1" applyBorder="1"/>
    <xf numFmtId="1" fontId="4" fillId="0" borderId="2" xfId="0" applyNumberFormat="1" applyFont="1" applyBorder="1"/>
    <xf numFmtId="0" fontId="4" fillId="0" borderId="0" xfId="0" applyFont="1"/>
    <xf numFmtId="0" fontId="4" fillId="0" borderId="0" xfId="0" applyNumberFormat="1" applyFont="1"/>
    <xf numFmtId="1" fontId="4" fillId="0" borderId="0" xfId="0" applyNumberFormat="1" applyFont="1"/>
    <xf numFmtId="0" fontId="5" fillId="4" borderId="0" xfId="0" applyNumberFormat="1" applyFont="1" applyFill="1" applyBorder="1" applyAlignment="1">
      <alignment horizontal="center" vertical="center"/>
    </xf>
    <xf numFmtId="1" fontId="5" fillId="4" borderId="0" xfId="0" applyNumberFormat="1" applyFont="1" applyFill="1" applyBorder="1"/>
    <xf numFmtId="0" fontId="1" fillId="2" borderId="0" xfId="0" applyFont="1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146050</xdr:colOff>
      <xdr:row>5</xdr:row>
      <xdr:rowOff>158750</xdr:rowOff>
    </xdr:from>
    <xdr:to>
      <xdr:col>22</xdr:col>
      <xdr:colOff>342900</xdr:colOff>
      <xdr:row>13</xdr:row>
      <xdr:rowOff>12700</xdr:rowOff>
    </xdr:to>
    <xdr:sp macro="" textlink="">
      <xdr:nvSpPr>
        <xdr:cNvPr id="2" name="ZoneTexte 1"/>
        <xdr:cNvSpPr txBox="1"/>
      </xdr:nvSpPr>
      <xdr:spPr>
        <a:xfrm>
          <a:off x="6546850" y="1308100"/>
          <a:ext cx="5651500" cy="1327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Mon besoin c'est :</a:t>
          </a:r>
          <a:br>
            <a:rPr lang="fr-FR"/>
          </a:br>
          <a:r>
            <a:rPr lang="fr-FR"/>
            <a:t>lorsque je choisi dans la liste déroulante B7 "Globale" dans la B8=Zone Nord 1/ B9= Zone Nord 2/ B10=Zone Nord 3 / B11=Zone Nord 4 / B12= Zone Cap bon / B13 = Zone Centre /B14= Zone Sud ouest / B15 = Zone Sud est.</a:t>
          </a:r>
          <a:br>
            <a:rPr lang="fr-FR"/>
          </a:br>
          <a:r>
            <a:rPr lang="fr-FR"/>
            <a:t>Toujours en gardant la possibilité de faire la comparaison entre deux zones différents avec la liste déroulante pat exemple B7= Zone 2 &amp; B8 =Zone Centre dans ce cas les restes des lignes seront vide.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Users/tulipe/AppData/Local/Microsoft/Windows/INetCache/IE/LR1ZA9ZD/Repporting%20(DWH)%202014-2016%20V4.6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O126"/>
  <sheetViews>
    <sheetView topLeftCell="A4" zoomScale="85" zoomScaleNormal="85" workbookViewId="0">
      <selection activeCell="B20" sqref="B20"/>
    </sheetView>
  </sheetViews>
  <sheetFormatPr baseColWidth="10" defaultRowHeight="14.5"/>
  <cols>
    <col min="1" max="1" width="11.453125" style="1"/>
    <col min="3" max="3" width="14.54296875" bestFit="1" customWidth="1"/>
    <col min="4" max="5" width="14.54296875" customWidth="1"/>
    <col min="6" max="6" width="18.7265625" bestFit="1" customWidth="1"/>
    <col min="7" max="7" width="18.7265625" customWidth="1"/>
    <col min="10" max="10" width="13.81640625" bestFit="1" customWidth="1"/>
    <col min="11" max="11" width="14" bestFit="1" customWidth="1"/>
    <col min="13" max="13" width="21.26953125" bestFit="1" customWidth="1"/>
    <col min="15" max="15" width="18.7265625" bestFit="1" customWidth="1"/>
    <col min="20" max="20" width="20.81640625" bestFit="1" customWidth="1"/>
    <col min="21" max="21" width="17.7265625" bestFit="1" customWidth="1"/>
    <col min="22" max="22" width="16.7265625" bestFit="1" customWidth="1"/>
    <col min="23" max="23" width="19.7265625" customWidth="1"/>
    <col min="24" max="24" width="19" customWidth="1"/>
    <col min="25" max="25" width="20.81640625" bestFit="1" customWidth="1"/>
    <col min="26" max="26" width="14.54296875" bestFit="1" customWidth="1"/>
    <col min="27" max="27" width="22.1796875" bestFit="1" customWidth="1"/>
    <col min="28" max="28" width="15.54296875" bestFit="1" customWidth="1"/>
  </cols>
  <sheetData>
    <row r="1" spans="1:5">
      <c r="A1"/>
    </row>
    <row r="2" spans="1:5">
      <c r="A2"/>
      <c r="B2" s="2" t="s">
        <v>0</v>
      </c>
      <c r="D2" s="43" t="s">
        <v>10</v>
      </c>
      <c r="E2" s="43"/>
    </row>
    <row r="3" spans="1:5">
      <c r="A3"/>
      <c r="B3" s="3" t="s">
        <v>11</v>
      </c>
      <c r="D3">
        <v>1</v>
      </c>
      <c r="E3">
        <v>1</v>
      </c>
    </row>
    <row r="4" spans="1:5">
      <c r="A4"/>
      <c r="B4" s="6" t="s">
        <v>1</v>
      </c>
      <c r="D4">
        <v>2</v>
      </c>
    </row>
    <row r="5" spans="1:5">
      <c r="A5"/>
      <c r="B5" s="6" t="s">
        <v>2</v>
      </c>
      <c r="D5">
        <v>3</v>
      </c>
    </row>
    <row r="6" spans="1:5">
      <c r="A6"/>
      <c r="B6" s="6" t="s">
        <v>3</v>
      </c>
      <c r="D6">
        <v>4</v>
      </c>
    </row>
    <row r="7" spans="1:5">
      <c r="A7"/>
      <c r="B7" s="6" t="s">
        <v>4</v>
      </c>
      <c r="D7">
        <v>5</v>
      </c>
    </row>
    <row r="8" spans="1:5">
      <c r="A8"/>
      <c r="B8" s="6" t="s">
        <v>5</v>
      </c>
      <c r="D8">
        <v>6</v>
      </c>
    </row>
    <row r="9" spans="1:5">
      <c r="A9"/>
      <c r="B9" s="6" t="s">
        <v>6</v>
      </c>
      <c r="D9">
        <v>7</v>
      </c>
    </row>
    <row r="10" spans="1:5">
      <c r="A10"/>
      <c r="B10" s="6" t="s">
        <v>7</v>
      </c>
      <c r="D10">
        <v>8</v>
      </c>
    </row>
    <row r="11" spans="1:5">
      <c r="A11"/>
      <c r="B11" s="6" t="s">
        <v>8</v>
      </c>
      <c r="D11">
        <v>9</v>
      </c>
    </row>
    <row r="12" spans="1:5" ht="23.25" customHeight="1">
      <c r="A12"/>
      <c r="B12" s="7" t="s">
        <v>9</v>
      </c>
      <c r="D12">
        <v>10</v>
      </c>
    </row>
    <row r="13" spans="1:5">
      <c r="A13"/>
      <c r="B13" s="8" t="s">
        <v>12</v>
      </c>
      <c r="D13">
        <v>11</v>
      </c>
    </row>
    <row r="14" spans="1:5">
      <c r="A14"/>
      <c r="B14" s="9" t="s">
        <v>13</v>
      </c>
      <c r="D14">
        <v>12</v>
      </c>
    </row>
    <row r="15" spans="1:5">
      <c r="A15"/>
      <c r="B15" s="10"/>
      <c r="D15">
        <v>13</v>
      </c>
    </row>
    <row r="16" spans="1:5">
      <c r="A16"/>
      <c r="D16">
        <v>14</v>
      </c>
    </row>
    <row r="17" spans="1:4" ht="15.75" customHeight="1">
      <c r="A17"/>
      <c r="D17">
        <v>15</v>
      </c>
    </row>
    <row r="18" spans="1:4">
      <c r="A18"/>
      <c r="D18">
        <v>16</v>
      </c>
    </row>
    <row r="19" spans="1:4">
      <c r="A19"/>
      <c r="D19">
        <v>17</v>
      </c>
    </row>
    <row r="20" spans="1:4">
      <c r="A20"/>
      <c r="B20" s="13" t="s">
        <v>13</v>
      </c>
      <c r="D20">
        <v>18</v>
      </c>
    </row>
    <row r="21" spans="1:4">
      <c r="A21"/>
      <c r="B21" s="6" t="s">
        <v>1</v>
      </c>
      <c r="D21">
        <v>19</v>
      </c>
    </row>
    <row r="22" spans="1:4">
      <c r="A22"/>
      <c r="B22" s="6" t="s">
        <v>2</v>
      </c>
      <c r="D22">
        <v>20</v>
      </c>
    </row>
    <row r="23" spans="1:4">
      <c r="A23"/>
      <c r="B23" s="6" t="s">
        <v>3</v>
      </c>
      <c r="D23">
        <v>21</v>
      </c>
    </row>
    <row r="24" spans="1:4">
      <c r="A24"/>
      <c r="B24" s="6" t="s">
        <v>4</v>
      </c>
      <c r="D24">
        <v>22</v>
      </c>
    </row>
    <row r="25" spans="1:4">
      <c r="A25"/>
      <c r="B25" s="6" t="s">
        <v>5</v>
      </c>
      <c r="D25">
        <v>23</v>
      </c>
    </row>
    <row r="26" spans="1:4">
      <c r="A26"/>
      <c r="B26" s="6" t="s">
        <v>6</v>
      </c>
      <c r="D26">
        <v>24</v>
      </c>
    </row>
    <row r="27" spans="1:4">
      <c r="A27"/>
      <c r="B27" s="6" t="s">
        <v>7</v>
      </c>
      <c r="D27">
        <v>25</v>
      </c>
    </row>
    <row r="28" spans="1:4">
      <c r="A28"/>
      <c r="B28" s="6" t="s">
        <v>8</v>
      </c>
      <c r="D28">
        <v>26</v>
      </c>
    </row>
    <row r="29" spans="1:4">
      <c r="A29"/>
      <c r="B29" s="6" t="s">
        <v>9</v>
      </c>
      <c r="D29">
        <v>27</v>
      </c>
    </row>
    <row r="30" spans="1:4">
      <c r="A30"/>
      <c r="B30" s="8"/>
      <c r="D30">
        <v>28</v>
      </c>
    </row>
    <row r="31" spans="1:4">
      <c r="A31"/>
      <c r="D31">
        <v>29</v>
      </c>
    </row>
    <row r="32" spans="1:4">
      <c r="A32"/>
      <c r="D32">
        <v>30</v>
      </c>
    </row>
    <row r="33" spans="1:4">
      <c r="A33"/>
      <c r="D33">
        <v>31</v>
      </c>
    </row>
    <row r="34" spans="1:4">
      <c r="A34"/>
      <c r="D34">
        <v>32</v>
      </c>
    </row>
    <row r="35" spans="1:4">
      <c r="A35"/>
      <c r="D35">
        <v>33</v>
      </c>
    </row>
    <row r="36" spans="1:4">
      <c r="A36"/>
      <c r="D36">
        <v>34</v>
      </c>
    </row>
    <row r="37" spans="1:4">
      <c r="A37"/>
      <c r="D37">
        <v>35</v>
      </c>
    </row>
    <row r="38" spans="1:4">
      <c r="A38"/>
      <c r="D38">
        <v>36</v>
      </c>
    </row>
    <row r="39" spans="1:4">
      <c r="A39"/>
    </row>
    <row r="40" spans="1:4">
      <c r="A40"/>
    </row>
    <row r="41" spans="1:4">
      <c r="A41"/>
    </row>
    <row r="42" spans="1:4">
      <c r="A42"/>
    </row>
    <row r="43" spans="1:4">
      <c r="A43"/>
    </row>
    <row r="44" spans="1:4">
      <c r="A44"/>
    </row>
    <row r="45" spans="1:4">
      <c r="A45"/>
    </row>
    <row r="46" spans="1:4">
      <c r="A46"/>
    </row>
    <row r="47" spans="1:4">
      <c r="A47"/>
    </row>
    <row r="48" spans="1:4">
      <c r="A48"/>
    </row>
    <row r="49" spans="1:1">
      <c r="A49"/>
    </row>
    <row r="50" spans="1:1">
      <c r="A50"/>
    </row>
    <row r="51" spans="1:1">
      <c r="A51"/>
    </row>
    <row r="52" spans="1:1">
      <c r="A52"/>
    </row>
    <row r="53" spans="1:1">
      <c r="A53"/>
    </row>
    <row r="54" spans="1:1">
      <c r="A54"/>
    </row>
    <row r="55" spans="1:1">
      <c r="A55"/>
    </row>
    <row r="56" spans="1:1">
      <c r="A56"/>
    </row>
    <row r="57" spans="1:1">
      <c r="A57"/>
    </row>
    <row r="58" spans="1:1">
      <c r="A58"/>
    </row>
    <row r="59" spans="1:1">
      <c r="A59"/>
    </row>
    <row r="60" spans="1:1">
      <c r="A60"/>
    </row>
    <row r="61" spans="1:1">
      <c r="A61"/>
    </row>
    <row r="62" spans="1:1">
      <c r="A62"/>
    </row>
    <row r="63" spans="1:1">
      <c r="A63"/>
    </row>
    <row r="64" spans="1:1">
      <c r="A64"/>
    </row>
    <row r="65" spans="1:1">
      <c r="A65"/>
    </row>
    <row r="66" spans="1:1">
      <c r="A66"/>
    </row>
    <row r="67" spans="1:1">
      <c r="A67"/>
    </row>
    <row r="68" spans="1:1">
      <c r="A68"/>
    </row>
    <row r="69" spans="1:1">
      <c r="A69"/>
    </row>
    <row r="70" spans="1:1">
      <c r="A70"/>
    </row>
    <row r="71" spans="1:1">
      <c r="A71"/>
    </row>
    <row r="72" spans="1:1">
      <c r="A72"/>
    </row>
    <row r="73" spans="1:1">
      <c r="A73"/>
    </row>
    <row r="74" spans="1:1">
      <c r="A74"/>
    </row>
    <row r="75" spans="1:1">
      <c r="A75"/>
    </row>
    <row r="76" spans="1:1">
      <c r="A76"/>
    </row>
    <row r="77" spans="1:1">
      <c r="A77"/>
    </row>
    <row r="78" spans="1:1">
      <c r="A78"/>
    </row>
    <row r="79" spans="1:1">
      <c r="A79"/>
    </row>
    <row r="80" spans="1:1">
      <c r="A80"/>
    </row>
    <row r="81" spans="1:1">
      <c r="A81"/>
    </row>
    <row r="82" spans="1:1">
      <c r="A82"/>
    </row>
    <row r="83" spans="1:1">
      <c r="A83"/>
    </row>
    <row r="84" spans="1:1">
      <c r="A84"/>
    </row>
    <row r="85" spans="1:1">
      <c r="A85"/>
    </row>
    <row r="86" spans="1:1">
      <c r="A86"/>
    </row>
    <row r="87" spans="1:1">
      <c r="A87"/>
    </row>
    <row r="88" spans="1:1">
      <c r="A88"/>
    </row>
    <row r="89" spans="1:1">
      <c r="A89"/>
    </row>
    <row r="90" spans="1:1">
      <c r="A90"/>
    </row>
    <row r="91" spans="1:1">
      <c r="A91"/>
    </row>
    <row r="92" spans="1:1">
      <c r="A92"/>
    </row>
    <row r="93" spans="1:1">
      <c r="A93"/>
    </row>
    <row r="94" spans="1:1">
      <c r="A94"/>
    </row>
    <row r="95" spans="1:1">
      <c r="A95"/>
    </row>
    <row r="96" spans="1:1">
      <c r="A96"/>
    </row>
    <row r="97" spans="1:1">
      <c r="A97"/>
    </row>
    <row r="98" spans="1:1">
      <c r="A98"/>
    </row>
    <row r="99" spans="1:1">
      <c r="A99"/>
    </row>
    <row r="100" spans="1:1">
      <c r="A100"/>
    </row>
    <row r="101" spans="1:1">
      <c r="A101"/>
    </row>
    <row r="102" spans="1:1">
      <c r="A102"/>
    </row>
    <row r="103" spans="1:1">
      <c r="A103"/>
    </row>
    <row r="104" spans="1:1">
      <c r="A104"/>
    </row>
    <row r="105" spans="1:1">
      <c r="A105"/>
    </row>
    <row r="106" spans="1:1">
      <c r="A106"/>
    </row>
    <row r="107" spans="1:1">
      <c r="A107"/>
    </row>
    <row r="108" spans="1:1">
      <c r="A108"/>
    </row>
    <row r="109" spans="1:1">
      <c r="A109"/>
    </row>
    <row r="110" spans="1:1">
      <c r="A110"/>
    </row>
    <row r="111" spans="1:1">
      <c r="A111"/>
    </row>
    <row r="113" spans="1:67" ht="15.5">
      <c r="U113" s="12"/>
    </row>
    <row r="114" spans="1:67" s="16" customFormat="1" ht="15.5">
      <c r="A114" s="15"/>
      <c r="U114" s="17"/>
    </row>
    <row r="115" spans="1:67" s="16" customFormat="1" ht="15.5">
      <c r="A115" s="15"/>
      <c r="U115" s="17"/>
    </row>
    <row r="116" spans="1:67" ht="15.5">
      <c r="A116" s="1">
        <v>1</v>
      </c>
      <c r="U116" s="12"/>
    </row>
    <row r="117" spans="1:67">
      <c r="A117" s="1">
        <v>1</v>
      </c>
      <c r="B117" s="1">
        <v>2</v>
      </c>
      <c r="C117" s="1">
        <v>3</v>
      </c>
      <c r="D117" s="1">
        <v>4</v>
      </c>
      <c r="E117" s="1">
        <v>5</v>
      </c>
      <c r="F117" s="1">
        <v>6</v>
      </c>
      <c r="G117" s="1">
        <v>7</v>
      </c>
      <c r="H117" s="1">
        <v>8</v>
      </c>
      <c r="I117" s="1">
        <v>9</v>
      </c>
      <c r="J117" s="1">
        <v>10</v>
      </c>
      <c r="K117" s="1">
        <v>11</v>
      </c>
      <c r="L117" s="1">
        <v>12</v>
      </c>
      <c r="M117" s="1">
        <v>13</v>
      </c>
      <c r="N117" s="1">
        <v>14</v>
      </c>
      <c r="O117" s="1">
        <v>15</v>
      </c>
      <c r="P117" s="1">
        <v>16</v>
      </c>
      <c r="Q117" s="1">
        <v>17</v>
      </c>
      <c r="R117" s="1">
        <v>18</v>
      </c>
      <c r="S117" s="1">
        <v>19</v>
      </c>
      <c r="T117" s="1">
        <v>20</v>
      </c>
      <c r="U117" s="1">
        <v>21</v>
      </c>
      <c r="V117" s="1">
        <v>22</v>
      </c>
      <c r="W117" s="1">
        <v>23</v>
      </c>
      <c r="X117" s="1">
        <v>24</v>
      </c>
      <c r="Y117" s="1">
        <v>25</v>
      </c>
      <c r="Z117" s="1">
        <v>26</v>
      </c>
      <c r="AA117" s="1">
        <v>27</v>
      </c>
      <c r="AB117" s="1">
        <v>28</v>
      </c>
      <c r="AC117" s="1">
        <v>29</v>
      </c>
      <c r="AD117" s="1">
        <v>30</v>
      </c>
      <c r="AE117" s="1">
        <v>31</v>
      </c>
      <c r="AF117" s="1">
        <v>32</v>
      </c>
      <c r="AG117" s="1">
        <v>33</v>
      </c>
      <c r="AH117" s="1">
        <v>34</v>
      </c>
      <c r="AI117" s="1">
        <v>35</v>
      </c>
      <c r="AJ117" s="1">
        <v>36</v>
      </c>
      <c r="AK117" s="1">
        <v>37</v>
      </c>
      <c r="AL117" s="1">
        <v>38</v>
      </c>
      <c r="AM117" s="1">
        <v>39</v>
      </c>
      <c r="AN117" s="1">
        <v>40</v>
      </c>
      <c r="AO117" s="1">
        <v>41</v>
      </c>
      <c r="AP117" s="1">
        <v>42</v>
      </c>
      <c r="AQ117" s="1">
        <v>43</v>
      </c>
      <c r="AR117" s="1">
        <v>44</v>
      </c>
      <c r="AS117" s="1">
        <v>45</v>
      </c>
      <c r="AT117" s="1">
        <v>46</v>
      </c>
      <c r="AU117" s="1">
        <v>47</v>
      </c>
      <c r="AV117" s="1">
        <v>48</v>
      </c>
      <c r="AW117" s="1">
        <v>49</v>
      </c>
      <c r="AX117" s="1">
        <v>50</v>
      </c>
      <c r="AY117" s="1">
        <v>51</v>
      </c>
      <c r="AZ117" s="1">
        <v>52</v>
      </c>
      <c r="BA117" s="1">
        <v>53</v>
      </c>
      <c r="BB117" s="1">
        <v>54</v>
      </c>
      <c r="BC117" s="1">
        <v>55</v>
      </c>
      <c r="BD117" s="1">
        <v>56</v>
      </c>
      <c r="BE117" s="1">
        <v>57</v>
      </c>
      <c r="BF117" s="1">
        <v>58</v>
      </c>
      <c r="BG117" s="1">
        <v>59</v>
      </c>
      <c r="BH117" s="1">
        <v>60</v>
      </c>
      <c r="BI117" s="1">
        <v>61</v>
      </c>
      <c r="BJ117" s="1">
        <v>62</v>
      </c>
      <c r="BK117" s="1">
        <v>63</v>
      </c>
      <c r="BL117" s="1">
        <v>64</v>
      </c>
      <c r="BM117" s="1">
        <v>65</v>
      </c>
      <c r="BN117" s="1">
        <v>66</v>
      </c>
      <c r="BO117" s="1">
        <v>67</v>
      </c>
    </row>
    <row r="118" spans="1:67" s="16" customFormat="1" ht="15.5">
      <c r="A118" s="15"/>
      <c r="U118" s="18"/>
    </row>
    <row r="119" spans="1:67" s="16" customFormat="1" ht="15.5">
      <c r="A119" s="15"/>
      <c r="U119" s="18"/>
    </row>
    <row r="120" spans="1:67" ht="15.5">
      <c r="U120" s="19"/>
    </row>
    <row r="121" spans="1:67" ht="15.5">
      <c r="U121" s="19"/>
    </row>
    <row r="122" spans="1:67" ht="15.5">
      <c r="U122" s="19"/>
    </row>
    <row r="123" spans="1:67" ht="15.5">
      <c r="U123" s="19"/>
    </row>
    <row r="124" spans="1:67" ht="15.5">
      <c r="U124" s="19"/>
    </row>
    <row r="125" spans="1:67" ht="15.5">
      <c r="U125" s="19"/>
    </row>
    <row r="126" spans="1:67" ht="15.5">
      <c r="U126" s="19"/>
    </row>
  </sheetData>
  <dataConsolidate>
    <dataRefs count="1">
      <dataRef ref="E3:E5" sheet="Feuil3" r:id="rId1"/>
    </dataRefs>
  </dataConsolidate>
  <mergeCells count="1">
    <mergeCell ref="D2:E2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6:AH44"/>
  <sheetViews>
    <sheetView topLeftCell="A4" workbookViewId="0">
      <selection activeCell="B8" sqref="B8"/>
    </sheetView>
  </sheetViews>
  <sheetFormatPr baseColWidth="10" defaultRowHeight="14.5"/>
  <cols>
    <col min="1" max="1" width="20.7265625" bestFit="1" customWidth="1"/>
    <col min="2" max="2" width="18.26953125" bestFit="1" customWidth="1"/>
    <col min="3" max="3" width="11.453125" customWidth="1"/>
  </cols>
  <sheetData>
    <row r="6" spans="1:28" ht="15" customHeight="1">
      <c r="A6" s="44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</row>
    <row r="7" spans="1:28" ht="15" customHeight="1">
      <c r="A7" s="44"/>
      <c r="B7" s="44"/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</row>
    <row r="9" spans="1:28">
      <c r="C9">
        <v>1</v>
      </c>
      <c r="D9">
        <v>2</v>
      </c>
      <c r="E9">
        <v>3</v>
      </c>
    </row>
    <row r="10" spans="1:28">
      <c r="A10" s="33" t="s">
        <v>22</v>
      </c>
      <c r="B10" s="33"/>
      <c r="C10" s="33" t="s">
        <v>23</v>
      </c>
      <c r="D10" s="33" t="s">
        <v>24</v>
      </c>
      <c r="E10" s="33"/>
    </row>
    <row r="11" spans="1:28">
      <c r="A11" s="20"/>
      <c r="B11" s="20"/>
      <c r="C11" s="20" t="s">
        <v>25</v>
      </c>
      <c r="D11" s="20"/>
      <c r="E11" s="20"/>
    </row>
    <row r="12" spans="1:28">
      <c r="A12" s="34" t="s">
        <v>11</v>
      </c>
      <c r="B12" s="34" t="s">
        <v>21</v>
      </c>
      <c r="C12" s="34" t="s">
        <v>15</v>
      </c>
      <c r="D12" s="34" t="s">
        <v>16</v>
      </c>
      <c r="E12" s="34" t="s">
        <v>17</v>
      </c>
    </row>
    <row r="13" spans="1:28">
      <c r="A13" s="20" t="s">
        <v>1</v>
      </c>
      <c r="B13" s="5"/>
      <c r="C13" s="36">
        <v>8306</v>
      </c>
      <c r="D13" s="36">
        <v>5905</v>
      </c>
      <c r="E13" s="36">
        <v>9708</v>
      </c>
    </row>
    <row r="14" spans="1:28">
      <c r="A14" s="20" t="s">
        <v>2</v>
      </c>
      <c r="B14" s="5"/>
      <c r="C14" s="36">
        <v>5759</v>
      </c>
      <c r="D14" s="36">
        <v>3970</v>
      </c>
      <c r="E14" s="36">
        <v>7538</v>
      </c>
    </row>
    <row r="15" spans="1:28">
      <c r="A15" s="20" t="s">
        <v>3</v>
      </c>
      <c r="B15" s="5"/>
      <c r="C15" s="36">
        <v>4170</v>
      </c>
      <c r="D15" s="36">
        <v>3541</v>
      </c>
      <c r="E15" s="36">
        <v>5178</v>
      </c>
    </row>
    <row r="16" spans="1:28">
      <c r="A16" s="20" t="s">
        <v>4</v>
      </c>
      <c r="B16" s="5"/>
      <c r="C16" s="36">
        <v>1923</v>
      </c>
      <c r="D16" s="36">
        <v>1589</v>
      </c>
      <c r="E16" s="36">
        <v>2149</v>
      </c>
    </row>
    <row r="17" spans="1:29">
      <c r="A17" s="20" t="s">
        <v>5</v>
      </c>
      <c r="B17" s="5"/>
      <c r="C17" s="36">
        <v>3530</v>
      </c>
      <c r="D17" s="36">
        <v>3134</v>
      </c>
      <c r="E17" s="36">
        <v>3514</v>
      </c>
    </row>
    <row r="18" spans="1:29">
      <c r="A18" s="20" t="s">
        <v>6</v>
      </c>
      <c r="B18" s="5"/>
      <c r="C18" s="36">
        <v>4764</v>
      </c>
      <c r="D18" s="36">
        <v>3553</v>
      </c>
      <c r="E18" s="36">
        <v>5194</v>
      </c>
    </row>
    <row r="19" spans="1:29">
      <c r="A19" s="20" t="s">
        <v>7</v>
      </c>
      <c r="B19" s="5"/>
      <c r="C19" s="36">
        <v>5036</v>
      </c>
      <c r="D19" s="36">
        <v>4399</v>
      </c>
      <c r="E19" s="36">
        <v>5309</v>
      </c>
    </row>
    <row r="20" spans="1:29">
      <c r="A20" s="20" t="s">
        <v>8</v>
      </c>
      <c r="B20" s="5"/>
      <c r="C20" s="36">
        <v>4502</v>
      </c>
      <c r="D20" s="36">
        <v>3803</v>
      </c>
      <c r="E20" s="36">
        <v>4457</v>
      </c>
    </row>
    <row r="21" spans="1:29">
      <c r="A21" s="20" t="s">
        <v>9</v>
      </c>
      <c r="B21" s="4"/>
      <c r="C21" s="25">
        <v>136</v>
      </c>
      <c r="D21" s="25">
        <v>10</v>
      </c>
      <c r="E21" s="25">
        <v>8</v>
      </c>
    </row>
    <row r="22" spans="1:29">
      <c r="A22" s="20" t="s">
        <v>12</v>
      </c>
      <c r="B22" s="38"/>
      <c r="C22" s="39">
        <f>SUM(C13:C21)</f>
        <v>38126</v>
      </c>
      <c r="D22" s="39">
        <f t="shared" ref="D22:E22" si="0">SUM(D13:D21)</f>
        <v>29904</v>
      </c>
      <c r="E22" s="39">
        <f t="shared" si="0"/>
        <v>43055</v>
      </c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7"/>
    </row>
    <row r="23" spans="1:29">
      <c r="A23" s="38"/>
      <c r="B23" s="38"/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40"/>
    </row>
    <row r="24" spans="1:29">
      <c r="A24" s="38"/>
      <c r="B24" s="38"/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40"/>
    </row>
    <row r="25" spans="1:29">
      <c r="A25" s="38"/>
      <c r="B25" s="38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40"/>
    </row>
    <row r="26" spans="1:29">
      <c r="A26" s="38"/>
      <c r="B26" s="38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</row>
    <row r="27" spans="1:29">
      <c r="A27" s="38"/>
      <c r="B27" s="38"/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</row>
    <row r="28" spans="1:29">
      <c r="A28" s="38"/>
      <c r="B28" s="38"/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</row>
    <row r="29" spans="1:29">
      <c r="A29" s="38"/>
      <c r="B29" s="38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</row>
    <row r="30" spans="1:29">
      <c r="A30" s="38"/>
      <c r="B30" s="38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</row>
    <row r="31" spans="1:29">
      <c r="A31" s="38"/>
      <c r="B31" s="38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</row>
    <row r="32" spans="1:29">
      <c r="A32" s="38"/>
      <c r="B32" s="38"/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</row>
    <row r="33" spans="1:34">
      <c r="A33" s="38"/>
      <c r="B33" s="38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</row>
    <row r="34" spans="1:34">
      <c r="A34" s="38"/>
      <c r="B34" s="38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</row>
    <row r="35" spans="1:34">
      <c r="A35" s="38"/>
      <c r="B35" s="38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</row>
    <row r="36" spans="1:34">
      <c r="A36" s="38"/>
      <c r="B36" s="38"/>
      <c r="C36" s="39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</row>
    <row r="37" spans="1:34">
      <c r="A37" s="38"/>
      <c r="B37" s="38"/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</row>
    <row r="38" spans="1:34">
      <c r="A38" s="38"/>
      <c r="B38" s="38"/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</row>
    <row r="40" spans="1:34">
      <c r="A40" s="38" t="s">
        <v>12</v>
      </c>
      <c r="B40" s="38" t="s">
        <v>12</v>
      </c>
      <c r="C40" s="40">
        <f>SUM(C13:C38)</f>
        <v>76252</v>
      </c>
      <c r="D40" s="40">
        <f>SUM(D13:D38)</f>
        <v>59808</v>
      </c>
      <c r="E40" s="40">
        <f>SUM(E13:E38)</f>
        <v>86110</v>
      </c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>
        <f>SUM(AF13:AF38)</f>
        <v>0</v>
      </c>
      <c r="AG40" s="40">
        <f>SUM(AG13:AG38)</f>
        <v>0</v>
      </c>
      <c r="AH40" s="40">
        <f>SUM(AH13:AH38)</f>
        <v>0</v>
      </c>
    </row>
    <row r="41" spans="1:34">
      <c r="A41" s="41"/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32"/>
    </row>
    <row r="42" spans="1:34">
      <c r="A42" s="14"/>
      <c r="B42" s="32"/>
      <c r="C42" s="32"/>
      <c r="D42" s="32"/>
      <c r="E42" s="32"/>
      <c r="F42" s="32"/>
      <c r="G42" s="32"/>
      <c r="H42" s="32"/>
      <c r="I42" s="32"/>
      <c r="J42" s="32"/>
      <c r="K42" s="32"/>
      <c r="L42" s="32"/>
      <c r="M42" s="32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42"/>
      <c r="AC42" s="35"/>
    </row>
    <row r="43" spans="1:34">
      <c r="A43" s="14"/>
      <c r="B43" s="32"/>
      <c r="C43" s="32"/>
      <c r="D43" s="32"/>
      <c r="E43" s="32"/>
      <c r="F43" s="32"/>
      <c r="G43" s="32"/>
      <c r="H43" s="32"/>
      <c r="I43" s="32"/>
      <c r="J43" s="32"/>
      <c r="K43" s="32"/>
      <c r="L43" s="32"/>
      <c r="M43" s="32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42"/>
      <c r="AC43" s="35"/>
    </row>
    <row r="44" spans="1:34">
      <c r="A44" s="14"/>
      <c r="B44" s="32"/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42"/>
      <c r="AC44" s="35"/>
    </row>
  </sheetData>
  <mergeCells count="1">
    <mergeCell ref="A6:AB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A1:AP21"/>
  <sheetViews>
    <sheetView showGridLines="0" tabSelected="1" topLeftCell="B1" workbookViewId="0">
      <selection activeCell="L20" sqref="L20"/>
    </sheetView>
  </sheetViews>
  <sheetFormatPr baseColWidth="10" defaultRowHeight="14.5"/>
  <cols>
    <col min="1" max="1" width="12.26953125" customWidth="1"/>
    <col min="2" max="2" width="22.26953125" customWidth="1"/>
    <col min="3" max="3" width="7" customWidth="1"/>
    <col min="4" max="4" width="6.81640625" customWidth="1"/>
    <col min="5" max="5" width="7" customWidth="1"/>
    <col min="6" max="6" width="7.7265625" customWidth="1"/>
    <col min="7" max="7" width="8.453125" customWidth="1"/>
    <col min="8" max="8" width="9" customWidth="1"/>
    <col min="9" max="15" width="5.54296875" customWidth="1"/>
    <col min="16" max="18" width="8.1796875" customWidth="1"/>
    <col min="19" max="29" width="6.453125" customWidth="1"/>
    <col min="30" max="36" width="11.453125" hidden="1" customWidth="1"/>
    <col min="37" max="37" width="4.81640625" hidden="1" customWidth="1"/>
    <col min="38" max="38" width="4.26953125" hidden="1" customWidth="1"/>
  </cols>
  <sheetData>
    <row r="1" spans="1:42" ht="31.5" customHeight="1">
      <c r="A1" s="47" t="s">
        <v>18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47"/>
      <c r="AE1" s="47"/>
      <c r="AF1" s="47"/>
      <c r="AG1" s="47"/>
      <c r="AH1" s="47"/>
      <c r="AI1" s="47"/>
      <c r="AJ1" s="47"/>
      <c r="AK1" s="47"/>
      <c r="AL1" s="47"/>
      <c r="AM1" s="47"/>
      <c r="AN1" s="26"/>
      <c r="AO1" s="26"/>
      <c r="AP1" s="26"/>
    </row>
    <row r="2" spans="1:42" ht="15" customHeight="1">
      <c r="A2" s="47"/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7"/>
      <c r="AG2" s="47"/>
      <c r="AH2" s="47"/>
      <c r="AI2" s="47"/>
      <c r="AJ2" s="47"/>
      <c r="AK2" s="47"/>
      <c r="AL2" s="47"/>
      <c r="AM2" s="47"/>
      <c r="AN2" s="26"/>
      <c r="AO2" s="26"/>
      <c r="AP2" s="26"/>
    </row>
    <row r="3" spans="1:42" ht="15" customHeight="1">
      <c r="B3" s="4"/>
      <c r="AB3" s="24"/>
      <c r="AC3" s="24"/>
      <c r="AD3" s="24"/>
      <c r="AE3" s="24"/>
      <c r="AF3" s="24"/>
      <c r="AG3" s="24"/>
      <c r="AH3" s="24"/>
      <c r="AI3" s="24"/>
      <c r="AJ3" s="24"/>
      <c r="AK3" s="24"/>
      <c r="AL3" s="24"/>
      <c r="AM3" s="24"/>
    </row>
    <row r="4" spans="1:42">
      <c r="A4" s="21"/>
      <c r="B4" s="11"/>
    </row>
    <row r="5" spans="1:42">
      <c r="A5" s="21"/>
      <c r="B5" s="22" t="s">
        <v>14</v>
      </c>
      <c r="C5" s="45">
        <v>2014</v>
      </c>
      <c r="D5" s="46"/>
      <c r="E5" s="46"/>
    </row>
    <row r="6" spans="1:42">
      <c r="A6" s="21"/>
      <c r="B6" s="22" t="s">
        <v>19</v>
      </c>
      <c r="C6" s="23" t="s">
        <v>15</v>
      </c>
      <c r="D6" s="23" t="s">
        <v>16</v>
      </c>
      <c r="E6" s="23" t="s">
        <v>17</v>
      </c>
    </row>
    <row r="7" spans="1:42">
      <c r="A7" s="21"/>
      <c r="B7" s="6" t="s">
        <v>13</v>
      </c>
      <c r="C7" s="6">
        <f>SUMIF(donnée!$A$13:$A$40,$B7,donnée!C$13:C$40)</f>
        <v>0</v>
      </c>
      <c r="D7" s="6">
        <f>SUMIF(donnée!$A$13:$A$40,$B7,donnée!D$13:D$40)</f>
        <v>0</v>
      </c>
      <c r="E7" s="6">
        <f>SUMIF(donnée!$A$13:$A$40,$B7,donnée!E$13:E$40)</f>
        <v>0</v>
      </c>
    </row>
    <row r="8" spans="1:42">
      <c r="A8" s="21"/>
      <c r="B8" s="6" t="str">
        <f>IF($B$7="Global",HLOOKUP($B$7,Feuil3!$B$20:$B$29,Feuil3!$D3+Feuil3!$E$3,0),"")</f>
        <v xml:space="preserve">  ZONE NORD 1</v>
      </c>
      <c r="C8" s="6">
        <f>SUMIF(donnée!$A$13:$A$40,$B8,donnée!C$13:C$40)</f>
        <v>8306</v>
      </c>
      <c r="D8" s="6">
        <f>SUMIF(donnée!$A$13:$A$40,$B8,donnée!D$13:D$40)</f>
        <v>5905</v>
      </c>
      <c r="E8" s="6">
        <f>SUMIF(donnée!$A$13:$A$40,$B8,donnée!E$13:E$40)</f>
        <v>9708</v>
      </c>
    </row>
    <row r="9" spans="1:42">
      <c r="B9" s="6" t="s">
        <v>2</v>
      </c>
      <c r="C9" s="6">
        <f>SUMIF(donnée!$A$13:$A$40,$B9,donnée!C$13:C$40)</f>
        <v>5759</v>
      </c>
      <c r="D9" s="6">
        <f>SUMIF(donnée!$A$13:$A$40,$B9,donnée!D$13:D$40)</f>
        <v>3970</v>
      </c>
      <c r="E9" s="6">
        <f>SUMIF(donnée!$A$13:$A$40,$B9,donnée!E$13:E$40)</f>
        <v>7538</v>
      </c>
    </row>
    <row r="10" spans="1:42">
      <c r="B10" s="6" t="s">
        <v>5</v>
      </c>
      <c r="C10" s="6">
        <f>SUMIF(donnée!$A$13:$A$40,$B10,donnée!C$13:C$40)</f>
        <v>3530</v>
      </c>
      <c r="D10" s="6">
        <f>SUMIF(donnée!$A$13:$A$40,$B10,donnée!D$13:D$40)</f>
        <v>3134</v>
      </c>
      <c r="E10" s="6">
        <f>SUMIF(donnée!$A$13:$A$40,$B10,donnée!E$13:E$40)</f>
        <v>3514</v>
      </c>
    </row>
    <row r="11" spans="1:42">
      <c r="B11" s="6"/>
      <c r="C11" s="6">
        <f>SUMIF(donnée!$A$13:$A$40,$B11,donnée!C$13:C$40)</f>
        <v>0</v>
      </c>
      <c r="D11" s="6">
        <f>SUMIF(donnée!$A$13:$A$40,$B11,donnée!D$13:D$40)</f>
        <v>0</v>
      </c>
      <c r="E11" s="6">
        <f>SUMIF(donnée!$A$13:$A$40,$B11,donnée!E$13:E$40)</f>
        <v>0</v>
      </c>
    </row>
    <row r="12" spans="1:42">
      <c r="B12" s="6"/>
      <c r="C12" s="6">
        <f>SUMIF(donnée!$A$13:$A$40,$B12,donnée!C$13:C$40)</f>
        <v>0</v>
      </c>
      <c r="D12" s="6">
        <f>SUMIF(donnée!$A$13:$A$40,$B12,donnée!D$13:D$40)</f>
        <v>0</v>
      </c>
      <c r="E12" s="6">
        <f>SUMIF(donnée!$A$13:$A$40,$B12,donnée!E$13:E$40)</f>
        <v>0</v>
      </c>
    </row>
    <row r="13" spans="1:42">
      <c r="B13" s="6"/>
      <c r="C13" s="6">
        <f>SUMIF(donnée!$A$13:$A$40,$B13,donnée!C$13:C$40)</f>
        <v>0</v>
      </c>
      <c r="D13" s="6">
        <f>SUMIF(donnée!$A$13:$A$40,$B13,donnée!D$13:D$40)</f>
        <v>0</v>
      </c>
      <c r="E13" s="6">
        <f>SUMIF(donnée!$A$13:$A$40,$B13,donnée!E$13:E$40)</f>
        <v>0</v>
      </c>
    </row>
    <row r="14" spans="1:42">
      <c r="B14" s="6"/>
      <c r="C14" s="6">
        <f>SUMIF(donnée!$A$13:$A$40,$B14,donnée!C$13:C$40)</f>
        <v>0</v>
      </c>
      <c r="D14" s="6">
        <f>SUMIF(donnée!$A$13:$A$40,$B14,donnée!D$13:D$40)</f>
        <v>0</v>
      </c>
      <c r="E14" s="6">
        <f>SUMIF(donnée!$A$13:$A$40,$B14,donnée!E$13:E$40)</f>
        <v>0</v>
      </c>
    </row>
    <row r="15" spans="1:42">
      <c r="B15" s="6"/>
      <c r="C15" s="6">
        <f>SUMIF(donnée!$A$13:$A$40,$B15,donnée!C$13:C$40)</f>
        <v>0</v>
      </c>
      <c r="D15" s="6">
        <f>SUMIF(donnée!$A$13:$A$40,$B15,donnée!D$13:D$40)</f>
        <v>0</v>
      </c>
      <c r="E15" s="6">
        <f>SUMIF(donnée!$A$13:$A$40,$B15,donnée!E$13:E$40)</f>
        <v>0</v>
      </c>
    </row>
    <row r="16" spans="1:42">
      <c r="B16" s="27" t="str">
        <f>CONCATENATE(B21," ",B7)</f>
        <v>NB boutique Global</v>
      </c>
      <c r="C16" s="28" t="str">
        <f>IFERROR(VLOOKUP($B$7,donnée!#REF!,Feuil3!$A$116+Feuil3!A$117,0),"")</f>
        <v/>
      </c>
      <c r="D16" s="28" t="str">
        <f>IFERROR(VLOOKUP($B$7,donnée!#REF!,Feuil3!$A$116+Feuil3!B$117,0),"")</f>
        <v/>
      </c>
      <c r="E16" s="28" t="str">
        <f>IFERROR(VLOOKUP($B$7,donnée!#REF!,Feuil3!$A$116+Feuil3!C$117,0),"")</f>
        <v/>
      </c>
    </row>
    <row r="17" spans="2:28">
      <c r="B17" s="29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</row>
    <row r="18" spans="2:28">
      <c r="B18" s="29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</row>
    <row r="19" spans="2:28">
      <c r="AB19" s="30"/>
    </row>
    <row r="20" spans="2:28">
      <c r="E20" t="s">
        <v>26</v>
      </c>
    </row>
    <row r="21" spans="2:28">
      <c r="B21" s="31" t="s">
        <v>20</v>
      </c>
    </row>
  </sheetData>
  <scenarios current="1" show="1">
    <scenario name="1" locked="1" count="1" user="HAMMAMI Yamen" comment="Créé par HAMMAMI Yamen le 11/04/2016">
      <inputCells r="B8" val="  ZONE NORD 1"/>
    </scenario>
    <scenario name="2" locked="1" count="1" user="HAMMAMI Yamen" comment="Créé par HAMMAMI Yamen le 11/04/2016&#10;Modifié par: HAMMAMI Yamen le 11/04/2016">
      <inputCells r="B9" val="  ZONE NORD 2"/>
    </scenario>
  </scenarios>
  <mergeCells count="2">
    <mergeCell ref="C5:E5"/>
    <mergeCell ref="A1:AM2"/>
  </mergeCells>
  <conditionalFormatting sqref="C7">
    <cfRule type="colorScale" priority="40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D7">
    <cfRule type="colorScale" priority="41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7">
    <cfRule type="colorScale" priority="41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C8">
    <cfRule type="colorScale" priority="41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D8">
    <cfRule type="colorScale" priority="41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8">
    <cfRule type="colorScale" priority="41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C9">
    <cfRule type="colorScale" priority="41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D9">
    <cfRule type="colorScale" priority="41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9">
    <cfRule type="colorScale" priority="41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C10">
    <cfRule type="colorScale" priority="41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D10">
    <cfRule type="colorScale" priority="41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10">
    <cfRule type="colorScale" priority="42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C11">
    <cfRule type="colorScale" priority="42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D11">
    <cfRule type="colorScale" priority="42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11">
    <cfRule type="colorScale" priority="42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C12">
    <cfRule type="colorScale" priority="42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D12">
    <cfRule type="colorScale" priority="42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12">
    <cfRule type="colorScale" priority="42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C13">
    <cfRule type="colorScale" priority="42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D13">
    <cfRule type="colorScale" priority="42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13">
    <cfRule type="colorScale" priority="42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C15">
    <cfRule type="colorScale" priority="43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D15">
    <cfRule type="colorScale" priority="43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15">
    <cfRule type="colorScale" priority="43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C14">
    <cfRule type="colorScale" priority="43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D14">
    <cfRule type="colorScale" priority="43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14">
    <cfRule type="colorScale" priority="43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B8:B15">
      <formula1>INDIRECT($B$7)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Feuil3!$B$4:$B$15</xm:f>
          </x14:formula1>
          <xm:sqref>B7:B15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Feuil3</vt:lpstr>
      <vt:lpstr>donnée</vt:lpstr>
      <vt:lpstr>analyse</vt:lpstr>
      <vt:lpstr>Global</vt:lpstr>
    </vt:vector>
  </TitlesOfParts>
  <Company>Tunisiana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HAMMAMI Yamen</dc:creator>
  <cp:lastModifiedBy>tulipe</cp:lastModifiedBy>
  <dcterms:created xsi:type="dcterms:W3CDTF">2016-04-13T13:16:44Z</dcterms:created>
  <dcterms:modified xsi:type="dcterms:W3CDTF">2016-04-14T09:30:48Z</dcterms:modified>
</cp:coreProperties>
</file>