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80" yWindow="20" windowWidth="19420" windowHeight="10920"/>
  </bookViews>
  <sheets>
    <sheet name="FACTURES" sheetId="2" r:id="rId1"/>
  </sheets>
  <definedNames>
    <definedName name="ADRESSE">#REF!</definedName>
    <definedName name="CODE">#REF!</definedName>
    <definedName name="CODE.POSTAL">#REF!</definedName>
    <definedName name="coln">FACTURES!$N$20:$N$45</definedName>
    <definedName name="colo">OFFSET(coln,,1,)</definedName>
    <definedName name="colr">OFFSET(coln,,4,)</definedName>
    <definedName name="colt">OFFSET(coln,,6,)</definedName>
    <definedName name="colu">OFFSET(coln,,7,)</definedName>
    <definedName name="mail">#REF!</definedName>
    <definedName name="NOM">#REF!</definedName>
    <definedName name="PORTABLE">#REF!</definedName>
    <definedName name="PRENOM">#REF!</definedName>
    <definedName name="TELEPHONE">#REF!</definedName>
    <definedName name="VILLE">#REF!</definedName>
    <definedName name="_xlnm.Print_Area" localSheetId="0">FACTURES!$N$3:$U$60</definedName>
  </definedNames>
  <calcPr calcId="124519"/>
</workbook>
</file>

<file path=xl/calcChain.xml><?xml version="1.0" encoding="utf-8"?>
<calcChain xmlns="http://schemas.openxmlformats.org/spreadsheetml/2006/main">
  <c r="G21" i="2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44" a="1"/>
  <c r="G44" s="1"/>
  <c r="G45" a="1"/>
  <c r="G45" s="1"/>
  <c r="G20" a="1"/>
  <c r="G20" s="1"/>
  <c r="F21" a="1"/>
  <c r="F21" s="1"/>
  <c r="F22" a="1"/>
  <c r="F22" s="1"/>
  <c r="F23" a="1"/>
  <c r="F23" s="1"/>
  <c r="F24" a="1"/>
  <c r="F24" s="1"/>
  <c r="F25" a="1"/>
  <c r="F25" s="1"/>
  <c r="F26" a="1"/>
  <c r="F26" s="1"/>
  <c r="F27" a="1"/>
  <c r="F27" s="1"/>
  <c r="F28" a="1"/>
  <c r="F28" s="1"/>
  <c r="F29" a="1"/>
  <c r="F29" s="1"/>
  <c r="F30" a="1"/>
  <c r="F30" s="1"/>
  <c r="F31" a="1"/>
  <c r="F31" s="1"/>
  <c r="F32" a="1"/>
  <c r="F32" s="1"/>
  <c r="F33" a="1"/>
  <c r="F33" s="1"/>
  <c r="F34" a="1"/>
  <c r="F34" s="1"/>
  <c r="F35" a="1"/>
  <c r="F35" s="1"/>
  <c r="F36" a="1"/>
  <c r="F36" s="1"/>
  <c r="F37" a="1"/>
  <c r="F37" s="1"/>
  <c r="F38" a="1"/>
  <c r="F38" s="1"/>
  <c r="F39" a="1"/>
  <c r="F39" s="1"/>
  <c r="F40" a="1"/>
  <c r="F40" s="1"/>
  <c r="F41" a="1"/>
  <c r="F41" s="1"/>
  <c r="F42" a="1"/>
  <c r="F42" s="1"/>
  <c r="F43" a="1"/>
  <c r="F43" s="1"/>
  <c r="F44" a="1"/>
  <c r="F44" s="1"/>
  <c r="F45" a="1"/>
  <c r="F45" s="1"/>
  <c r="F20" a="1"/>
  <c r="F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20" a="1"/>
  <c r="E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31" a="1"/>
  <c r="C31" s="1"/>
  <c r="C32" a="1"/>
  <c r="C32" s="1"/>
  <c r="C33" a="1"/>
  <c r="C33" s="1"/>
  <c r="C34" a="1"/>
  <c r="C34" s="1"/>
  <c r="C35" a="1"/>
  <c r="C35" s="1"/>
  <c r="C36" a="1"/>
  <c r="C36" s="1"/>
  <c r="C37" a="1"/>
  <c r="C37" s="1"/>
  <c r="C38" a="1"/>
  <c r="C38" s="1"/>
  <c r="C39" a="1"/>
  <c r="C39" s="1"/>
  <c r="C40" a="1"/>
  <c r="C40" s="1"/>
  <c r="C41" a="1"/>
  <c r="C41" s="1"/>
  <c r="C42" a="1"/>
  <c r="C42" s="1"/>
  <c r="C43" a="1"/>
  <c r="C43" s="1"/>
  <c r="C44" a="1"/>
  <c r="C44" s="1"/>
  <c r="C45" a="1"/>
  <c r="C45" s="1"/>
  <c r="C20" a="1"/>
  <c r="C20" s="1"/>
  <c r="B20" a="1"/>
  <c r="B20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21" a="1"/>
  <c r="B21" s="1"/>
  <c r="B22" a="1"/>
  <c r="B22" s="1"/>
  <c r="B23" a="1"/>
  <c r="B23" s="1"/>
  <c r="B24" a="1"/>
  <c r="B24" s="1"/>
  <c r="B25" a="1"/>
  <c r="B25" s="1"/>
  <c r="B26" a="1"/>
  <c r="B26" s="1"/>
  <c r="B17"/>
  <c r="R38"/>
  <c r="U38"/>
  <c r="R39"/>
  <c r="U39"/>
  <c r="R40"/>
  <c r="U40"/>
  <c r="R41"/>
  <c r="U41"/>
  <c r="R42"/>
  <c r="U42"/>
  <c r="R43"/>
  <c r="U43"/>
  <c r="R44"/>
  <c r="U44"/>
  <c r="U45"/>
  <c r="R27"/>
  <c r="U27"/>
  <c r="R28"/>
  <c r="U28"/>
  <c r="R29"/>
  <c r="U29"/>
  <c r="R30"/>
  <c r="U30"/>
  <c r="R31"/>
  <c r="U31"/>
  <c r="R32"/>
  <c r="U32"/>
  <c r="R33"/>
  <c r="U33"/>
  <c r="R34"/>
  <c r="U34"/>
  <c r="R35"/>
  <c r="U35"/>
  <c r="R36"/>
  <c r="U36"/>
  <c r="U37"/>
  <c r="R21"/>
  <c r="U21"/>
  <c r="R22"/>
  <c r="U22"/>
  <c r="R23"/>
  <c r="U23"/>
  <c r="R24"/>
  <c r="U24"/>
  <c r="U25"/>
  <c r="R26"/>
  <c r="U26"/>
  <c r="U20"/>
  <c r="T21"/>
  <c r="T22"/>
  <c r="T23"/>
  <c r="T24"/>
  <c r="AC142"/>
  <c r="AC143"/>
  <c r="AB143"/>
  <c r="AB142"/>
  <c r="T44"/>
  <c r="O44"/>
  <c r="N44"/>
  <c r="T43"/>
  <c r="O43"/>
  <c r="N43"/>
  <c r="T42"/>
  <c r="O42"/>
  <c r="N42"/>
  <c r="T41"/>
  <c r="O41"/>
  <c r="N41"/>
  <c r="T40"/>
  <c r="O40"/>
  <c r="N40"/>
  <c r="T39"/>
  <c r="O39"/>
  <c r="N39"/>
  <c r="T38"/>
  <c r="O38"/>
  <c r="N38"/>
  <c r="T36"/>
  <c r="O36"/>
  <c r="N36"/>
  <c r="T35"/>
  <c r="O35"/>
  <c r="N35"/>
  <c r="T34"/>
  <c r="O34"/>
  <c r="N34"/>
  <c r="T33"/>
  <c r="O33"/>
  <c r="N33"/>
  <c r="T32"/>
  <c r="O32"/>
  <c r="N32"/>
  <c r="T31"/>
  <c r="O31"/>
  <c r="N31"/>
  <c r="T30"/>
  <c r="O30"/>
  <c r="N30"/>
  <c r="T29"/>
  <c r="O29"/>
  <c r="N29"/>
  <c r="T28"/>
  <c r="O28"/>
  <c r="N28"/>
  <c r="T27"/>
  <c r="O27"/>
  <c r="N27"/>
  <c r="T26"/>
  <c r="O26"/>
  <c r="N26"/>
  <c r="O24"/>
  <c r="N24"/>
  <c r="O23"/>
  <c r="N23"/>
  <c r="O22"/>
  <c r="N22"/>
  <c r="O21"/>
  <c r="N21"/>
  <c r="G46" l="1"/>
</calcChain>
</file>

<file path=xl/sharedStrings.xml><?xml version="1.0" encoding="utf-8"?>
<sst xmlns="http://schemas.openxmlformats.org/spreadsheetml/2006/main" count="38" uniqueCount="30">
  <si>
    <t>RETOUR</t>
  </si>
  <si>
    <t>TOTAL</t>
  </si>
  <si>
    <t>DUPONT</t>
  </si>
  <si>
    <t>DURAND</t>
  </si>
  <si>
    <t>ARBRE 1</t>
  </si>
  <si>
    <t>TARIF</t>
  </si>
  <si>
    <t xml:space="preserve">JARDIN </t>
  </si>
  <si>
    <t>AVEC JARDINIER</t>
  </si>
  <si>
    <t>SANS JARDINIER</t>
  </si>
  <si>
    <t>HEURES</t>
  </si>
  <si>
    <t>DÉTAIL</t>
  </si>
  <si>
    <t>CLOTURE</t>
  </si>
  <si>
    <t>25 RUE DES HIRONDELLES</t>
  </si>
  <si>
    <t>21000 DIJON</t>
  </si>
  <si>
    <t>SOCIÉTÉ DES JARDINS</t>
  </si>
  <si>
    <t>LE TABLEAU CI-DESSOUS REÇOIT DES INFORMATIONS SUIVANT CERTAINE FORMULES</t>
  </si>
  <si>
    <t>MAIS DANS UN ORDRE TOUT A FAIT ALÉATOIRE EN FONCTION DES PRODUITS DEMANDÉS</t>
  </si>
  <si>
    <t>TERRAIN</t>
  </si>
  <si>
    <t xml:space="preserve">ET  SEULEMENT POUR LES 26 LIGNES </t>
  </si>
  <si>
    <t>ETC</t>
  </si>
  <si>
    <t>SI LE NOM DU CLIENT CHANGE DANS LA FACTURE  AVEC</t>
  </si>
  <si>
    <t>TABLEAU A</t>
  </si>
  <si>
    <t xml:space="preserve">LE BUT SERAIT DE RECOPIER LES PRODUITS </t>
  </si>
  <si>
    <t>CI CONTRE SANS VIDE ENTRE LES LIGNES</t>
  </si>
  <si>
    <t>LIGNES DE PRODUITS DE FAÇON ALÉATOIRE ET LA FACTURE DEVRA SE MODIFIER</t>
  </si>
  <si>
    <r>
      <t xml:space="preserve">LA LISTE DÉROULANTE LE </t>
    </r>
    <r>
      <rPr>
        <sz val="11"/>
        <color rgb="FFFF0000"/>
        <rFont val="Calibri"/>
        <family val="2"/>
        <scheme val="minor"/>
      </rPr>
      <t>TABLEAU A</t>
    </r>
    <r>
      <rPr>
        <sz val="11"/>
        <color theme="3" tint="0.3999755851924192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REÇOIT D'AUTRES</t>
    </r>
  </si>
  <si>
    <t>EN LIVE ET DE FAÇON AUTOMATIQUE AVEC LES NOUVELLES LIGNES</t>
  </si>
  <si>
    <t>FACTURE B</t>
  </si>
  <si>
    <r>
      <t>DU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TABLEAU A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DANS LA</t>
    </r>
    <r>
      <rPr>
        <b/>
        <sz val="12"/>
        <color rgb="FFFF0000"/>
        <rFont val="Calibri"/>
        <family val="2"/>
        <scheme val="minor"/>
      </rPr>
      <t xml:space="preserve"> FACTURE B</t>
    </r>
  </si>
  <si>
    <t xml:space="preserve">tulipe : ne rien saisir </t>
  </si>
</sst>
</file>

<file path=xl/styles.xml><?xml version="1.0" encoding="utf-8"?>
<styleSheet xmlns="http://schemas.openxmlformats.org/spreadsheetml/2006/main">
  <numFmts count="3">
    <numFmt numFmtId="164" formatCode="[h]:mm"/>
    <numFmt numFmtId="165" formatCode="#,##0.00\ &quot;€&quot;"/>
    <numFmt numFmtId="166" formatCode="#,##0.00\ _€"/>
  </numFmts>
  <fonts count="1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2" borderId="0" xfId="0" applyFill="1" applyProtection="1"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1" fontId="1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49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0" fillId="3" borderId="1" xfId="0" applyFill="1" applyBorder="1" applyProtection="1">
      <protection hidden="1"/>
    </xf>
    <xf numFmtId="164" fontId="0" fillId="2" borderId="0" xfId="0" applyNumberFormat="1" applyFill="1" applyBorder="1" applyProtection="1">
      <protection hidden="1"/>
    </xf>
    <xf numFmtId="49" fontId="0" fillId="2" borderId="0" xfId="0" applyNumberFormat="1" applyFill="1" applyBorder="1" applyProtection="1">
      <protection hidden="1"/>
    </xf>
    <xf numFmtId="49" fontId="1" fillId="2" borderId="0" xfId="0" applyNumberFormat="1" applyFont="1" applyFill="1" applyBorder="1" applyAlignment="1" applyProtection="1">
      <alignment horizontal="left"/>
      <protection hidden="1"/>
    </xf>
    <xf numFmtId="164" fontId="4" fillId="2" borderId="0" xfId="0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center"/>
      <protection hidden="1"/>
    </xf>
    <xf numFmtId="0" fontId="7" fillId="2" borderId="0" xfId="0" applyFont="1" applyFill="1" applyBorder="1" applyProtection="1"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165" fontId="0" fillId="2" borderId="0" xfId="0" applyNumberFormat="1" applyFill="1" applyAlignment="1" applyProtection="1">
      <alignment horizontal="right"/>
      <protection hidden="1"/>
    </xf>
    <xf numFmtId="164" fontId="0" fillId="2" borderId="0" xfId="0" applyNumberFormat="1" applyFill="1" applyProtection="1">
      <protection hidden="1"/>
    </xf>
    <xf numFmtId="165" fontId="0" fillId="2" borderId="0" xfId="0" applyNumberFormat="1" applyFill="1" applyBorder="1" applyAlignment="1" applyProtection="1">
      <alignment horizontal="right"/>
      <protection hidden="1"/>
    </xf>
    <xf numFmtId="49" fontId="4" fillId="2" borderId="0" xfId="0" applyNumberFormat="1" applyFont="1" applyFill="1" applyBorder="1" applyAlignment="1" applyProtection="1">
      <alignment horizontal="center"/>
      <protection hidden="1"/>
    </xf>
    <xf numFmtId="165" fontId="0" fillId="2" borderId="0" xfId="0" applyNumberFormat="1" applyFill="1" applyBorder="1" applyAlignment="1" applyProtection="1">
      <alignment horizontal="center" vertical="center"/>
      <protection hidden="1"/>
    </xf>
    <xf numFmtId="165" fontId="0" fillId="2" borderId="0" xfId="0" applyNumberFormat="1" applyFill="1" applyBorder="1" applyAlignment="1" applyProtection="1">
      <alignment horizontal="center"/>
      <protection hidden="1"/>
    </xf>
    <xf numFmtId="166" fontId="0" fillId="2" borderId="0" xfId="0" applyNumberFormat="1" applyFill="1" applyBorder="1" applyAlignment="1" applyProtection="1">
      <alignment horizontal="center" vertical="center"/>
      <protection hidden="1"/>
    </xf>
    <xf numFmtId="165" fontId="0" fillId="2" borderId="1" xfId="0" applyNumberFormat="1" applyFill="1" applyBorder="1" applyAlignment="1" applyProtection="1">
      <alignment horizontal="center"/>
      <protection hidden="1"/>
    </xf>
    <xf numFmtId="0" fontId="0" fillId="2" borderId="2" xfId="0" applyFill="1" applyBorder="1" applyProtection="1">
      <protection hidden="1"/>
    </xf>
    <xf numFmtId="49" fontId="0" fillId="2" borderId="1" xfId="0" applyNumberFormat="1" applyFill="1" applyBorder="1" applyProtection="1">
      <protection hidden="1"/>
    </xf>
    <xf numFmtId="164" fontId="1" fillId="2" borderId="0" xfId="0" applyNumberFormat="1" applyFont="1" applyFill="1" applyBorder="1" applyAlignment="1" applyProtection="1">
      <protection hidden="1"/>
    </xf>
    <xf numFmtId="0" fontId="11" fillId="2" borderId="0" xfId="0" applyFont="1" applyFill="1" applyBorder="1" applyProtection="1">
      <protection hidden="1"/>
    </xf>
    <xf numFmtId="0" fontId="6" fillId="2" borderId="0" xfId="0" applyFont="1" applyFill="1" applyBorder="1" applyProtection="1">
      <protection hidden="1"/>
    </xf>
    <xf numFmtId="165" fontId="0" fillId="2" borderId="4" xfId="0" applyNumberFormat="1" applyFill="1" applyBorder="1" applyAlignment="1" applyProtection="1">
      <alignment horizontal="center"/>
      <protection hidden="1"/>
    </xf>
    <xf numFmtId="0" fontId="7" fillId="2" borderId="0" xfId="0" applyFont="1" applyFill="1" applyBorder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/>
      <protection hidden="1"/>
    </xf>
    <xf numFmtId="49" fontId="0" fillId="2" borderId="4" xfId="0" applyNumberFormat="1" applyFill="1" applyBorder="1" applyProtection="1">
      <protection hidden="1"/>
    </xf>
    <xf numFmtId="165" fontId="6" fillId="2" borderId="0" xfId="0" applyNumberFormat="1" applyFont="1" applyFill="1" applyBorder="1" applyAlignment="1" applyProtection="1">
      <alignment horizontal="center"/>
      <protection hidden="1"/>
    </xf>
    <xf numFmtId="49" fontId="0" fillId="2" borderId="0" xfId="0" applyNumberFormat="1" applyFill="1" applyBorder="1" applyAlignment="1" applyProtection="1">
      <alignment horizontal="center"/>
      <protection locked="0"/>
    </xf>
    <xf numFmtId="165" fontId="0" fillId="2" borderId="0" xfId="0" applyNumberForma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left"/>
      <protection hidden="1"/>
    </xf>
    <xf numFmtId="49" fontId="4" fillId="2" borderId="0" xfId="0" applyNumberFormat="1" applyFont="1" applyFill="1" applyBorder="1" applyAlignment="1" applyProtection="1">
      <protection hidden="1"/>
    </xf>
    <xf numFmtId="0" fontId="8" fillId="2" borderId="0" xfId="0" applyFont="1" applyFill="1" applyBorder="1" applyAlignment="1" applyProtection="1">
      <alignment horizontal="center" vertical="center"/>
      <protection hidden="1"/>
    </xf>
    <xf numFmtId="49" fontId="0" fillId="2" borderId="0" xfId="0" applyNumberFormat="1" applyFill="1" applyBorder="1" applyAlignment="1" applyProtection="1">
      <alignment horizontal="center"/>
      <protection locked="0" hidden="1"/>
    </xf>
    <xf numFmtId="165" fontId="0" fillId="2" borderId="0" xfId="0" applyNumberFormat="1" applyFill="1" applyBorder="1" applyAlignment="1" applyProtection="1">
      <alignment horizontal="center"/>
      <protection locked="0" hidden="1"/>
    </xf>
    <xf numFmtId="0" fontId="6" fillId="2" borderId="0" xfId="0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left"/>
      <protection locked="0"/>
    </xf>
    <xf numFmtId="0" fontId="0" fillId="2" borderId="0" xfId="0" applyFill="1" applyBorder="1" applyProtection="1">
      <protection locked="0"/>
    </xf>
    <xf numFmtId="0" fontId="5" fillId="2" borderId="0" xfId="0" applyFont="1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protection locked="0"/>
    </xf>
    <xf numFmtId="165" fontId="9" fillId="2" borderId="0" xfId="0" applyNumberFormat="1" applyFont="1" applyFill="1" applyBorder="1" applyAlignment="1" applyProtection="1">
      <alignment horizontal="center" vertical="center"/>
      <protection hidden="1"/>
    </xf>
    <xf numFmtId="165" fontId="0" fillId="4" borderId="17" xfId="0" applyNumberFormat="1" applyFill="1" applyBorder="1" applyAlignment="1" applyProtection="1">
      <alignment horizontal="center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165" fontId="10" fillId="3" borderId="1" xfId="0" applyNumberFormat="1" applyFont="1" applyFill="1" applyBorder="1" applyAlignment="1" applyProtection="1">
      <alignment horizontal="center" vertical="center"/>
      <protection hidden="1"/>
    </xf>
    <xf numFmtId="164" fontId="9" fillId="2" borderId="0" xfId="0" applyNumberFormat="1" applyFont="1" applyFill="1" applyBorder="1" applyAlignment="1" applyProtection="1">
      <alignment horizontal="left"/>
      <protection hidden="1"/>
    </xf>
    <xf numFmtId="164" fontId="0" fillId="2" borderId="0" xfId="0" applyNumberFormat="1" applyFill="1" applyBorder="1" applyAlignment="1" applyProtection="1">
      <alignment horizontal="center"/>
      <protection locked="0"/>
    </xf>
    <xf numFmtId="164" fontId="1" fillId="2" borderId="0" xfId="0" applyNumberFormat="1" applyFont="1" applyFill="1" applyBorder="1" applyAlignment="1" applyProtection="1">
      <alignment horizontal="left"/>
      <protection hidden="1"/>
    </xf>
    <xf numFmtId="0" fontId="0" fillId="4" borderId="9" xfId="0" applyFill="1" applyBorder="1" applyProtection="1">
      <protection hidden="1"/>
    </xf>
    <xf numFmtId="0" fontId="0" fillId="4" borderId="12" xfId="0" applyFill="1" applyBorder="1" applyProtection="1">
      <protection hidden="1"/>
    </xf>
    <xf numFmtId="0" fontId="0" fillId="4" borderId="8" xfId="0" applyFill="1" applyBorder="1" applyProtection="1">
      <protection hidden="1"/>
    </xf>
    <xf numFmtId="0" fontId="0" fillId="4" borderId="7" xfId="0" applyFill="1" applyBorder="1" applyProtection="1">
      <protection hidden="1"/>
    </xf>
    <xf numFmtId="0" fontId="0" fillId="4" borderId="0" xfId="0" applyFill="1" applyBorder="1" applyProtection="1">
      <protection hidden="1"/>
    </xf>
    <xf numFmtId="0" fontId="0" fillId="4" borderId="6" xfId="0" applyFill="1" applyBorder="1" applyProtection="1">
      <protection hidden="1"/>
    </xf>
    <xf numFmtId="0" fontId="0" fillId="4" borderId="10" xfId="0" applyFill="1" applyBorder="1" applyProtection="1">
      <protection hidden="1"/>
    </xf>
    <xf numFmtId="0" fontId="0" fillId="4" borderId="11" xfId="0" applyFill="1" applyBorder="1" applyProtection="1">
      <protection hidden="1"/>
    </xf>
    <xf numFmtId="0" fontId="0" fillId="4" borderId="5" xfId="0" applyFill="1" applyBorder="1" applyProtection="1">
      <protection hidden="1"/>
    </xf>
    <xf numFmtId="165" fontId="0" fillId="2" borderId="3" xfId="0" applyNumberFormat="1" applyFill="1" applyBorder="1" applyProtection="1">
      <protection hidden="1"/>
    </xf>
    <xf numFmtId="164" fontId="0" fillId="4" borderId="0" xfId="0" applyNumberFormat="1" applyFill="1" applyBorder="1" applyProtection="1">
      <protection hidden="1"/>
    </xf>
    <xf numFmtId="0" fontId="7" fillId="4" borderId="0" xfId="0" applyFont="1" applyFill="1" applyBorder="1" applyAlignment="1" applyProtection="1">
      <alignment horizontal="center"/>
      <protection hidden="1"/>
    </xf>
    <xf numFmtId="0" fontId="7" fillId="4" borderId="0" xfId="0" applyFont="1" applyFill="1" applyBorder="1" applyAlignment="1" applyProtection="1">
      <protection hidden="1"/>
    </xf>
    <xf numFmtId="0" fontId="0" fillId="4" borderId="12" xfId="0" applyFill="1" applyBorder="1" applyAlignment="1" applyProtection="1">
      <alignment horizontal="center"/>
      <protection hidden="1"/>
    </xf>
    <xf numFmtId="164" fontId="0" fillId="4" borderId="12" xfId="0" applyNumberFormat="1" applyFill="1" applyBorder="1" applyProtection="1">
      <protection hidden="1"/>
    </xf>
    <xf numFmtId="0" fontId="7" fillId="2" borderId="0" xfId="0" applyFont="1" applyFill="1" applyBorder="1" applyAlignment="1" applyProtection="1">
      <alignment vertical="center"/>
      <protection hidden="1"/>
    </xf>
    <xf numFmtId="0" fontId="8" fillId="4" borderId="11" xfId="0" applyFont="1" applyFill="1" applyBorder="1" applyAlignment="1" applyProtection="1">
      <alignment horizontal="center" vertical="center"/>
      <protection hidden="1"/>
    </xf>
    <xf numFmtId="164" fontId="7" fillId="4" borderId="11" xfId="0" applyNumberFormat="1" applyFont="1" applyFill="1" applyBorder="1" applyAlignment="1" applyProtection="1">
      <alignment horizontal="center" vertical="center"/>
      <protection hidden="1"/>
    </xf>
    <xf numFmtId="0" fontId="7" fillId="4" borderId="11" xfId="0" applyFont="1" applyFill="1" applyBorder="1" applyAlignment="1" applyProtection="1">
      <alignment vertical="center"/>
      <protection hidden="1"/>
    </xf>
    <xf numFmtId="0" fontId="7" fillId="4" borderId="5" xfId="0" applyFont="1" applyFill="1" applyBorder="1" applyAlignment="1" applyProtection="1">
      <alignment vertical="center"/>
      <protection hidden="1"/>
    </xf>
    <xf numFmtId="0" fontId="8" fillId="4" borderId="11" xfId="0" applyFont="1" applyFill="1" applyBorder="1" applyAlignment="1" applyProtection="1">
      <alignment vertical="center"/>
      <protection hidden="1"/>
    </xf>
    <xf numFmtId="0" fontId="0" fillId="4" borderId="19" xfId="0" applyFill="1" applyBorder="1" applyAlignment="1" applyProtection="1">
      <alignment horizontal="center"/>
      <protection hidden="1"/>
    </xf>
    <xf numFmtId="0" fontId="0" fillId="4" borderId="17" xfId="0" applyFill="1" applyBorder="1" applyAlignment="1" applyProtection="1">
      <alignment horizontal="center"/>
      <protection hidden="1"/>
    </xf>
    <xf numFmtId="164" fontId="0" fillId="4" borderId="17" xfId="0" applyNumberFormat="1" applyFill="1" applyBorder="1" applyAlignment="1" applyProtection="1">
      <alignment horizontal="center"/>
      <protection hidden="1"/>
    </xf>
    <xf numFmtId="0" fontId="0" fillId="4" borderId="17" xfId="0" applyFill="1" applyBorder="1" applyProtection="1">
      <protection hidden="1"/>
    </xf>
    <xf numFmtId="165" fontId="0" fillId="4" borderId="18" xfId="0" applyNumberFormat="1" applyFill="1" applyBorder="1" applyAlignment="1" applyProtection="1">
      <alignment horizontal="center"/>
      <protection hidden="1"/>
    </xf>
    <xf numFmtId="0" fontId="0" fillId="4" borderId="10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10" fillId="3" borderId="13" xfId="0" applyFont="1" applyFill="1" applyBorder="1" applyAlignment="1" applyProtection="1">
      <alignment horizontal="center" vertical="center"/>
      <protection hidden="1"/>
    </xf>
    <xf numFmtId="165" fontId="10" fillId="3" borderId="13" xfId="0" applyNumberFormat="1" applyFont="1" applyFill="1" applyBorder="1" applyAlignment="1" applyProtection="1">
      <alignment horizontal="center" vertical="center"/>
      <protection hidden="1"/>
    </xf>
    <xf numFmtId="0" fontId="0" fillId="4" borderId="20" xfId="0" applyFill="1" applyBorder="1" applyAlignment="1" applyProtection="1">
      <alignment horizontal="center"/>
      <protection hidden="1"/>
    </xf>
    <xf numFmtId="0" fontId="0" fillId="4" borderId="14" xfId="0" applyFill="1" applyBorder="1" applyAlignment="1" applyProtection="1">
      <alignment horizontal="center"/>
      <protection hidden="1"/>
    </xf>
    <xf numFmtId="164" fontId="0" fillId="4" borderId="14" xfId="0" applyNumberFormat="1" applyFill="1" applyBorder="1" applyAlignment="1" applyProtection="1">
      <alignment horizontal="center"/>
      <protection hidden="1"/>
    </xf>
    <xf numFmtId="0" fontId="0" fillId="4" borderId="14" xfId="0" applyFill="1" applyBorder="1" applyProtection="1">
      <protection hidden="1"/>
    </xf>
    <xf numFmtId="165" fontId="0" fillId="4" borderId="14" xfId="0" applyNumberFormat="1" applyFill="1" applyBorder="1" applyAlignment="1" applyProtection="1">
      <alignment horizontal="center"/>
      <protection hidden="1"/>
    </xf>
    <xf numFmtId="165" fontId="0" fillId="4" borderId="15" xfId="0" applyNumberFormat="1" applyFill="1" applyBorder="1" applyAlignment="1" applyProtection="1">
      <alignment horizontal="center"/>
      <protection hidden="1"/>
    </xf>
    <xf numFmtId="0" fontId="0" fillId="4" borderId="16" xfId="0" applyFill="1" applyBorder="1" applyAlignment="1" applyProtection="1">
      <alignment horizontal="center"/>
      <protection hidden="1"/>
    </xf>
    <xf numFmtId="0" fontId="0" fillId="4" borderId="21" xfId="0" applyFill="1" applyBorder="1" applyAlignment="1" applyProtection="1">
      <alignment horizontal="center"/>
      <protection hidden="1"/>
    </xf>
    <xf numFmtId="0" fontId="0" fillId="4" borderId="22" xfId="0" applyFill="1" applyBorder="1" applyAlignment="1" applyProtection="1">
      <alignment horizontal="center"/>
      <protection hidden="1"/>
    </xf>
    <xf numFmtId="164" fontId="0" fillId="4" borderId="22" xfId="0" applyNumberFormat="1" applyFill="1" applyBorder="1" applyAlignment="1" applyProtection="1">
      <alignment horizontal="center"/>
      <protection hidden="1"/>
    </xf>
    <xf numFmtId="0" fontId="0" fillId="4" borderId="22" xfId="0" applyFill="1" applyBorder="1" applyProtection="1">
      <protection hidden="1"/>
    </xf>
    <xf numFmtId="165" fontId="0" fillId="4" borderId="22" xfId="0" applyNumberFormat="1" applyFill="1" applyBorder="1" applyAlignment="1" applyProtection="1">
      <alignment horizontal="center"/>
      <protection hidden="1"/>
    </xf>
    <xf numFmtId="165" fontId="0" fillId="4" borderId="23" xfId="0" applyNumberFormat="1" applyFill="1" applyBorder="1" applyAlignment="1" applyProtection="1">
      <alignment horizontal="center"/>
      <protection hidden="1"/>
    </xf>
    <xf numFmtId="0" fontId="0" fillId="2" borderId="0" xfId="0" applyFont="1" applyFill="1" applyBorder="1" applyAlignment="1" applyProtection="1">
      <alignment horizontal="center"/>
      <protection hidden="1"/>
    </xf>
    <xf numFmtId="0" fontId="0" fillId="4" borderId="8" xfId="0" applyFill="1" applyBorder="1" applyAlignment="1" applyProtection="1">
      <alignment horizontal="center"/>
      <protection hidden="1"/>
    </xf>
    <xf numFmtId="0" fontId="0" fillId="4" borderId="6" xfId="0" applyFill="1" applyBorder="1" applyAlignment="1" applyProtection="1">
      <alignment horizontal="center"/>
      <protection hidden="1"/>
    </xf>
    <xf numFmtId="0" fontId="0" fillId="4" borderId="5" xfId="0" applyFill="1" applyBorder="1" applyAlignment="1" applyProtection="1">
      <alignment horizontal="center"/>
      <protection hidden="1"/>
    </xf>
    <xf numFmtId="0" fontId="13" fillId="4" borderId="3" xfId="0" applyFont="1" applyFill="1" applyBorder="1" applyAlignment="1" applyProtection="1">
      <alignment horizontal="center"/>
      <protection hidden="1"/>
    </xf>
    <xf numFmtId="0" fontId="7" fillId="4" borderId="7" xfId="0" applyFont="1" applyFill="1" applyBorder="1" applyProtection="1">
      <protection hidden="1"/>
    </xf>
    <xf numFmtId="0" fontId="7" fillId="4" borderId="0" xfId="0" applyFont="1" applyFill="1" applyBorder="1" applyProtection="1">
      <protection hidden="1"/>
    </xf>
    <xf numFmtId="14" fontId="1" fillId="4" borderId="7" xfId="0" applyNumberFormat="1" applyFont="1" applyFill="1" applyBorder="1" applyProtection="1">
      <protection hidden="1"/>
    </xf>
    <xf numFmtId="0" fontId="14" fillId="4" borderId="1" xfId="0" applyFont="1" applyFill="1" applyBorder="1" applyProtection="1">
      <protection hidden="1"/>
    </xf>
    <xf numFmtId="0" fontId="14" fillId="4" borderId="2" xfId="0" applyFont="1" applyFill="1" applyBorder="1" applyProtection="1">
      <protection hidden="1"/>
    </xf>
    <xf numFmtId="0" fontId="4" fillId="2" borderId="0" xfId="0" applyNumberFormat="1" applyFont="1" applyFill="1" applyBorder="1" applyAlignment="1" applyProtection="1">
      <alignment horizontal="left"/>
      <protection hidden="1"/>
    </xf>
    <xf numFmtId="0" fontId="10" fillId="3" borderId="13" xfId="0" applyFont="1" applyFill="1" applyBorder="1" applyAlignment="1" applyProtection="1">
      <alignment horizontal="center" vertical="center"/>
      <protection hidden="1"/>
    </xf>
    <xf numFmtId="0" fontId="0" fillId="2" borderId="0" xfId="0" applyFill="1" applyBorder="1" applyAlignment="1" applyProtection="1">
      <alignment horizontal="left"/>
      <protection locked="0"/>
    </xf>
    <xf numFmtId="0" fontId="0" fillId="4" borderId="17" xfId="0" applyFill="1" applyBorder="1" applyAlignment="1" applyProtection="1">
      <alignment horizontal="center"/>
      <protection hidden="1"/>
    </xf>
    <xf numFmtId="0" fontId="0" fillId="4" borderId="22" xfId="0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164" fontId="0" fillId="2" borderId="0" xfId="0" applyNumberFormat="1" applyFill="1" applyBorder="1" applyAlignment="1" applyProtection="1">
      <alignment horizontal="center"/>
      <protection hidden="1"/>
    </xf>
    <xf numFmtId="165" fontId="0" fillId="2" borderId="0" xfId="0" applyNumberForma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left"/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8" fillId="2" borderId="0" xfId="0" applyFont="1" applyFill="1" applyBorder="1" applyAlignment="1" applyProtection="1">
      <alignment horizontal="left"/>
      <protection hidden="1"/>
    </xf>
    <xf numFmtId="0" fontId="0" fillId="4" borderId="14" xfId="0" applyFill="1" applyBorder="1" applyAlignment="1" applyProtection="1">
      <alignment horizontal="center"/>
      <protection hidden="1"/>
    </xf>
    <xf numFmtId="164" fontId="7" fillId="2" borderId="0" xfId="0" applyNumberFormat="1" applyFont="1" applyFill="1" applyBorder="1" applyAlignment="1" applyProtection="1">
      <alignment horizontal="center"/>
      <protection hidden="1"/>
    </xf>
    <xf numFmtId="49" fontId="0" fillId="2" borderId="0" xfId="0" applyNumberFormat="1" applyFill="1" applyBorder="1" applyAlignment="1" applyProtection="1">
      <alignment horizontal="center"/>
      <protection hidden="1"/>
    </xf>
    <xf numFmtId="164" fontId="7" fillId="2" borderId="0" xfId="0" applyNumberFormat="1" applyFont="1" applyFill="1" applyBorder="1" applyAlignment="1" applyProtection="1">
      <alignment horizontal="left"/>
      <protection hidden="1"/>
    </xf>
    <xf numFmtId="0" fontId="10" fillId="3" borderId="1" xfId="0" applyFont="1" applyFill="1" applyBorder="1" applyAlignment="1" applyProtection="1">
      <alignment horizontal="center" vertical="center"/>
      <protection hidden="1"/>
    </xf>
    <xf numFmtId="49" fontId="9" fillId="2" borderId="0" xfId="0" applyNumberFormat="1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hidden="1"/>
    </xf>
    <xf numFmtId="0" fontId="0" fillId="4" borderId="24" xfId="0" applyFill="1" applyBorder="1" applyAlignment="1" applyProtection="1">
      <alignment horizontal="center"/>
      <protection hidden="1"/>
    </xf>
    <xf numFmtId="0" fontId="0" fillId="4" borderId="25" xfId="0" applyFill="1" applyBorder="1" applyAlignment="1" applyProtection="1">
      <alignment horizontal="center"/>
      <protection hidden="1"/>
    </xf>
    <xf numFmtId="0" fontId="0" fillId="4" borderId="2" xfId="0" applyFill="1" applyBorder="1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/>
      <protection hidden="1"/>
    </xf>
    <xf numFmtId="0" fontId="0" fillId="5" borderId="0" xfId="0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AFCA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571504</xdr:colOff>
      <xdr:row>7</xdr:row>
      <xdr:rowOff>180974</xdr:rowOff>
    </xdr:from>
    <xdr:to>
      <xdr:col>10</xdr:col>
      <xdr:colOff>9526</xdr:colOff>
      <xdr:row>9</xdr:row>
      <xdr:rowOff>104773</xdr:rowOff>
    </xdr:to>
    <xdr:cxnSp macro="">
      <xdr:nvCxnSpPr>
        <xdr:cNvPr id="4" name="Connecteur droit avec flèche 3"/>
        <xdr:cNvCxnSpPr/>
      </xdr:nvCxnSpPr>
      <xdr:spPr>
        <a:xfrm rot="10800000" flipV="1">
          <a:off x="3943354" y="1285874"/>
          <a:ext cx="4610097" cy="400049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FF0000"/>
    <pageSetUpPr autoPageBreaks="0"/>
  </sheetPr>
  <dimension ref="B1:CV147"/>
  <sheetViews>
    <sheetView showGridLines="0" showZeros="0" tabSelected="1" topLeftCell="A10" workbookViewId="0">
      <selection activeCell="I24" sqref="I24"/>
    </sheetView>
  </sheetViews>
  <sheetFormatPr baseColWidth="10" defaultColWidth="11.453125" defaultRowHeight="14.5"/>
  <cols>
    <col min="1" max="1" width="4.81640625" style="1" customWidth="1"/>
    <col min="2" max="2" width="12" style="1" customWidth="1"/>
    <col min="3" max="3" width="16.453125" style="1" customWidth="1"/>
    <col min="4" max="4" width="17.453125" style="1" customWidth="1"/>
    <col min="5" max="5" width="16" style="1" customWidth="1"/>
    <col min="6" max="6" width="14.453125" style="1" customWidth="1"/>
    <col min="7" max="7" width="15" style="1" customWidth="1"/>
    <col min="8" max="8" width="8.1796875" style="1" customWidth="1"/>
    <col min="9" max="9" width="12.26953125" style="1" customWidth="1"/>
    <col min="10" max="11" width="11.453125" style="1" customWidth="1"/>
    <col min="12" max="12" width="25.1796875" style="1" customWidth="1"/>
    <col min="13" max="13" width="9" style="1" customWidth="1"/>
    <col min="14" max="14" width="23.453125" style="32" customWidth="1"/>
    <col min="15" max="15" width="12.453125" style="1" customWidth="1"/>
    <col min="16" max="16" width="19" style="1" customWidth="1"/>
    <col min="17" max="17" width="10.453125" style="1" hidden="1" customWidth="1"/>
    <col min="18" max="18" width="9.453125" style="18" customWidth="1"/>
    <col min="19" max="19" width="15.1796875" style="1" hidden="1" customWidth="1"/>
    <col min="20" max="20" width="18" style="1" customWidth="1"/>
    <col min="21" max="21" width="21.81640625" style="17" customWidth="1"/>
    <col min="22" max="22" width="9.54296875" style="17" customWidth="1"/>
    <col min="23" max="23" width="11.453125" style="1"/>
    <col min="24" max="24" width="13.26953125" style="1" customWidth="1"/>
    <col min="25" max="25" width="13.1796875" style="1" customWidth="1"/>
    <col min="26" max="26" width="18.81640625" style="1" customWidth="1"/>
    <col min="27" max="27" width="11.453125" style="1"/>
    <col min="28" max="28" width="13.7265625" style="1" customWidth="1"/>
    <col min="29" max="46" width="11.453125" style="1"/>
    <col min="47" max="47" width="5.7265625" style="1" customWidth="1"/>
    <col min="48" max="59" width="11.453125" style="18"/>
    <col min="60" max="73" width="11.453125" style="1"/>
    <col min="74" max="74" width="14.1796875" style="1" customWidth="1"/>
    <col min="75" max="100" width="11.453125" style="2"/>
    <col min="101" max="16384" width="11.453125" style="1"/>
  </cols>
  <sheetData>
    <row r="1" spans="2:22" ht="11.25" customHeight="1">
      <c r="M1" s="8" t="s">
        <v>0</v>
      </c>
    </row>
    <row r="2" spans="2:22" ht="6.75" customHeight="1"/>
    <row r="3" spans="2:22" ht="9" customHeight="1">
      <c r="M3" s="4"/>
      <c r="N3" s="118"/>
      <c r="O3" s="118"/>
      <c r="P3" s="118"/>
      <c r="Q3" s="37"/>
      <c r="R3" s="10"/>
      <c r="S3" s="4"/>
      <c r="T3" s="4"/>
      <c r="U3" s="19"/>
      <c r="V3" s="16"/>
    </row>
    <row r="4" spans="2:22" ht="15" customHeight="1">
      <c r="B4" s="55"/>
      <c r="C4" s="56"/>
      <c r="D4" s="56"/>
      <c r="E4" s="56"/>
      <c r="F4" s="56"/>
      <c r="G4" s="57"/>
      <c r="M4" s="4"/>
      <c r="N4" s="31"/>
      <c r="O4" s="15"/>
      <c r="P4" s="4"/>
      <c r="Q4" s="4"/>
      <c r="R4" s="10"/>
      <c r="S4" s="4"/>
      <c r="T4" s="4"/>
      <c r="U4" s="19"/>
      <c r="V4" s="19"/>
    </row>
    <row r="5" spans="2:22" ht="15" customHeight="1">
      <c r="B5" s="58"/>
      <c r="C5" s="59"/>
      <c r="D5" s="59"/>
      <c r="E5" s="59"/>
      <c r="F5" s="59"/>
      <c r="G5" s="60"/>
      <c r="M5" s="4"/>
      <c r="N5" s="31"/>
      <c r="O5" s="15"/>
      <c r="P5" s="4"/>
      <c r="Q5" s="4"/>
      <c r="R5" s="10"/>
      <c r="S5" s="4"/>
      <c r="T5" s="4"/>
      <c r="U5" s="19"/>
      <c r="V5" s="19"/>
    </row>
    <row r="6" spans="2:22" ht="18.5">
      <c r="B6" s="103" t="s">
        <v>14</v>
      </c>
      <c r="C6" s="104"/>
      <c r="D6" s="59"/>
      <c r="E6" s="59"/>
      <c r="F6" s="59"/>
      <c r="G6" s="60"/>
      <c r="M6" s="4"/>
      <c r="N6" s="7"/>
      <c r="O6" s="4"/>
      <c r="P6" s="4"/>
      <c r="Q6" s="4"/>
      <c r="R6" s="10"/>
      <c r="S6" s="4"/>
      <c r="T6" s="4"/>
      <c r="U6" s="19"/>
      <c r="V6" s="19"/>
    </row>
    <row r="7" spans="2:22" ht="11.25" customHeight="1">
      <c r="B7" s="58"/>
      <c r="C7" s="59"/>
      <c r="D7" s="59"/>
      <c r="E7" s="59"/>
      <c r="F7" s="59"/>
      <c r="G7" s="60"/>
      <c r="M7" s="4"/>
      <c r="N7" s="7"/>
      <c r="O7" s="4"/>
      <c r="P7" s="4"/>
      <c r="Q7" s="4"/>
      <c r="R7" s="52"/>
      <c r="S7" s="124"/>
      <c r="T7" s="124"/>
      <c r="U7" s="38"/>
      <c r="V7" s="20"/>
    </row>
    <row r="8" spans="2:22" ht="18.5">
      <c r="B8" s="58"/>
      <c r="C8" s="59"/>
      <c r="D8" s="59"/>
      <c r="E8" s="59"/>
      <c r="F8" s="59"/>
      <c r="G8" s="60"/>
      <c r="K8" s="55" t="s">
        <v>20</v>
      </c>
      <c r="L8" s="56"/>
      <c r="M8" s="56"/>
      <c r="N8" s="99"/>
      <c r="O8" s="4"/>
      <c r="P8" s="4"/>
      <c r="Q8" s="4"/>
      <c r="R8" s="108"/>
      <c r="S8" s="108"/>
      <c r="T8" s="108"/>
      <c r="U8" s="19"/>
      <c r="V8" s="19"/>
    </row>
    <row r="9" spans="2:22" ht="18.5">
      <c r="B9" s="58"/>
      <c r="C9" s="59"/>
      <c r="D9" s="59"/>
      <c r="E9" s="59"/>
      <c r="F9" s="59"/>
      <c r="G9" s="60"/>
      <c r="K9" s="58" t="s">
        <v>25</v>
      </c>
      <c r="L9" s="59"/>
      <c r="M9" s="59"/>
      <c r="N9" s="100"/>
      <c r="O9" s="4"/>
      <c r="P9" s="4"/>
      <c r="Q9" s="4"/>
      <c r="R9" s="13"/>
      <c r="S9" s="108"/>
      <c r="T9" s="108"/>
      <c r="U9" s="19"/>
      <c r="V9" s="19"/>
    </row>
    <row r="10" spans="2:22">
      <c r="B10" s="58"/>
      <c r="C10" s="59"/>
      <c r="D10" s="59"/>
      <c r="E10" s="59" t="s">
        <v>3</v>
      </c>
      <c r="F10" s="59"/>
      <c r="G10" s="60"/>
      <c r="K10" s="58" t="s">
        <v>24</v>
      </c>
      <c r="L10" s="59"/>
      <c r="M10" s="59"/>
      <c r="N10" s="100"/>
      <c r="O10" s="4"/>
      <c r="P10" s="4"/>
      <c r="Q10" s="4"/>
      <c r="R10" s="10"/>
      <c r="S10" s="4"/>
      <c r="T10" s="4"/>
      <c r="U10" s="19"/>
      <c r="V10" s="19"/>
    </row>
    <row r="11" spans="2:22">
      <c r="B11" s="58"/>
      <c r="C11" s="59"/>
      <c r="D11" s="59"/>
      <c r="E11" s="59" t="s">
        <v>12</v>
      </c>
      <c r="F11" s="59"/>
      <c r="G11" s="60"/>
      <c r="K11" s="61" t="s">
        <v>26</v>
      </c>
      <c r="L11" s="62"/>
      <c r="M11" s="62"/>
      <c r="N11" s="101"/>
      <c r="O11" s="4"/>
      <c r="P11" s="4"/>
      <c r="Q11" s="4"/>
      <c r="R11" s="10"/>
      <c r="S11" s="4"/>
      <c r="T11" s="4"/>
      <c r="U11" s="19"/>
      <c r="V11" s="19"/>
    </row>
    <row r="12" spans="2:22">
      <c r="B12" s="58"/>
      <c r="C12" s="59"/>
      <c r="D12" s="59"/>
      <c r="E12" s="59" t="s">
        <v>13</v>
      </c>
      <c r="F12" s="59"/>
      <c r="G12" s="60"/>
      <c r="M12" s="4"/>
      <c r="N12" s="7"/>
      <c r="O12" s="4"/>
      <c r="P12" s="4"/>
      <c r="Q12" s="4"/>
      <c r="R12" s="10"/>
      <c r="S12" s="4"/>
      <c r="T12" s="4"/>
      <c r="U12" s="19"/>
      <c r="V12" s="19"/>
    </row>
    <row r="13" spans="2:22" ht="15" customHeight="1">
      <c r="B13" s="58"/>
      <c r="C13" s="59"/>
      <c r="D13" s="59"/>
      <c r="E13" s="59"/>
      <c r="F13" s="59"/>
      <c r="G13" s="60"/>
      <c r="M13" s="107" t="s">
        <v>21</v>
      </c>
      <c r="N13" s="102"/>
      <c r="O13" s="4"/>
      <c r="P13" s="4"/>
      <c r="Q13" s="4"/>
      <c r="R13" s="10"/>
      <c r="S13" s="28"/>
      <c r="T13" s="4"/>
      <c r="U13" s="19"/>
      <c r="V13" s="19"/>
    </row>
    <row r="14" spans="2:22">
      <c r="B14" s="58"/>
      <c r="C14" s="59"/>
      <c r="D14" s="59"/>
      <c r="E14" s="59"/>
      <c r="F14" s="59"/>
      <c r="G14" s="60"/>
      <c r="M14" s="4"/>
      <c r="N14" s="7"/>
      <c r="O14" s="4"/>
      <c r="P14" s="4"/>
      <c r="Q14" s="4"/>
      <c r="R14" s="10"/>
      <c r="S14" s="4"/>
      <c r="T14" s="4"/>
      <c r="U14" s="19"/>
      <c r="V14" s="19"/>
    </row>
    <row r="15" spans="2:22" ht="15.5">
      <c r="B15" s="106" t="s">
        <v>27</v>
      </c>
      <c r="C15" s="59"/>
      <c r="D15" s="59"/>
      <c r="E15" s="59"/>
      <c r="F15" s="59"/>
      <c r="G15" s="60"/>
      <c r="H15" s="55" t="s">
        <v>22</v>
      </c>
      <c r="I15" s="56"/>
      <c r="J15" s="56"/>
      <c r="K15" s="57"/>
      <c r="M15" s="55" t="s">
        <v>15</v>
      </c>
      <c r="N15" s="68"/>
      <c r="O15" s="56"/>
      <c r="P15" s="56"/>
      <c r="Q15" s="56"/>
      <c r="R15" s="69"/>
      <c r="S15" s="56"/>
      <c r="T15" s="57"/>
      <c r="U15" s="19"/>
      <c r="V15" s="19"/>
    </row>
    <row r="16" spans="2:22" ht="18.5">
      <c r="B16" s="58"/>
      <c r="C16" s="59"/>
      <c r="D16" s="59"/>
      <c r="E16" s="59"/>
      <c r="F16" s="59"/>
      <c r="G16" s="60"/>
      <c r="H16" s="58" t="s">
        <v>28</v>
      </c>
      <c r="I16" s="59"/>
      <c r="J16" s="59"/>
      <c r="K16" s="60"/>
      <c r="M16" s="58" t="s">
        <v>16</v>
      </c>
      <c r="N16" s="66"/>
      <c r="O16" s="67"/>
      <c r="P16" s="67"/>
      <c r="Q16" s="67"/>
      <c r="R16" s="65"/>
      <c r="S16" s="59"/>
      <c r="T16" s="60"/>
      <c r="U16" s="19"/>
      <c r="V16" s="19"/>
    </row>
    <row r="17" spans="2:26" ht="15.75" customHeight="1">
      <c r="B17" s="105">
        <f ca="1">TODAY()</f>
        <v>42613</v>
      </c>
      <c r="C17" s="59"/>
      <c r="D17" s="130" t="s">
        <v>29</v>
      </c>
      <c r="E17" s="59"/>
      <c r="F17" s="59"/>
      <c r="G17" s="60"/>
      <c r="H17" s="58" t="s">
        <v>23</v>
      </c>
      <c r="I17" s="59"/>
      <c r="J17" s="59"/>
      <c r="K17" s="60"/>
      <c r="M17" s="61" t="s">
        <v>18</v>
      </c>
      <c r="N17" s="75"/>
      <c r="O17" s="75"/>
      <c r="P17" s="75"/>
      <c r="Q17" s="71"/>
      <c r="R17" s="72"/>
      <c r="S17" s="73"/>
      <c r="T17" s="74"/>
      <c r="U17" s="70"/>
      <c r="V17" s="21"/>
      <c r="W17" s="4"/>
      <c r="X17" s="4"/>
      <c r="Y17" s="4"/>
      <c r="Z17" s="4"/>
    </row>
    <row r="18" spans="2:26">
      <c r="B18" s="61"/>
      <c r="C18" s="62"/>
      <c r="D18" s="62"/>
      <c r="E18" s="62"/>
      <c r="F18" s="62"/>
      <c r="G18" s="63"/>
      <c r="H18" s="58"/>
      <c r="I18" s="59"/>
      <c r="J18" s="59"/>
      <c r="K18" s="60"/>
      <c r="M18" s="4"/>
      <c r="N18" s="7"/>
      <c r="O18" s="4"/>
      <c r="P18" s="4"/>
      <c r="Q18" s="4"/>
      <c r="R18" s="10"/>
      <c r="S18" s="40"/>
      <c r="T18" s="41"/>
      <c r="U18" s="41"/>
      <c r="V18" s="22"/>
      <c r="W18" s="4"/>
      <c r="X18" s="4"/>
      <c r="Y18" s="4"/>
      <c r="Z18" s="4"/>
    </row>
    <row r="19" spans="2:26" ht="19.5" customHeight="1" thickBot="1">
      <c r="B19" s="123" t="s">
        <v>10</v>
      </c>
      <c r="C19" s="123"/>
      <c r="D19" s="123"/>
      <c r="E19" s="50" t="s">
        <v>9</v>
      </c>
      <c r="F19" s="50" t="s">
        <v>5</v>
      </c>
      <c r="G19" s="51" t="s">
        <v>1</v>
      </c>
      <c r="H19" s="61"/>
      <c r="I19" s="62"/>
      <c r="J19" s="62"/>
      <c r="K19" s="63"/>
      <c r="M19" s="9"/>
      <c r="N19" s="109" t="s">
        <v>10</v>
      </c>
      <c r="O19" s="109"/>
      <c r="P19" s="109"/>
      <c r="Q19" s="83"/>
      <c r="R19" s="109" t="s">
        <v>9</v>
      </c>
      <c r="S19" s="109"/>
      <c r="T19" s="83" t="s">
        <v>5</v>
      </c>
      <c r="U19" s="84" t="s">
        <v>1</v>
      </c>
      <c r="V19" s="23"/>
      <c r="W19" s="4"/>
      <c r="X19" s="4"/>
      <c r="Y19" s="4"/>
      <c r="Z19" s="4"/>
    </row>
    <row r="20" spans="2:26" ht="15" customHeight="1">
      <c r="B20" s="76" t="str">
        <f t="array" ref="B20">IFERROR(INDEX(coln,SMALL(IF(coln&lt;&gt;"",ROW(coln)-19),ROW($A1))),"")</f>
        <v>ARBRE 1</v>
      </c>
      <c r="C20" s="128" t="str">
        <f t="array" aca="1" ref="C20" ca="1">IFERROR(INDEX(colo,SMALL(IF(coln&lt;&gt;"",ROW(coln)-19),ROW($A1))),"")</f>
        <v>AVEC JARDINIER</v>
      </c>
      <c r="D20" s="129"/>
      <c r="E20" s="78">
        <f t="array" aca="1" ref="E20" ca="1">IFERROR(INDEX(colr,SMALL(IF(coln&lt;&gt;"",ROW(coln)-19),ROW($A1))),"")</f>
        <v>0.51736111111111105</v>
      </c>
      <c r="F20" s="49">
        <f t="array" aca="1" ref="F20" ca="1">IFERROR(INDEX(colt,SMALL(IF(coln&lt;&gt;"",ROW(coln)-19),ROW($A1))),"")</f>
        <v>24</v>
      </c>
      <c r="G20" s="80">
        <f t="array" aca="1" ref="G20" ca="1">IFERROR(INDEX(colu,SMALL(IF(coln&lt;&gt;"",ROW(coln)-19),ROW($A1))),"")</f>
        <v>297.99999999999994</v>
      </c>
      <c r="M20" s="81">
        <v>1</v>
      </c>
      <c r="N20" s="85" t="s">
        <v>4</v>
      </c>
      <c r="O20" s="119" t="s">
        <v>7</v>
      </c>
      <c r="P20" s="119"/>
      <c r="Q20" s="86"/>
      <c r="R20" s="87">
        <v>0.51736111111111105</v>
      </c>
      <c r="S20" s="88"/>
      <c r="T20" s="89">
        <v>24</v>
      </c>
      <c r="U20" s="90">
        <f>IF(R20=0,"",IF(R20="",0,R20*T20*24))</f>
        <v>297.99999999999994</v>
      </c>
      <c r="V20" s="22"/>
      <c r="W20" s="4"/>
      <c r="X20" s="4"/>
      <c r="Y20" s="4"/>
      <c r="Z20" s="4"/>
    </row>
    <row r="21" spans="2:26" ht="15" customHeight="1">
      <c r="B21" s="76" t="str">
        <f t="array" ref="B21">IFERROR(INDEX(coln,SMALL(IF(coln&lt;&gt;"",ROW(coln)-19),ROW(A2))),"")</f>
        <v xml:space="preserve">JARDIN </v>
      </c>
      <c r="C21" s="126" t="str">
        <f t="array" aca="1" ref="C21" ca="1">IFERROR(INDEX(colo,SMALL(IF(coln&lt;&gt;"",ROW(coln)-19),ROW($A2))),"")</f>
        <v>SANS JARDINIER</v>
      </c>
      <c r="D21" s="127"/>
      <c r="E21" s="78">
        <f t="array" aca="1" ref="E21" ca="1">IFERROR(INDEX(colr,SMALL(IF(coln&lt;&gt;"",ROW(coln)-19),ROW($A2))),"")</f>
        <v>0.60763888888888895</v>
      </c>
      <c r="F21" s="49">
        <f t="array" aca="1" ref="F21" ca="1">IFERROR(INDEX(colt,SMALL(IF(coln&lt;&gt;"",ROW(coln)-19),ROW($A2))),"")</f>
        <v>14</v>
      </c>
      <c r="G21" s="80">
        <f t="array" aca="1" ref="G21" ca="1">IFERROR(INDEX(colu,SMALL(IF(coln&lt;&gt;"",ROW(coln)-19),ROW($A2))),"")</f>
        <v>204.16666666666669</v>
      </c>
      <c r="M21" s="82">
        <v>2</v>
      </c>
      <c r="N21" s="91" t="str">
        <f t="shared" ref="N21:N44" si="0">IF(R21=0,"",IF(R21="",0,Y114))</f>
        <v/>
      </c>
      <c r="O21" s="111" t="str">
        <f t="shared" ref="O21:O44" si="1">IF(R21=0,"",IF(R21="",0,Z114))</f>
        <v/>
      </c>
      <c r="P21" s="111"/>
      <c r="Q21" s="77"/>
      <c r="R21" s="78">
        <f t="shared" ref="R21:R44" si="2">IF(U114="",0,V114)</f>
        <v>0</v>
      </c>
      <c r="S21" s="79"/>
      <c r="T21" s="49" t="str">
        <f t="shared" ref="T21:T44" si="3">IF(R21=0,"",IF(R21="",0,X114))</f>
        <v/>
      </c>
      <c r="U21" s="80" t="str">
        <f t="shared" ref="U21:U45" si="4">IF(R21=0,"",IF(R21="",0,R21*T21*24))</f>
        <v/>
      </c>
      <c r="V21" s="22"/>
      <c r="W21" s="4"/>
      <c r="X21" s="4"/>
      <c r="Y21" s="4"/>
      <c r="Z21" s="4"/>
    </row>
    <row r="22" spans="2:26" ht="15" customHeight="1">
      <c r="B22" s="76" t="str">
        <f t="array" ref="B22">IFERROR(INDEX(coln,SMALL(IF(coln&lt;&gt;"",ROW(coln)-19),ROW(A3))),"")</f>
        <v>CLOTURE</v>
      </c>
      <c r="C22" s="126" t="str">
        <f t="array" aca="1" ref="C22" ca="1">IFERROR(INDEX(colo,SMALL(IF(coln&lt;&gt;"",ROW(coln)-19),ROW($A3))),"")</f>
        <v>AVEC JARDINIER</v>
      </c>
      <c r="D22" s="127"/>
      <c r="E22" s="78">
        <f t="array" aca="1" ref="E22" ca="1">IFERROR(INDEX(colr,SMALL(IF(coln&lt;&gt;"",ROW(coln)-19),ROW($A3))),"")</f>
        <v>1.0555555555555556</v>
      </c>
      <c r="F22" s="49">
        <f t="array" aca="1" ref="F22" ca="1">IFERROR(INDEX(colt,SMALL(IF(coln&lt;&gt;"",ROW(coln)-19),ROW($A3))),"")</f>
        <v>25</v>
      </c>
      <c r="G22" s="80">
        <f t="array" aca="1" ref="G22" ca="1">IFERROR(INDEX(colu,SMALL(IF(coln&lt;&gt;"",ROW(coln)-19),ROW($A3))),"")</f>
        <v>633.33333333333337</v>
      </c>
      <c r="M22" s="82">
        <v>3</v>
      </c>
      <c r="N22" s="91" t="str">
        <f t="shared" si="0"/>
        <v/>
      </c>
      <c r="O22" s="111" t="str">
        <f t="shared" si="1"/>
        <v/>
      </c>
      <c r="P22" s="111"/>
      <c r="Q22" s="77"/>
      <c r="R22" s="78">
        <f t="shared" si="2"/>
        <v>0</v>
      </c>
      <c r="S22" s="79"/>
      <c r="T22" s="49" t="str">
        <f t="shared" si="3"/>
        <v/>
      </c>
      <c r="U22" s="80" t="str">
        <f t="shared" si="4"/>
        <v/>
      </c>
      <c r="V22" s="22"/>
      <c r="W22" s="4"/>
      <c r="X22" s="4"/>
      <c r="Y22" s="4"/>
      <c r="Z22" s="4"/>
    </row>
    <row r="23" spans="2:26" ht="15" customHeight="1">
      <c r="B23" s="76" t="str">
        <f t="array" ref="B23">IFERROR(INDEX(coln,SMALL(IF(coln&lt;&gt;"",ROW(coln)-19),ROW(A4))),"")</f>
        <v>TERRAIN</v>
      </c>
      <c r="C23" s="126" t="str">
        <f t="array" aca="1" ref="C23" ca="1">IFERROR(INDEX(colo,SMALL(IF(coln&lt;&gt;"",ROW(coln)-19),ROW($A4))),"")</f>
        <v>SANS JARDINIER</v>
      </c>
      <c r="D23" s="127"/>
      <c r="E23" s="78">
        <f t="array" aca="1" ref="E23" ca="1">IFERROR(INDEX(colr,SMALL(IF(coln&lt;&gt;"",ROW(coln)-19),ROW($A4))),"")</f>
        <v>0.41666666666666669</v>
      </c>
      <c r="F23" s="49">
        <f t="array" aca="1" ref="F23" ca="1">IFERROR(INDEX(colt,SMALL(IF(coln&lt;&gt;"",ROW(coln)-19),ROW($A4))),"")</f>
        <v>23</v>
      </c>
      <c r="G23" s="80">
        <f t="array" aca="1" ref="G23" ca="1">IFERROR(INDEX(colu,SMALL(IF(coln&lt;&gt;"",ROW(coln)-19),ROW($A4))),"")</f>
        <v>230</v>
      </c>
      <c r="M23" s="82">
        <v>4</v>
      </c>
      <c r="N23" s="91" t="str">
        <f t="shared" si="0"/>
        <v/>
      </c>
      <c r="O23" s="111" t="str">
        <f t="shared" si="1"/>
        <v/>
      </c>
      <c r="P23" s="111"/>
      <c r="Q23" s="77"/>
      <c r="R23" s="78">
        <f t="shared" si="2"/>
        <v>0</v>
      </c>
      <c r="S23" s="79"/>
      <c r="T23" s="49" t="str">
        <f t="shared" si="3"/>
        <v/>
      </c>
      <c r="U23" s="80" t="str">
        <f t="shared" si="4"/>
        <v/>
      </c>
      <c r="V23" s="22"/>
      <c r="W23" s="4"/>
      <c r="X23" s="4"/>
      <c r="Y23" s="4"/>
      <c r="Z23" s="4"/>
    </row>
    <row r="24" spans="2:26" ht="15" customHeight="1">
      <c r="B24" s="76" t="str">
        <f t="array" ref="B24">IFERROR(INDEX(coln,SMALL(IF(coln&lt;&gt;"",ROW(coln)-19),ROW(A5))),"")</f>
        <v/>
      </c>
      <c r="C24" s="126" t="str">
        <f t="array" aca="1" ref="C24" ca="1">IFERROR(INDEX(colo,SMALL(IF(coln&lt;&gt;"",ROW(coln)-19),ROW($A5))),"")</f>
        <v/>
      </c>
      <c r="D24" s="127"/>
      <c r="E24" s="78" t="str">
        <f t="array" aca="1" ref="E24" ca="1">IFERROR(INDEX(colr,SMALL(IF(coln&lt;&gt;"",ROW(coln)-19),ROW($A5))),"")</f>
        <v/>
      </c>
      <c r="F24" s="49" t="str">
        <f t="array" aca="1" ref="F24" ca="1">IFERROR(INDEX(colt,SMALL(IF(coln&lt;&gt;"",ROW(coln)-19),ROW($A5))),"")</f>
        <v/>
      </c>
      <c r="G24" s="80" t="str">
        <f t="array" aca="1" ref="G24" ca="1">IFERROR(INDEX(colu,SMALL(IF(coln&lt;&gt;"",ROW(coln)-19),ROW($A5))),"")</f>
        <v/>
      </c>
      <c r="M24" s="82">
        <v>5</v>
      </c>
      <c r="N24" s="91" t="str">
        <f t="shared" si="0"/>
        <v/>
      </c>
      <c r="O24" s="111" t="str">
        <f t="shared" si="1"/>
        <v/>
      </c>
      <c r="P24" s="111"/>
      <c r="Q24" s="77"/>
      <c r="R24" s="78">
        <f t="shared" si="2"/>
        <v>0</v>
      </c>
      <c r="S24" s="79"/>
      <c r="T24" s="49" t="str">
        <f t="shared" si="3"/>
        <v/>
      </c>
      <c r="U24" s="80" t="str">
        <f t="shared" si="4"/>
        <v/>
      </c>
      <c r="V24" s="22"/>
      <c r="W24" s="4"/>
      <c r="X24" s="4"/>
      <c r="Y24" s="4"/>
      <c r="Z24" s="4"/>
    </row>
    <row r="25" spans="2:26" ht="15" customHeight="1">
      <c r="B25" s="76" t="str">
        <f t="array" ref="B25">IFERROR(INDEX(coln,SMALL(IF(coln&lt;&gt;"",ROW(coln)-19),ROW(A6))),"")</f>
        <v/>
      </c>
      <c r="C25" s="126" t="str">
        <f t="array" aca="1" ref="C25" ca="1">IFERROR(INDEX(colo,SMALL(IF(coln&lt;&gt;"",ROW(coln)-19),ROW($A6))),"")</f>
        <v/>
      </c>
      <c r="D25" s="127"/>
      <c r="E25" s="78" t="str">
        <f t="array" aca="1" ref="E25" ca="1">IFERROR(INDEX(colr,SMALL(IF(coln&lt;&gt;"",ROW(coln)-19),ROW($A6))),"")</f>
        <v/>
      </c>
      <c r="F25" s="49" t="str">
        <f t="array" aca="1" ref="F25" ca="1">IFERROR(INDEX(colt,SMALL(IF(coln&lt;&gt;"",ROW(coln)-19),ROW($A6))),"")</f>
        <v/>
      </c>
      <c r="G25" s="80" t="str">
        <f t="array" aca="1" ref="G25" ca="1">IFERROR(INDEX(colu,SMALL(IF(coln&lt;&gt;"",ROW(coln)-19),ROW($A6))),"")</f>
        <v/>
      </c>
      <c r="M25" s="82">
        <v>6</v>
      </c>
      <c r="N25" s="91" t="s">
        <v>6</v>
      </c>
      <c r="O25" s="111" t="s">
        <v>8</v>
      </c>
      <c r="P25" s="111"/>
      <c r="Q25" s="77"/>
      <c r="R25" s="78">
        <v>0.60763888888888895</v>
      </c>
      <c r="S25" s="79"/>
      <c r="T25" s="49">
        <v>14</v>
      </c>
      <c r="U25" s="80">
        <f t="shared" si="4"/>
        <v>204.16666666666669</v>
      </c>
      <c r="V25" s="22"/>
      <c r="W25" s="4"/>
      <c r="X25" s="4"/>
      <c r="Y25" s="4"/>
      <c r="Z25" s="4"/>
    </row>
    <row r="26" spans="2:26" ht="15" customHeight="1">
      <c r="B26" s="76" t="str">
        <f t="array" ref="B26">IFERROR(INDEX(coln,SMALL(IF(coln&lt;&gt;"",ROW(coln)-19),ROW(A7))),"")</f>
        <v/>
      </c>
      <c r="C26" s="126" t="str">
        <f t="array" aca="1" ref="C26" ca="1">IFERROR(INDEX(colo,SMALL(IF(coln&lt;&gt;"",ROW(coln)-19),ROW($A7))),"")</f>
        <v/>
      </c>
      <c r="D26" s="127"/>
      <c r="E26" s="78" t="str">
        <f t="array" aca="1" ref="E26" ca="1">IFERROR(INDEX(colr,SMALL(IF(coln&lt;&gt;"",ROW(coln)-19),ROW($A7))),"")</f>
        <v/>
      </c>
      <c r="F26" s="49" t="str">
        <f t="array" aca="1" ref="F26" ca="1">IFERROR(INDEX(colt,SMALL(IF(coln&lt;&gt;"",ROW(coln)-19),ROW($A7))),"")</f>
        <v/>
      </c>
      <c r="G26" s="80" t="str">
        <f t="array" aca="1" ref="G26" ca="1">IFERROR(INDEX(colu,SMALL(IF(coln&lt;&gt;"",ROW(coln)-19),ROW($A7))),"")</f>
        <v/>
      </c>
      <c r="M26" s="82">
        <v>7</v>
      </c>
      <c r="N26" s="91" t="str">
        <f t="shared" si="0"/>
        <v/>
      </c>
      <c r="O26" s="111" t="str">
        <f t="shared" si="1"/>
        <v/>
      </c>
      <c r="P26" s="111"/>
      <c r="Q26" s="77"/>
      <c r="R26" s="78">
        <f t="shared" si="2"/>
        <v>0</v>
      </c>
      <c r="S26" s="79"/>
      <c r="T26" s="49" t="str">
        <f t="shared" si="3"/>
        <v/>
      </c>
      <c r="U26" s="80" t="str">
        <f t="shared" si="4"/>
        <v/>
      </c>
      <c r="V26" s="22"/>
      <c r="W26" s="4"/>
      <c r="X26" s="4"/>
      <c r="Y26" s="4"/>
      <c r="Z26" s="4"/>
    </row>
    <row r="27" spans="2:26" ht="15" customHeight="1">
      <c r="B27" s="76" t="str">
        <f t="array" ref="B27">IFERROR(INDEX(coln,SMALL(IF(coln&lt;&gt;"",ROW(coln)-19),ROW(A8))),"")</f>
        <v/>
      </c>
      <c r="C27" s="126" t="str">
        <f t="array" aca="1" ref="C27" ca="1">IFERROR(INDEX(colo,SMALL(IF(coln&lt;&gt;"",ROW(coln)-19),ROW($A8))),"")</f>
        <v/>
      </c>
      <c r="D27" s="127"/>
      <c r="E27" s="78" t="str">
        <f t="array" aca="1" ref="E27" ca="1">IFERROR(INDEX(colr,SMALL(IF(coln&lt;&gt;"",ROW(coln)-19),ROW($A8))),"")</f>
        <v/>
      </c>
      <c r="F27" s="49" t="str">
        <f t="array" aca="1" ref="F27" ca="1">IFERROR(INDEX(colt,SMALL(IF(coln&lt;&gt;"",ROW(coln)-19),ROW($A8))),"")</f>
        <v/>
      </c>
      <c r="G27" s="80" t="str">
        <f t="array" aca="1" ref="G27" ca="1">IFERROR(INDEX(colu,SMALL(IF(coln&lt;&gt;"",ROW(coln)-19),ROW($A8))),"")</f>
        <v/>
      </c>
      <c r="M27" s="82">
        <v>8</v>
      </c>
      <c r="N27" s="91" t="str">
        <f t="shared" si="0"/>
        <v/>
      </c>
      <c r="O27" s="111" t="str">
        <f t="shared" si="1"/>
        <v/>
      </c>
      <c r="P27" s="111"/>
      <c r="Q27" s="77"/>
      <c r="R27" s="78">
        <f t="shared" si="2"/>
        <v>0</v>
      </c>
      <c r="S27" s="79"/>
      <c r="T27" s="49" t="str">
        <f t="shared" si="3"/>
        <v/>
      </c>
      <c r="U27" s="80" t="str">
        <f t="shared" si="4"/>
        <v/>
      </c>
      <c r="V27" s="22"/>
      <c r="W27" s="4"/>
      <c r="X27" s="4"/>
      <c r="Y27" s="4"/>
      <c r="Z27" s="4"/>
    </row>
    <row r="28" spans="2:26" ht="15" customHeight="1">
      <c r="B28" s="76" t="str">
        <f t="array" ref="B28">IFERROR(INDEX(coln,SMALL(IF(coln&lt;&gt;"",ROW(coln)-19),ROW(A9))),"")</f>
        <v/>
      </c>
      <c r="C28" s="126" t="str">
        <f t="array" aca="1" ref="C28" ca="1">IFERROR(INDEX(colo,SMALL(IF(coln&lt;&gt;"",ROW(coln)-19),ROW($A9))),"")</f>
        <v/>
      </c>
      <c r="D28" s="127"/>
      <c r="E28" s="78" t="str">
        <f t="array" aca="1" ref="E28" ca="1">IFERROR(INDEX(colr,SMALL(IF(coln&lt;&gt;"",ROW(coln)-19),ROW($A9))),"")</f>
        <v/>
      </c>
      <c r="F28" s="49" t="str">
        <f t="array" aca="1" ref="F28" ca="1">IFERROR(INDEX(colt,SMALL(IF(coln&lt;&gt;"",ROW(coln)-19),ROW($A9))),"")</f>
        <v/>
      </c>
      <c r="G28" s="80" t="str">
        <f t="array" aca="1" ref="G28" ca="1">IFERROR(INDEX(colu,SMALL(IF(coln&lt;&gt;"",ROW(coln)-19),ROW($A9))),"")</f>
        <v/>
      </c>
      <c r="M28" s="82">
        <v>9</v>
      </c>
      <c r="N28" s="91" t="str">
        <f t="shared" si="0"/>
        <v/>
      </c>
      <c r="O28" s="111" t="str">
        <f t="shared" si="1"/>
        <v/>
      </c>
      <c r="P28" s="111"/>
      <c r="Q28" s="77"/>
      <c r="R28" s="78">
        <f t="shared" si="2"/>
        <v>0</v>
      </c>
      <c r="S28" s="79"/>
      <c r="T28" s="49" t="str">
        <f t="shared" si="3"/>
        <v/>
      </c>
      <c r="U28" s="80" t="str">
        <f t="shared" si="4"/>
        <v/>
      </c>
      <c r="V28" s="22"/>
      <c r="W28" s="4"/>
      <c r="X28" s="4"/>
      <c r="Y28" s="4"/>
      <c r="Z28" s="4"/>
    </row>
    <row r="29" spans="2:26" ht="15" customHeight="1">
      <c r="B29" s="76" t="str">
        <f t="array" ref="B29">IFERROR(INDEX(coln,SMALL(IF(coln&lt;&gt;"",ROW(coln)-19),ROW(A10))),"")</f>
        <v/>
      </c>
      <c r="C29" s="126" t="str">
        <f t="array" aca="1" ref="C29" ca="1">IFERROR(INDEX(colo,SMALL(IF(coln&lt;&gt;"",ROW(coln)-19),ROW($A10))),"")</f>
        <v/>
      </c>
      <c r="D29" s="127"/>
      <c r="E29" s="78" t="str">
        <f t="array" aca="1" ref="E29" ca="1">IFERROR(INDEX(colr,SMALL(IF(coln&lt;&gt;"",ROW(coln)-19),ROW($A10))),"")</f>
        <v/>
      </c>
      <c r="F29" s="49" t="str">
        <f t="array" aca="1" ref="F29" ca="1">IFERROR(INDEX(colt,SMALL(IF(coln&lt;&gt;"",ROW(coln)-19),ROW($A10))),"")</f>
        <v/>
      </c>
      <c r="G29" s="80" t="str">
        <f t="array" aca="1" ref="G29" ca="1">IFERROR(INDEX(colu,SMALL(IF(coln&lt;&gt;"",ROW(coln)-19),ROW($A10))),"")</f>
        <v/>
      </c>
      <c r="M29" s="82">
        <v>10</v>
      </c>
      <c r="N29" s="91" t="str">
        <f t="shared" si="0"/>
        <v/>
      </c>
      <c r="O29" s="111" t="str">
        <f t="shared" si="1"/>
        <v/>
      </c>
      <c r="P29" s="111"/>
      <c r="Q29" s="77"/>
      <c r="R29" s="78">
        <f t="shared" si="2"/>
        <v>0</v>
      </c>
      <c r="S29" s="79"/>
      <c r="T29" s="49" t="str">
        <f t="shared" si="3"/>
        <v/>
      </c>
      <c r="U29" s="80" t="str">
        <f t="shared" si="4"/>
        <v/>
      </c>
      <c r="V29" s="22"/>
      <c r="W29" s="4"/>
      <c r="X29" s="4"/>
      <c r="Y29" s="4"/>
      <c r="Z29" s="4"/>
    </row>
    <row r="30" spans="2:26" ht="15" customHeight="1">
      <c r="B30" s="76" t="str">
        <f t="array" ref="B30">IFERROR(INDEX(coln,SMALL(IF(coln&lt;&gt;"",ROW(coln)-19),ROW(A11))),"")</f>
        <v/>
      </c>
      <c r="C30" s="126" t="str">
        <f t="array" aca="1" ref="C30" ca="1">IFERROR(INDEX(colo,SMALL(IF(coln&lt;&gt;"",ROW(coln)-19),ROW($A11))),"")</f>
        <v/>
      </c>
      <c r="D30" s="127"/>
      <c r="E30" s="78" t="str">
        <f t="array" aca="1" ref="E30" ca="1">IFERROR(INDEX(colr,SMALL(IF(coln&lt;&gt;"",ROW(coln)-19),ROW($A11))),"")</f>
        <v/>
      </c>
      <c r="F30" s="49" t="str">
        <f t="array" aca="1" ref="F30" ca="1">IFERROR(INDEX(colt,SMALL(IF(coln&lt;&gt;"",ROW(coln)-19),ROW($A11))),"")</f>
        <v/>
      </c>
      <c r="G30" s="80" t="str">
        <f t="array" aca="1" ref="G30" ca="1">IFERROR(INDEX(colu,SMALL(IF(coln&lt;&gt;"",ROW(coln)-19),ROW($A11))),"")</f>
        <v/>
      </c>
      <c r="M30" s="82">
        <v>11</v>
      </c>
      <c r="N30" s="91" t="str">
        <f t="shared" si="0"/>
        <v/>
      </c>
      <c r="O30" s="111" t="str">
        <f t="shared" si="1"/>
        <v/>
      </c>
      <c r="P30" s="111"/>
      <c r="Q30" s="77"/>
      <c r="R30" s="78">
        <f t="shared" si="2"/>
        <v>0</v>
      </c>
      <c r="S30" s="79"/>
      <c r="T30" s="49" t="str">
        <f t="shared" si="3"/>
        <v/>
      </c>
      <c r="U30" s="80" t="str">
        <f t="shared" si="4"/>
        <v/>
      </c>
      <c r="V30" s="22"/>
      <c r="W30" s="4"/>
      <c r="X30" s="4"/>
      <c r="Y30" s="4"/>
      <c r="Z30" s="4"/>
    </row>
    <row r="31" spans="2:26" ht="15" customHeight="1">
      <c r="B31" s="76" t="str">
        <f t="array" ref="B31">IFERROR(INDEX(coln,SMALL(IF(coln&lt;&gt;"",ROW(coln)-19),ROW(A12))),"")</f>
        <v/>
      </c>
      <c r="C31" s="126" t="str">
        <f t="array" aca="1" ref="C31" ca="1">IFERROR(INDEX(colo,SMALL(IF(coln&lt;&gt;"",ROW(coln)-19),ROW($A12))),"")</f>
        <v/>
      </c>
      <c r="D31" s="127"/>
      <c r="E31" s="78" t="str">
        <f t="array" aca="1" ref="E31" ca="1">IFERROR(INDEX(colr,SMALL(IF(coln&lt;&gt;"",ROW(coln)-19),ROW($A12))),"")</f>
        <v/>
      </c>
      <c r="F31" s="49" t="str">
        <f t="array" aca="1" ref="F31" ca="1">IFERROR(INDEX(colt,SMALL(IF(coln&lt;&gt;"",ROW(coln)-19),ROW($A12))),"")</f>
        <v/>
      </c>
      <c r="G31" s="80" t="str">
        <f t="array" aca="1" ref="G31" ca="1">IFERROR(INDEX(colu,SMALL(IF(coln&lt;&gt;"",ROW(coln)-19),ROW($A12))),"")</f>
        <v/>
      </c>
      <c r="M31" s="82">
        <v>12</v>
      </c>
      <c r="N31" s="91" t="str">
        <f t="shared" si="0"/>
        <v/>
      </c>
      <c r="O31" s="111" t="str">
        <f t="shared" si="1"/>
        <v/>
      </c>
      <c r="P31" s="111"/>
      <c r="Q31" s="77"/>
      <c r="R31" s="78">
        <f t="shared" si="2"/>
        <v>0</v>
      </c>
      <c r="S31" s="79"/>
      <c r="T31" s="49" t="str">
        <f t="shared" si="3"/>
        <v/>
      </c>
      <c r="U31" s="80" t="str">
        <f t="shared" si="4"/>
        <v/>
      </c>
      <c r="V31" s="22"/>
      <c r="W31" s="4"/>
      <c r="X31" s="4"/>
      <c r="Y31" s="4"/>
      <c r="Z31" s="4"/>
    </row>
    <row r="32" spans="2:26" ht="15" customHeight="1">
      <c r="B32" s="76" t="str">
        <f t="array" ref="B32">IFERROR(INDEX(coln,SMALL(IF(coln&lt;&gt;"",ROW(coln)-19),ROW(A13))),"")</f>
        <v/>
      </c>
      <c r="C32" s="126" t="str">
        <f t="array" aca="1" ref="C32" ca="1">IFERROR(INDEX(colo,SMALL(IF(coln&lt;&gt;"",ROW(coln)-19),ROW($A13))),"")</f>
        <v/>
      </c>
      <c r="D32" s="127"/>
      <c r="E32" s="78" t="str">
        <f t="array" aca="1" ref="E32" ca="1">IFERROR(INDEX(colr,SMALL(IF(coln&lt;&gt;"",ROW(coln)-19),ROW($A13))),"")</f>
        <v/>
      </c>
      <c r="F32" s="49" t="str">
        <f t="array" aca="1" ref="F32" ca="1">IFERROR(INDEX(colt,SMALL(IF(coln&lt;&gt;"",ROW(coln)-19),ROW($A13))),"")</f>
        <v/>
      </c>
      <c r="G32" s="80" t="str">
        <f t="array" aca="1" ref="G32" ca="1">IFERROR(INDEX(colu,SMALL(IF(coln&lt;&gt;"",ROW(coln)-19),ROW($A13))),"")</f>
        <v/>
      </c>
      <c r="M32" s="82">
        <v>13</v>
      </c>
      <c r="N32" s="91" t="str">
        <f t="shared" si="0"/>
        <v/>
      </c>
      <c r="O32" s="111" t="str">
        <f t="shared" si="1"/>
        <v/>
      </c>
      <c r="P32" s="111"/>
      <c r="Q32" s="77"/>
      <c r="R32" s="78">
        <f t="shared" si="2"/>
        <v>0</v>
      </c>
      <c r="S32" s="79"/>
      <c r="T32" s="49" t="str">
        <f t="shared" si="3"/>
        <v/>
      </c>
      <c r="U32" s="80" t="str">
        <f t="shared" si="4"/>
        <v/>
      </c>
      <c r="V32" s="22"/>
      <c r="W32" s="4"/>
      <c r="X32" s="4"/>
      <c r="Y32" s="4"/>
      <c r="Z32" s="4"/>
    </row>
    <row r="33" spans="2:26" ht="15" customHeight="1">
      <c r="B33" s="76" t="str">
        <f t="array" ref="B33">IFERROR(INDEX(coln,SMALL(IF(coln&lt;&gt;"",ROW(coln)-19),ROW(A14))),"")</f>
        <v/>
      </c>
      <c r="C33" s="126" t="str">
        <f t="array" aca="1" ref="C33" ca="1">IFERROR(INDEX(colo,SMALL(IF(coln&lt;&gt;"",ROW(coln)-19),ROW($A14))),"")</f>
        <v/>
      </c>
      <c r="D33" s="127"/>
      <c r="E33" s="78" t="str">
        <f t="array" aca="1" ref="E33" ca="1">IFERROR(INDEX(colr,SMALL(IF(coln&lt;&gt;"",ROW(coln)-19),ROW($A14))),"")</f>
        <v/>
      </c>
      <c r="F33" s="49" t="str">
        <f t="array" aca="1" ref="F33" ca="1">IFERROR(INDEX(colt,SMALL(IF(coln&lt;&gt;"",ROW(coln)-19),ROW($A14))),"")</f>
        <v/>
      </c>
      <c r="G33" s="80" t="str">
        <f t="array" aca="1" ref="G33" ca="1">IFERROR(INDEX(colu,SMALL(IF(coln&lt;&gt;"",ROW(coln)-19),ROW($A14))),"")</f>
        <v/>
      </c>
      <c r="M33" s="82">
        <v>14</v>
      </c>
      <c r="N33" s="91" t="str">
        <f t="shared" si="0"/>
        <v/>
      </c>
      <c r="O33" s="111" t="str">
        <f t="shared" si="1"/>
        <v/>
      </c>
      <c r="P33" s="111"/>
      <c r="Q33" s="77"/>
      <c r="R33" s="78">
        <f t="shared" si="2"/>
        <v>0</v>
      </c>
      <c r="S33" s="79"/>
      <c r="T33" s="49" t="str">
        <f t="shared" si="3"/>
        <v/>
      </c>
      <c r="U33" s="80" t="str">
        <f t="shared" si="4"/>
        <v/>
      </c>
      <c r="V33" s="22"/>
      <c r="W33" s="4"/>
      <c r="X33" s="4"/>
      <c r="Y33" s="4"/>
      <c r="Z33" s="4"/>
    </row>
    <row r="34" spans="2:26" ht="15" customHeight="1">
      <c r="B34" s="76" t="str">
        <f t="array" ref="B34">IFERROR(INDEX(coln,SMALL(IF(coln&lt;&gt;"",ROW(coln)-19),ROW(A15))),"")</f>
        <v/>
      </c>
      <c r="C34" s="126" t="str">
        <f t="array" aca="1" ref="C34" ca="1">IFERROR(INDEX(colo,SMALL(IF(coln&lt;&gt;"",ROW(coln)-19),ROW($A15))),"")</f>
        <v/>
      </c>
      <c r="D34" s="127"/>
      <c r="E34" s="78" t="str">
        <f t="array" aca="1" ref="E34" ca="1">IFERROR(INDEX(colr,SMALL(IF(coln&lt;&gt;"",ROW(coln)-19),ROW($A15))),"")</f>
        <v/>
      </c>
      <c r="F34" s="49" t="str">
        <f t="array" aca="1" ref="F34" ca="1">IFERROR(INDEX(colt,SMALL(IF(coln&lt;&gt;"",ROW(coln)-19),ROW($A15))),"")</f>
        <v/>
      </c>
      <c r="G34" s="80" t="str">
        <f t="array" aca="1" ref="G34" ca="1">IFERROR(INDEX(colu,SMALL(IF(coln&lt;&gt;"",ROW(coln)-19),ROW($A15))),"")</f>
        <v/>
      </c>
      <c r="M34" s="82">
        <v>15</v>
      </c>
      <c r="N34" s="91" t="str">
        <f t="shared" si="0"/>
        <v/>
      </c>
      <c r="O34" s="111" t="str">
        <f t="shared" si="1"/>
        <v/>
      </c>
      <c r="P34" s="111"/>
      <c r="Q34" s="77"/>
      <c r="R34" s="78">
        <f t="shared" si="2"/>
        <v>0</v>
      </c>
      <c r="S34" s="79"/>
      <c r="T34" s="49" t="str">
        <f t="shared" si="3"/>
        <v/>
      </c>
      <c r="U34" s="80" t="str">
        <f t="shared" si="4"/>
        <v/>
      </c>
      <c r="V34" s="22"/>
      <c r="W34" s="4"/>
      <c r="X34" s="4"/>
      <c r="Y34" s="4"/>
      <c r="Z34" s="4"/>
    </row>
    <row r="35" spans="2:26" ht="15" customHeight="1">
      <c r="B35" s="76" t="str">
        <f t="array" ref="B35">IFERROR(INDEX(coln,SMALL(IF(coln&lt;&gt;"",ROW(coln)-19),ROW(A16))),"")</f>
        <v/>
      </c>
      <c r="C35" s="126" t="str">
        <f t="array" aca="1" ref="C35" ca="1">IFERROR(INDEX(colo,SMALL(IF(coln&lt;&gt;"",ROW(coln)-19),ROW($A16))),"")</f>
        <v/>
      </c>
      <c r="D35" s="127"/>
      <c r="E35" s="78" t="str">
        <f t="array" aca="1" ref="E35" ca="1">IFERROR(INDEX(colr,SMALL(IF(coln&lt;&gt;"",ROW(coln)-19),ROW($A16))),"")</f>
        <v/>
      </c>
      <c r="F35" s="49" t="str">
        <f t="array" aca="1" ref="F35" ca="1">IFERROR(INDEX(colt,SMALL(IF(coln&lt;&gt;"",ROW(coln)-19),ROW($A16))),"")</f>
        <v/>
      </c>
      <c r="G35" s="80" t="str">
        <f t="array" aca="1" ref="G35" ca="1">IFERROR(INDEX(colu,SMALL(IF(coln&lt;&gt;"",ROW(coln)-19),ROW($A16))),"")</f>
        <v/>
      </c>
      <c r="M35" s="82">
        <v>16</v>
      </c>
      <c r="N35" s="91" t="str">
        <f t="shared" si="0"/>
        <v/>
      </c>
      <c r="O35" s="111" t="str">
        <f t="shared" si="1"/>
        <v/>
      </c>
      <c r="P35" s="111"/>
      <c r="Q35" s="77"/>
      <c r="R35" s="78">
        <f t="shared" si="2"/>
        <v>0</v>
      </c>
      <c r="S35" s="79"/>
      <c r="T35" s="49" t="str">
        <f t="shared" si="3"/>
        <v/>
      </c>
      <c r="U35" s="80" t="str">
        <f t="shared" si="4"/>
        <v/>
      </c>
      <c r="V35" s="22"/>
      <c r="W35" s="4"/>
      <c r="X35" s="4"/>
      <c r="Y35" s="4"/>
      <c r="Z35" s="4"/>
    </row>
    <row r="36" spans="2:26" ht="15" customHeight="1">
      <c r="B36" s="76" t="str">
        <f t="array" ref="B36">IFERROR(INDEX(coln,SMALL(IF(coln&lt;&gt;"",ROW(coln)-19),ROW(A17))),"")</f>
        <v/>
      </c>
      <c r="C36" s="126" t="str">
        <f t="array" aca="1" ref="C36" ca="1">IFERROR(INDEX(colo,SMALL(IF(coln&lt;&gt;"",ROW(coln)-19),ROW($A17))),"")</f>
        <v/>
      </c>
      <c r="D36" s="127"/>
      <c r="E36" s="78" t="str">
        <f t="array" aca="1" ref="E36" ca="1">IFERROR(INDEX(colr,SMALL(IF(coln&lt;&gt;"",ROW(coln)-19),ROW($A17))),"")</f>
        <v/>
      </c>
      <c r="F36" s="49" t="str">
        <f t="array" aca="1" ref="F36" ca="1">IFERROR(INDEX(colt,SMALL(IF(coln&lt;&gt;"",ROW(coln)-19),ROW($A17))),"")</f>
        <v/>
      </c>
      <c r="G36" s="80" t="str">
        <f t="array" aca="1" ref="G36" ca="1">IFERROR(INDEX(colu,SMALL(IF(coln&lt;&gt;"",ROW(coln)-19),ROW($A17))),"")</f>
        <v/>
      </c>
      <c r="M36" s="82">
        <v>17</v>
      </c>
      <c r="N36" s="91" t="str">
        <f t="shared" si="0"/>
        <v/>
      </c>
      <c r="O36" s="111" t="str">
        <f t="shared" si="1"/>
        <v/>
      </c>
      <c r="P36" s="111"/>
      <c r="Q36" s="77"/>
      <c r="R36" s="78">
        <f t="shared" si="2"/>
        <v>0</v>
      </c>
      <c r="S36" s="79"/>
      <c r="T36" s="49" t="str">
        <f t="shared" si="3"/>
        <v/>
      </c>
      <c r="U36" s="80" t="str">
        <f t="shared" si="4"/>
        <v/>
      </c>
      <c r="V36" s="22"/>
      <c r="W36" s="4"/>
      <c r="X36" s="4"/>
      <c r="Y36" s="4"/>
      <c r="Z36" s="4"/>
    </row>
    <row r="37" spans="2:26" ht="15" customHeight="1">
      <c r="B37" s="76" t="str">
        <f t="array" ref="B37">IFERROR(INDEX(coln,SMALL(IF(coln&lt;&gt;"",ROW(coln)-19),ROW(A18))),"")</f>
        <v/>
      </c>
      <c r="C37" s="126" t="str">
        <f t="array" aca="1" ref="C37" ca="1">IFERROR(INDEX(colo,SMALL(IF(coln&lt;&gt;"",ROW(coln)-19),ROW($A18))),"")</f>
        <v/>
      </c>
      <c r="D37" s="127"/>
      <c r="E37" s="78" t="str">
        <f t="array" aca="1" ref="E37" ca="1">IFERROR(INDEX(colr,SMALL(IF(coln&lt;&gt;"",ROW(coln)-19),ROW($A18))),"")</f>
        <v/>
      </c>
      <c r="F37" s="49" t="str">
        <f t="array" aca="1" ref="F37" ca="1">IFERROR(INDEX(colt,SMALL(IF(coln&lt;&gt;"",ROW(coln)-19),ROW($A18))),"")</f>
        <v/>
      </c>
      <c r="G37" s="80" t="str">
        <f t="array" aca="1" ref="G37" ca="1">IFERROR(INDEX(colu,SMALL(IF(coln&lt;&gt;"",ROW(coln)-19),ROW($A18))),"")</f>
        <v/>
      </c>
      <c r="M37" s="82">
        <v>18</v>
      </c>
      <c r="N37" s="91" t="s">
        <v>11</v>
      </c>
      <c r="O37" s="111" t="s">
        <v>7</v>
      </c>
      <c r="P37" s="111"/>
      <c r="Q37" s="77"/>
      <c r="R37" s="78">
        <v>1.0555555555555556</v>
      </c>
      <c r="S37" s="79"/>
      <c r="T37" s="49">
        <v>25</v>
      </c>
      <c r="U37" s="80">
        <f t="shared" si="4"/>
        <v>633.33333333333337</v>
      </c>
      <c r="V37" s="22"/>
      <c r="W37" s="4"/>
      <c r="X37" s="4"/>
      <c r="Y37" s="4"/>
      <c r="Z37" s="4"/>
    </row>
    <row r="38" spans="2:26" ht="15" customHeight="1">
      <c r="B38" s="76" t="str">
        <f t="array" ref="B38">IFERROR(INDEX(coln,SMALL(IF(coln&lt;&gt;"",ROW(coln)-19),ROW(A19))),"")</f>
        <v/>
      </c>
      <c r="C38" s="126" t="str">
        <f t="array" aca="1" ref="C38" ca="1">IFERROR(INDEX(colo,SMALL(IF(coln&lt;&gt;"",ROW(coln)-19),ROW($A19))),"")</f>
        <v/>
      </c>
      <c r="D38" s="127"/>
      <c r="E38" s="78" t="str">
        <f t="array" aca="1" ref="E38" ca="1">IFERROR(INDEX(colr,SMALL(IF(coln&lt;&gt;"",ROW(coln)-19),ROW($A19))),"")</f>
        <v/>
      </c>
      <c r="F38" s="49" t="str">
        <f t="array" aca="1" ref="F38" ca="1">IFERROR(INDEX(colt,SMALL(IF(coln&lt;&gt;"",ROW(coln)-19),ROW($A19))),"")</f>
        <v/>
      </c>
      <c r="G38" s="80" t="str">
        <f t="array" aca="1" ref="G38" ca="1">IFERROR(INDEX(colu,SMALL(IF(coln&lt;&gt;"",ROW(coln)-19),ROW($A19))),"")</f>
        <v/>
      </c>
      <c r="M38" s="82">
        <v>19</v>
      </c>
      <c r="N38" s="91" t="str">
        <f t="shared" si="0"/>
        <v/>
      </c>
      <c r="O38" s="111" t="str">
        <f t="shared" si="1"/>
        <v/>
      </c>
      <c r="P38" s="111"/>
      <c r="Q38" s="77"/>
      <c r="R38" s="78">
        <f t="shared" si="2"/>
        <v>0</v>
      </c>
      <c r="S38" s="79"/>
      <c r="T38" s="49" t="str">
        <f t="shared" si="3"/>
        <v/>
      </c>
      <c r="U38" s="80" t="str">
        <f t="shared" si="4"/>
        <v/>
      </c>
      <c r="V38" s="22"/>
      <c r="W38" s="4"/>
      <c r="X38" s="4"/>
      <c r="Y38" s="4"/>
      <c r="Z38" s="4"/>
    </row>
    <row r="39" spans="2:26" ht="15" customHeight="1">
      <c r="B39" s="76" t="str">
        <f t="array" ref="B39">IFERROR(INDEX(coln,SMALL(IF(coln&lt;&gt;"",ROW(coln)-19),ROW(A20))),"")</f>
        <v/>
      </c>
      <c r="C39" s="126" t="str">
        <f t="array" aca="1" ref="C39" ca="1">IFERROR(INDEX(colo,SMALL(IF(coln&lt;&gt;"",ROW(coln)-19),ROW($A20))),"")</f>
        <v/>
      </c>
      <c r="D39" s="127"/>
      <c r="E39" s="78" t="str">
        <f t="array" aca="1" ref="E39" ca="1">IFERROR(INDEX(colr,SMALL(IF(coln&lt;&gt;"",ROW(coln)-19),ROW($A20))),"")</f>
        <v/>
      </c>
      <c r="F39" s="49" t="str">
        <f t="array" aca="1" ref="F39" ca="1">IFERROR(INDEX(colt,SMALL(IF(coln&lt;&gt;"",ROW(coln)-19),ROW($A20))),"")</f>
        <v/>
      </c>
      <c r="G39" s="80" t="str">
        <f t="array" aca="1" ref="G39" ca="1">IFERROR(INDEX(colu,SMALL(IF(coln&lt;&gt;"",ROW(coln)-19),ROW($A20))),"")</f>
        <v/>
      </c>
      <c r="M39" s="82">
        <v>20</v>
      </c>
      <c r="N39" s="91" t="str">
        <f t="shared" si="0"/>
        <v/>
      </c>
      <c r="O39" s="111" t="str">
        <f t="shared" si="1"/>
        <v/>
      </c>
      <c r="P39" s="111"/>
      <c r="Q39" s="77"/>
      <c r="R39" s="78">
        <f t="shared" si="2"/>
        <v>0</v>
      </c>
      <c r="S39" s="79"/>
      <c r="T39" s="49" t="str">
        <f t="shared" si="3"/>
        <v/>
      </c>
      <c r="U39" s="80" t="str">
        <f t="shared" si="4"/>
        <v/>
      </c>
      <c r="V39" s="22"/>
      <c r="W39" s="4"/>
      <c r="X39" s="4"/>
      <c r="Y39" s="4"/>
      <c r="Z39" s="4"/>
    </row>
    <row r="40" spans="2:26" ht="15" customHeight="1">
      <c r="B40" s="76" t="str">
        <f t="array" ref="B40">IFERROR(INDEX(coln,SMALL(IF(coln&lt;&gt;"",ROW(coln)-19),ROW(A21))),"")</f>
        <v/>
      </c>
      <c r="C40" s="126" t="str">
        <f t="array" aca="1" ref="C40" ca="1">IFERROR(INDEX(colo,SMALL(IF(coln&lt;&gt;"",ROW(coln)-19),ROW($A21))),"")</f>
        <v/>
      </c>
      <c r="D40" s="127"/>
      <c r="E40" s="78" t="str">
        <f t="array" aca="1" ref="E40" ca="1">IFERROR(INDEX(colr,SMALL(IF(coln&lt;&gt;"",ROW(coln)-19),ROW($A21))),"")</f>
        <v/>
      </c>
      <c r="F40" s="49" t="str">
        <f t="array" aca="1" ref="F40" ca="1">IFERROR(INDEX(colt,SMALL(IF(coln&lt;&gt;"",ROW(coln)-19),ROW($A21))),"")</f>
        <v/>
      </c>
      <c r="G40" s="80" t="str">
        <f t="array" aca="1" ref="G40" ca="1">IFERROR(INDEX(colu,SMALL(IF(coln&lt;&gt;"",ROW(coln)-19),ROW($A21))),"")</f>
        <v/>
      </c>
      <c r="M40" s="82">
        <v>21</v>
      </c>
      <c r="N40" s="91" t="str">
        <f t="shared" si="0"/>
        <v/>
      </c>
      <c r="O40" s="111" t="str">
        <f t="shared" si="1"/>
        <v/>
      </c>
      <c r="P40" s="111"/>
      <c r="Q40" s="77"/>
      <c r="R40" s="78">
        <f t="shared" si="2"/>
        <v>0</v>
      </c>
      <c r="S40" s="79"/>
      <c r="T40" s="49" t="str">
        <f t="shared" si="3"/>
        <v/>
      </c>
      <c r="U40" s="80" t="str">
        <f t="shared" si="4"/>
        <v/>
      </c>
      <c r="V40" s="22"/>
      <c r="W40" s="4"/>
      <c r="X40" s="4"/>
      <c r="Y40" s="4"/>
      <c r="Z40" s="4"/>
    </row>
    <row r="41" spans="2:26" ht="15" customHeight="1">
      <c r="B41" s="76" t="str">
        <f t="array" ref="B41">IFERROR(INDEX(coln,SMALL(IF(coln&lt;&gt;"",ROW(coln)-19),ROW(A22))),"")</f>
        <v/>
      </c>
      <c r="C41" s="126" t="str">
        <f t="array" aca="1" ref="C41" ca="1">IFERROR(INDEX(colo,SMALL(IF(coln&lt;&gt;"",ROW(coln)-19),ROW($A22))),"")</f>
        <v/>
      </c>
      <c r="D41" s="127"/>
      <c r="E41" s="78" t="str">
        <f t="array" aca="1" ref="E41" ca="1">IFERROR(INDEX(colr,SMALL(IF(coln&lt;&gt;"",ROW(coln)-19),ROW($A22))),"")</f>
        <v/>
      </c>
      <c r="F41" s="49" t="str">
        <f t="array" aca="1" ref="F41" ca="1">IFERROR(INDEX(colt,SMALL(IF(coln&lt;&gt;"",ROW(coln)-19),ROW($A22))),"")</f>
        <v/>
      </c>
      <c r="G41" s="80" t="str">
        <f t="array" aca="1" ref="G41" ca="1">IFERROR(INDEX(colu,SMALL(IF(coln&lt;&gt;"",ROW(coln)-19),ROW($A22))),"")</f>
        <v/>
      </c>
      <c r="M41" s="82">
        <v>22</v>
      </c>
      <c r="N41" s="91" t="str">
        <f t="shared" si="0"/>
        <v/>
      </c>
      <c r="O41" s="111" t="str">
        <f t="shared" si="1"/>
        <v/>
      </c>
      <c r="P41" s="111"/>
      <c r="Q41" s="77"/>
      <c r="R41" s="78">
        <f t="shared" si="2"/>
        <v>0</v>
      </c>
      <c r="S41" s="79"/>
      <c r="T41" s="49" t="str">
        <f t="shared" si="3"/>
        <v/>
      </c>
      <c r="U41" s="80" t="str">
        <f t="shared" si="4"/>
        <v/>
      </c>
      <c r="V41" s="22"/>
      <c r="W41" s="4"/>
      <c r="X41" s="4"/>
      <c r="Y41" s="4"/>
      <c r="Z41" s="4"/>
    </row>
    <row r="42" spans="2:26" ht="15" customHeight="1">
      <c r="B42" s="76" t="str">
        <f t="array" ref="B42">IFERROR(INDEX(coln,SMALL(IF(coln&lt;&gt;"",ROW(coln)-19),ROW(A23))),"")</f>
        <v/>
      </c>
      <c r="C42" s="126" t="str">
        <f t="array" aca="1" ref="C42" ca="1">IFERROR(INDEX(colo,SMALL(IF(coln&lt;&gt;"",ROW(coln)-19),ROW($A23))),"")</f>
        <v/>
      </c>
      <c r="D42" s="127"/>
      <c r="E42" s="78" t="str">
        <f t="array" aca="1" ref="E42" ca="1">IFERROR(INDEX(colr,SMALL(IF(coln&lt;&gt;"",ROW(coln)-19),ROW($A23))),"")</f>
        <v/>
      </c>
      <c r="F42" s="49" t="str">
        <f t="array" aca="1" ref="F42" ca="1">IFERROR(INDEX(colt,SMALL(IF(coln&lt;&gt;"",ROW(coln)-19),ROW($A23))),"")</f>
        <v/>
      </c>
      <c r="G42" s="80" t="str">
        <f t="array" aca="1" ref="G42" ca="1">IFERROR(INDEX(colu,SMALL(IF(coln&lt;&gt;"",ROW(coln)-19),ROW($A23))),"")</f>
        <v/>
      </c>
      <c r="M42" s="82">
        <v>23</v>
      </c>
      <c r="N42" s="91" t="str">
        <f t="shared" si="0"/>
        <v/>
      </c>
      <c r="O42" s="111" t="str">
        <f t="shared" si="1"/>
        <v/>
      </c>
      <c r="P42" s="111"/>
      <c r="Q42" s="77"/>
      <c r="R42" s="78">
        <f t="shared" si="2"/>
        <v>0</v>
      </c>
      <c r="S42" s="79"/>
      <c r="T42" s="49" t="str">
        <f t="shared" si="3"/>
        <v/>
      </c>
      <c r="U42" s="80" t="str">
        <f t="shared" si="4"/>
        <v/>
      </c>
      <c r="V42" s="22"/>
      <c r="W42" s="4"/>
      <c r="X42" s="4"/>
      <c r="Y42" s="4"/>
      <c r="Z42" s="4"/>
    </row>
    <row r="43" spans="2:26" ht="15" customHeight="1">
      <c r="B43" s="76" t="str">
        <f t="array" ref="B43">IFERROR(INDEX(coln,SMALL(IF(coln&lt;&gt;"",ROW(coln)-19),ROW(A24))),"")</f>
        <v/>
      </c>
      <c r="C43" s="126" t="str">
        <f t="array" aca="1" ref="C43" ca="1">IFERROR(INDEX(colo,SMALL(IF(coln&lt;&gt;"",ROW(coln)-19),ROW($A24))),"")</f>
        <v/>
      </c>
      <c r="D43" s="127"/>
      <c r="E43" s="78" t="str">
        <f t="array" aca="1" ref="E43" ca="1">IFERROR(INDEX(colr,SMALL(IF(coln&lt;&gt;"",ROW(coln)-19),ROW($A24))),"")</f>
        <v/>
      </c>
      <c r="F43" s="49" t="str">
        <f t="array" aca="1" ref="F43" ca="1">IFERROR(INDEX(colt,SMALL(IF(coln&lt;&gt;"",ROW(coln)-19),ROW($A24))),"")</f>
        <v/>
      </c>
      <c r="G43" s="80" t="str">
        <f t="array" aca="1" ref="G43" ca="1">IFERROR(INDEX(colu,SMALL(IF(coln&lt;&gt;"",ROW(coln)-19),ROW($A24))),"")</f>
        <v/>
      </c>
      <c r="M43" s="82">
        <v>24</v>
      </c>
      <c r="N43" s="91" t="str">
        <f t="shared" si="0"/>
        <v/>
      </c>
      <c r="O43" s="111" t="str">
        <f t="shared" si="1"/>
        <v/>
      </c>
      <c r="P43" s="111"/>
      <c r="Q43" s="77"/>
      <c r="R43" s="78">
        <f t="shared" si="2"/>
        <v>0</v>
      </c>
      <c r="S43" s="79"/>
      <c r="T43" s="49" t="str">
        <f t="shared" si="3"/>
        <v/>
      </c>
      <c r="U43" s="80" t="str">
        <f t="shared" si="4"/>
        <v/>
      </c>
      <c r="V43" s="22"/>
      <c r="W43" s="4"/>
      <c r="X43" s="4"/>
      <c r="Y43" s="4"/>
      <c r="Z43" s="4"/>
    </row>
    <row r="44" spans="2:26" ht="15" customHeight="1">
      <c r="B44" s="76" t="str">
        <f t="array" ref="B44">IFERROR(INDEX(coln,SMALL(IF(coln&lt;&gt;"",ROW(coln)-19),ROW(A25))),"")</f>
        <v/>
      </c>
      <c r="C44" s="126" t="str">
        <f t="array" aca="1" ref="C44" ca="1">IFERROR(INDEX(colo,SMALL(IF(coln&lt;&gt;"",ROW(coln)-19),ROW($A25))),"")</f>
        <v/>
      </c>
      <c r="D44" s="127"/>
      <c r="E44" s="78" t="str">
        <f t="array" aca="1" ref="E44" ca="1">IFERROR(INDEX(colr,SMALL(IF(coln&lt;&gt;"",ROW(coln)-19),ROW($A25))),"")</f>
        <v/>
      </c>
      <c r="F44" s="49" t="str">
        <f t="array" aca="1" ref="F44" ca="1">IFERROR(INDEX(colt,SMALL(IF(coln&lt;&gt;"",ROW(coln)-19),ROW($A25))),"")</f>
        <v/>
      </c>
      <c r="G44" s="80" t="str">
        <f t="array" aca="1" ref="G44" ca="1">IFERROR(INDEX(colu,SMALL(IF(coln&lt;&gt;"",ROW(coln)-19),ROW($A25))),"")</f>
        <v/>
      </c>
      <c r="M44" s="82">
        <v>25</v>
      </c>
      <c r="N44" s="91" t="str">
        <f t="shared" si="0"/>
        <v/>
      </c>
      <c r="O44" s="111" t="str">
        <f t="shared" si="1"/>
        <v/>
      </c>
      <c r="P44" s="111"/>
      <c r="Q44" s="77"/>
      <c r="R44" s="78">
        <f t="shared" si="2"/>
        <v>0</v>
      </c>
      <c r="S44" s="79"/>
      <c r="T44" s="49" t="str">
        <f t="shared" si="3"/>
        <v/>
      </c>
      <c r="U44" s="80" t="str">
        <f t="shared" si="4"/>
        <v/>
      </c>
      <c r="V44" s="22"/>
      <c r="W44" s="4"/>
      <c r="X44" s="4"/>
      <c r="Y44" s="4"/>
      <c r="Z44" s="4"/>
    </row>
    <row r="45" spans="2:26" ht="15" customHeight="1" thickBot="1">
      <c r="B45" s="76" t="str">
        <f t="array" ref="B45">IFERROR(INDEX(coln,SMALL(IF(coln&lt;&gt;"",ROW(coln)-19),ROW(A26))),"")</f>
        <v/>
      </c>
      <c r="C45" s="126" t="str">
        <f t="array" aca="1" ref="C45" ca="1">IFERROR(INDEX(colo,SMALL(IF(coln&lt;&gt;"",ROW(coln)-19),ROW($A26))),"")</f>
        <v/>
      </c>
      <c r="D45" s="127"/>
      <c r="E45" s="78" t="str">
        <f t="array" aca="1" ref="E45" ca="1">IFERROR(INDEX(colr,SMALL(IF(coln&lt;&gt;"",ROW(coln)-19),ROW($A26))),"")</f>
        <v/>
      </c>
      <c r="F45" s="49" t="str">
        <f t="array" aca="1" ref="F45" ca="1">IFERROR(INDEX(colt,SMALL(IF(coln&lt;&gt;"",ROW(coln)-19),ROW($A26))),"")</f>
        <v/>
      </c>
      <c r="G45" s="80" t="str">
        <f t="array" aca="1" ref="G45" ca="1">IFERROR(INDEX(colu,SMALL(IF(coln&lt;&gt;"",ROW(coln)-19),ROW($A26))),"")</f>
        <v/>
      </c>
      <c r="M45" s="82">
        <v>26</v>
      </c>
      <c r="N45" s="92" t="s">
        <v>17</v>
      </c>
      <c r="O45" s="112" t="s">
        <v>8</v>
      </c>
      <c r="P45" s="112"/>
      <c r="Q45" s="93"/>
      <c r="R45" s="94">
        <v>0.41666666666666669</v>
      </c>
      <c r="S45" s="95"/>
      <c r="T45" s="96">
        <v>23</v>
      </c>
      <c r="U45" s="97">
        <f t="shared" si="4"/>
        <v>230</v>
      </c>
      <c r="V45" s="22"/>
      <c r="W45" s="4"/>
      <c r="X45" s="4"/>
      <c r="Y45" s="4"/>
      <c r="Z45" s="4"/>
    </row>
    <row r="46" spans="2:26" ht="15" customHeight="1">
      <c r="F46" s="25" t="s">
        <v>1</v>
      </c>
      <c r="G46" s="64">
        <f ca="1">SUM(G20:G45)</f>
        <v>1365.5</v>
      </c>
      <c r="N46" s="7"/>
      <c r="O46" s="7"/>
      <c r="P46" s="7"/>
      <c r="Q46" s="7"/>
      <c r="R46" s="5"/>
      <c r="S46" s="4"/>
      <c r="T46" s="22"/>
      <c r="U46" s="22"/>
      <c r="V46" s="22"/>
      <c r="W46" s="4"/>
      <c r="X46" s="4"/>
      <c r="Y46" s="4"/>
      <c r="Z46" s="4"/>
    </row>
    <row r="47" spans="2:26" ht="15" customHeight="1">
      <c r="N47" s="7"/>
      <c r="O47" s="7"/>
      <c r="P47" s="7"/>
      <c r="Q47" s="7"/>
      <c r="R47" s="5"/>
      <c r="S47" s="4"/>
      <c r="T47" s="22"/>
      <c r="U47" s="22"/>
      <c r="V47" s="22"/>
      <c r="W47" s="4"/>
      <c r="X47" s="4"/>
      <c r="Y47" s="4"/>
      <c r="Z47" s="4"/>
    </row>
    <row r="48" spans="2:26" ht="15" customHeight="1">
      <c r="N48" s="43"/>
      <c r="O48" s="110"/>
      <c r="P48" s="110"/>
      <c r="Q48" s="44"/>
      <c r="R48" s="53"/>
      <c r="S48" s="45"/>
      <c r="T48" s="36"/>
      <c r="U48" s="36"/>
      <c r="V48" s="22"/>
      <c r="W48" s="4"/>
      <c r="X48" s="4"/>
      <c r="Y48" s="4"/>
      <c r="Z48" s="4"/>
    </row>
    <row r="49" spans="14:26" ht="15" customHeight="1">
      <c r="N49" s="116"/>
      <c r="O49" s="116"/>
      <c r="P49" s="116"/>
      <c r="Q49" s="46"/>
      <c r="R49" s="53"/>
      <c r="S49" s="45"/>
      <c r="T49" s="36"/>
      <c r="U49" s="36"/>
      <c r="V49" s="22"/>
      <c r="W49" s="4"/>
      <c r="X49" s="4"/>
      <c r="Y49" s="4"/>
      <c r="Z49" s="4"/>
    </row>
    <row r="50" spans="14:26" ht="15" customHeight="1">
      <c r="N50" s="116"/>
      <c r="O50" s="116"/>
      <c r="P50" s="116"/>
      <c r="Q50" s="46"/>
      <c r="R50" s="53"/>
      <c r="S50" s="45"/>
      <c r="T50" s="36"/>
      <c r="U50" s="36"/>
      <c r="V50" s="22"/>
      <c r="W50" s="4"/>
      <c r="X50" s="4"/>
      <c r="Y50" s="4"/>
      <c r="Z50" s="4"/>
    </row>
    <row r="51" spans="14:26" ht="15" customHeight="1">
      <c r="N51" s="116"/>
      <c r="O51" s="116"/>
      <c r="P51" s="116"/>
      <c r="Q51" s="46"/>
      <c r="R51" s="53"/>
      <c r="S51" s="45"/>
      <c r="T51" s="36"/>
      <c r="U51" s="36"/>
      <c r="V51" s="22"/>
      <c r="W51" s="4"/>
      <c r="X51" s="4"/>
      <c r="Y51" s="4"/>
      <c r="Z51" s="4"/>
    </row>
    <row r="52" spans="14:26" ht="15" customHeight="1">
      <c r="N52" s="43"/>
      <c r="O52" s="117"/>
      <c r="P52" s="117"/>
      <c r="Q52" s="43"/>
      <c r="R52" s="53"/>
      <c r="S52" s="45"/>
      <c r="T52" s="36"/>
      <c r="U52" s="36"/>
      <c r="V52" s="22"/>
      <c r="W52" s="4"/>
      <c r="X52" s="4"/>
      <c r="Y52" s="4"/>
      <c r="Z52" s="4"/>
    </row>
    <row r="53" spans="14:26" ht="15" customHeight="1">
      <c r="N53" s="7"/>
      <c r="O53" s="47"/>
      <c r="P53" s="47"/>
      <c r="Q53" s="47"/>
      <c r="R53" s="53"/>
      <c r="S53" s="45"/>
      <c r="T53" s="36"/>
      <c r="U53" s="36"/>
      <c r="V53" s="22"/>
      <c r="W53" s="4"/>
      <c r="X53" s="4"/>
      <c r="Y53" s="4"/>
      <c r="Z53" s="4"/>
    </row>
    <row r="54" spans="14:26" ht="22.5" customHeight="1">
      <c r="N54" s="7"/>
      <c r="O54" s="4"/>
      <c r="P54" s="4"/>
      <c r="Q54" s="4"/>
      <c r="R54" s="5"/>
      <c r="S54" s="4"/>
      <c r="T54" s="39"/>
      <c r="U54" s="48"/>
      <c r="V54" s="22"/>
      <c r="W54" s="4"/>
      <c r="X54" s="4"/>
      <c r="Y54" s="4"/>
      <c r="Z54" s="4"/>
    </row>
    <row r="55" spans="14:26" ht="15" customHeight="1">
      <c r="N55" s="7"/>
      <c r="O55" s="4"/>
      <c r="P55" s="4"/>
      <c r="Q55" s="4"/>
      <c r="R55" s="10"/>
      <c r="S55" s="4"/>
      <c r="T55" s="4"/>
      <c r="U55" s="19"/>
      <c r="V55" s="19"/>
      <c r="W55" s="4"/>
      <c r="X55" s="4"/>
      <c r="Y55" s="4"/>
      <c r="Z55" s="4"/>
    </row>
    <row r="56" spans="14:26">
      <c r="N56" s="98" t="s">
        <v>3</v>
      </c>
      <c r="O56" s="4"/>
      <c r="P56" s="4"/>
      <c r="Q56" s="4"/>
      <c r="R56" s="10"/>
      <c r="S56" s="4"/>
      <c r="T56" s="4"/>
      <c r="U56" s="19"/>
      <c r="V56" s="19"/>
    </row>
    <row r="57" spans="14:26">
      <c r="N57" s="98" t="s">
        <v>2</v>
      </c>
      <c r="O57" s="29"/>
      <c r="P57" s="4"/>
      <c r="Q57" s="4"/>
      <c r="R57" s="5"/>
      <c r="S57" s="29"/>
      <c r="T57" s="4"/>
      <c r="U57" s="34"/>
      <c r="V57" s="22"/>
    </row>
    <row r="58" spans="14:26">
      <c r="N58" s="42" t="s">
        <v>19</v>
      </c>
      <c r="O58" s="29"/>
      <c r="P58" s="4"/>
      <c r="Q58" s="4"/>
      <c r="R58" s="5"/>
      <c r="S58" s="4"/>
      <c r="T58" s="4"/>
      <c r="U58" s="35"/>
      <c r="V58" s="6"/>
    </row>
    <row r="59" spans="14:26">
      <c r="N59" s="7"/>
      <c r="O59" s="4"/>
      <c r="P59" s="4"/>
      <c r="Q59" s="4"/>
      <c r="R59" s="5"/>
      <c r="S59" s="29"/>
      <c r="T59" s="4"/>
      <c r="U59" s="35"/>
      <c r="V59" s="6"/>
    </row>
    <row r="60" spans="14:26" ht="15" customHeight="1">
      <c r="N60" s="7"/>
      <c r="O60" s="4"/>
      <c r="P60" s="4"/>
      <c r="Q60" s="4"/>
      <c r="R60" s="5"/>
      <c r="S60" s="4"/>
      <c r="T60" s="4"/>
      <c r="U60" s="36"/>
      <c r="V60" s="22"/>
    </row>
    <row r="70" spans="8:100" ht="13.5" customHeight="1"/>
    <row r="71" spans="8:100" s="4" customFormat="1" ht="21" customHeight="1">
      <c r="N71" s="7"/>
      <c r="R71" s="10"/>
      <c r="U71" s="19"/>
      <c r="V71" s="19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</row>
    <row r="72" spans="8:100" s="4" customFormat="1">
      <c r="N72" s="7"/>
      <c r="R72" s="10"/>
      <c r="U72" s="19"/>
      <c r="V72" s="19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</row>
    <row r="73" spans="8:100" s="4" customFormat="1">
      <c r="N73" s="7"/>
      <c r="R73" s="10"/>
      <c r="U73" s="19"/>
      <c r="V73" s="19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</row>
    <row r="74" spans="8:100" s="4" customFormat="1" ht="18.5">
      <c r="N74" s="7"/>
      <c r="R74" s="125"/>
      <c r="S74" s="125"/>
      <c r="T74" s="125"/>
      <c r="U74" s="125"/>
      <c r="V74" s="125"/>
      <c r="W74" s="125"/>
      <c r="X74" s="125"/>
      <c r="AV74" s="122"/>
      <c r="AW74" s="122"/>
      <c r="AX74" s="122"/>
      <c r="AY74" s="122"/>
      <c r="AZ74" s="122"/>
      <c r="BA74" s="122"/>
      <c r="BB74" s="122"/>
      <c r="BC74" s="122"/>
      <c r="BD74" s="122"/>
      <c r="BE74" s="122"/>
      <c r="BF74" s="10"/>
      <c r="BG74" s="10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</row>
    <row r="75" spans="8:100" s="4" customFormat="1">
      <c r="N75" s="7"/>
      <c r="R75" s="10"/>
      <c r="U75" s="115"/>
      <c r="V75" s="115"/>
      <c r="W75" s="121"/>
      <c r="X75" s="113"/>
      <c r="Y75" s="121"/>
      <c r="Z75" s="113"/>
      <c r="AA75" s="121"/>
      <c r="AB75" s="113"/>
      <c r="AC75" s="121"/>
      <c r="AD75" s="113"/>
      <c r="AE75" s="121"/>
      <c r="AF75" s="113"/>
      <c r="AG75" s="121"/>
      <c r="AH75" s="113"/>
      <c r="AI75" s="121"/>
      <c r="AJ75" s="113"/>
      <c r="AK75" s="121"/>
      <c r="AL75" s="113"/>
      <c r="AM75" s="121"/>
      <c r="AN75" s="113"/>
      <c r="AO75" s="121"/>
      <c r="AP75" s="113"/>
      <c r="AQ75" s="121"/>
      <c r="AR75" s="113"/>
      <c r="AS75" s="121"/>
      <c r="AT75" s="113"/>
      <c r="AV75" s="114"/>
      <c r="AW75" s="114"/>
      <c r="AX75" s="114"/>
      <c r="AY75" s="114"/>
      <c r="AZ75" s="114"/>
      <c r="BA75" s="114"/>
      <c r="BB75" s="114"/>
      <c r="BC75" s="114"/>
      <c r="BD75" s="114"/>
      <c r="BE75" s="114"/>
      <c r="BF75" s="114"/>
      <c r="BG75" s="114"/>
      <c r="BH75" s="114"/>
      <c r="BI75" s="114"/>
      <c r="BJ75" s="114"/>
      <c r="BK75" s="114"/>
      <c r="BL75" s="114"/>
      <c r="BM75" s="114"/>
      <c r="BN75" s="114"/>
      <c r="BO75" s="114"/>
      <c r="BP75" s="114"/>
      <c r="BQ75" s="114"/>
      <c r="BR75" s="114"/>
      <c r="BS75" s="114"/>
      <c r="BT75" s="114"/>
      <c r="BU75" s="114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</row>
    <row r="76" spans="8:100" s="4" customFormat="1" ht="18.5">
      <c r="K76" s="12"/>
      <c r="N76" s="7"/>
      <c r="R76" s="54"/>
      <c r="S76" s="7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V76" s="10"/>
      <c r="AW76" s="7"/>
      <c r="AX76" s="10"/>
      <c r="AY76" s="7"/>
      <c r="AZ76" s="10"/>
      <c r="BA76" s="7"/>
      <c r="BB76" s="10"/>
      <c r="BC76" s="7"/>
      <c r="BD76" s="10"/>
      <c r="BE76" s="7"/>
      <c r="BF76" s="10"/>
      <c r="BG76" s="7"/>
      <c r="BW76" s="120"/>
      <c r="BX76" s="120"/>
      <c r="BY76" s="120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</row>
    <row r="77" spans="8:100" s="4" customFormat="1">
      <c r="H77" s="7"/>
      <c r="I77" s="7"/>
      <c r="J77" s="11"/>
      <c r="K77" s="12"/>
      <c r="L77" s="12"/>
      <c r="M77" s="12"/>
      <c r="N77" s="3"/>
      <c r="O77" s="12"/>
      <c r="P77" s="11"/>
      <c r="Q77" s="14"/>
      <c r="R77" s="54"/>
      <c r="S77" s="7"/>
      <c r="T77" s="7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</row>
    <row r="78" spans="8:100" s="4" customFormat="1">
      <c r="H78" s="7"/>
      <c r="I78" s="7"/>
      <c r="J78" s="11"/>
      <c r="K78" s="12"/>
      <c r="L78" s="12"/>
      <c r="M78" s="12"/>
      <c r="N78" s="3"/>
      <c r="O78" s="12"/>
      <c r="P78" s="11"/>
      <c r="Q78" s="14"/>
      <c r="R78" s="54"/>
      <c r="S78" s="7"/>
      <c r="T78" s="7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</row>
    <row r="79" spans="8:100" s="4" customFormat="1">
      <c r="H79" s="7"/>
      <c r="I79" s="7"/>
      <c r="J79" s="11"/>
      <c r="K79" s="12"/>
      <c r="L79" s="12"/>
      <c r="M79" s="12"/>
      <c r="N79" s="3"/>
      <c r="O79" s="12"/>
      <c r="P79" s="11"/>
      <c r="Q79" s="14"/>
      <c r="R79" s="54"/>
      <c r="S79" s="7"/>
      <c r="T79" s="7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</row>
    <row r="80" spans="8:100" s="4" customFormat="1">
      <c r="H80" s="7"/>
      <c r="I80" s="7"/>
      <c r="J80" s="11"/>
      <c r="K80" s="12"/>
      <c r="L80" s="12"/>
      <c r="M80" s="12"/>
      <c r="N80" s="3"/>
      <c r="O80" s="12"/>
      <c r="P80" s="11"/>
      <c r="Q80" s="14"/>
      <c r="R80" s="54"/>
      <c r="S80" s="7"/>
      <c r="T80" s="7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</row>
    <row r="81" spans="8:100" s="4" customFormat="1">
      <c r="H81" s="7"/>
      <c r="I81" s="7"/>
      <c r="J81" s="11"/>
      <c r="K81" s="12"/>
      <c r="L81" s="12"/>
      <c r="M81" s="12"/>
      <c r="N81" s="3"/>
      <c r="O81" s="12"/>
      <c r="P81" s="11"/>
      <c r="Q81" s="14"/>
      <c r="R81" s="54"/>
      <c r="S81" s="7"/>
      <c r="T81" s="7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</row>
    <row r="82" spans="8:100" s="4" customFormat="1">
      <c r="H82" s="7"/>
      <c r="I82" s="7"/>
      <c r="J82" s="11"/>
      <c r="K82" s="12"/>
      <c r="L82" s="12"/>
      <c r="M82" s="12"/>
      <c r="N82" s="3"/>
      <c r="O82" s="12"/>
      <c r="P82" s="11"/>
      <c r="Q82" s="14"/>
      <c r="R82" s="54"/>
      <c r="S82" s="7"/>
      <c r="T82" s="7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</row>
    <row r="83" spans="8:100" s="4" customFormat="1">
      <c r="H83" s="7"/>
      <c r="I83" s="7"/>
      <c r="J83" s="11"/>
      <c r="K83" s="12"/>
      <c r="L83" s="12"/>
      <c r="M83" s="12"/>
      <c r="N83" s="3"/>
      <c r="O83" s="12"/>
      <c r="P83" s="11"/>
      <c r="Q83" s="14"/>
      <c r="R83" s="54"/>
      <c r="S83" s="7"/>
      <c r="T83" s="7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</row>
    <row r="84" spans="8:100" s="4" customFormat="1">
      <c r="H84" s="7"/>
      <c r="I84" s="7"/>
      <c r="J84" s="11"/>
      <c r="K84" s="12"/>
      <c r="L84" s="12"/>
      <c r="M84" s="12"/>
      <c r="N84" s="3"/>
      <c r="O84" s="12"/>
      <c r="P84" s="11"/>
      <c r="Q84" s="14"/>
      <c r="R84" s="54"/>
      <c r="S84" s="7"/>
      <c r="T84" s="7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</row>
    <row r="85" spans="8:100" s="4" customFormat="1">
      <c r="H85" s="7"/>
      <c r="I85" s="7"/>
      <c r="J85" s="11"/>
      <c r="K85" s="12"/>
      <c r="L85" s="12"/>
      <c r="M85" s="12"/>
      <c r="N85" s="3"/>
      <c r="O85" s="12"/>
      <c r="P85" s="11"/>
      <c r="Q85" s="14"/>
      <c r="R85" s="54"/>
      <c r="S85" s="7"/>
      <c r="T85" s="7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</row>
    <row r="86" spans="8:100" s="4" customFormat="1">
      <c r="H86" s="7"/>
      <c r="I86" s="7"/>
      <c r="J86" s="11"/>
      <c r="K86" s="12"/>
      <c r="L86" s="12"/>
      <c r="M86" s="12"/>
      <c r="N86" s="3"/>
      <c r="O86" s="12"/>
      <c r="P86" s="11"/>
      <c r="Q86" s="14"/>
      <c r="R86" s="54"/>
      <c r="S86" s="7"/>
      <c r="T86" s="7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</row>
    <row r="87" spans="8:100" s="4" customFormat="1">
      <c r="H87" s="7"/>
      <c r="I87" s="7"/>
      <c r="J87" s="11"/>
      <c r="K87" s="12"/>
      <c r="L87" s="12"/>
      <c r="M87" s="12"/>
      <c r="N87" s="3"/>
      <c r="O87" s="12"/>
      <c r="P87" s="11"/>
      <c r="Q87" s="14"/>
      <c r="R87" s="54"/>
      <c r="S87" s="7"/>
      <c r="T87" s="7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</row>
    <row r="88" spans="8:100" s="4" customFormat="1">
      <c r="H88" s="7"/>
      <c r="I88" s="7"/>
      <c r="J88" s="11"/>
      <c r="K88" s="12"/>
      <c r="L88" s="12"/>
      <c r="M88" s="12"/>
      <c r="N88" s="3"/>
      <c r="O88" s="12"/>
      <c r="P88" s="11"/>
      <c r="Q88" s="14"/>
      <c r="R88" s="54"/>
      <c r="S88" s="7"/>
      <c r="T88" s="7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</row>
    <row r="89" spans="8:100" s="4" customFormat="1">
      <c r="H89" s="7"/>
      <c r="I89" s="7"/>
      <c r="J89" s="11"/>
      <c r="K89" s="12"/>
      <c r="L89" s="12"/>
      <c r="M89" s="12"/>
      <c r="N89" s="3"/>
      <c r="O89" s="12"/>
      <c r="P89" s="11"/>
      <c r="Q89" s="14"/>
      <c r="R89" s="54"/>
      <c r="S89" s="7"/>
      <c r="T89" s="7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</row>
    <row r="90" spans="8:100" s="4" customFormat="1">
      <c r="H90" s="7"/>
      <c r="I90" s="7"/>
      <c r="J90" s="11"/>
      <c r="K90" s="12"/>
      <c r="L90" s="12"/>
      <c r="M90" s="12"/>
      <c r="N90" s="3"/>
      <c r="O90" s="12"/>
      <c r="P90" s="11"/>
      <c r="Q90" s="14"/>
      <c r="R90" s="54"/>
      <c r="S90" s="7"/>
      <c r="T90" s="7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</row>
    <row r="91" spans="8:100" s="4" customFormat="1">
      <c r="H91" s="7"/>
      <c r="I91" s="7"/>
      <c r="J91" s="11"/>
      <c r="K91" s="12"/>
      <c r="L91" s="12"/>
      <c r="M91" s="12"/>
      <c r="N91" s="3"/>
      <c r="O91" s="12"/>
      <c r="P91" s="11"/>
      <c r="Q91" s="14"/>
      <c r="R91" s="54"/>
      <c r="S91" s="7"/>
      <c r="T91" s="7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</row>
    <row r="92" spans="8:100" s="4" customFormat="1">
      <c r="H92" s="7"/>
      <c r="I92" s="7"/>
      <c r="J92" s="11"/>
      <c r="K92" s="12"/>
      <c r="L92" s="12"/>
      <c r="M92" s="12"/>
      <c r="N92" s="3"/>
      <c r="O92" s="12"/>
      <c r="P92" s="11"/>
      <c r="Q92" s="14"/>
      <c r="R92" s="54"/>
      <c r="S92" s="7"/>
      <c r="T92" s="7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</row>
    <row r="93" spans="8:100" s="4" customFormat="1">
      <c r="H93" s="7"/>
      <c r="I93" s="7"/>
      <c r="J93" s="11"/>
      <c r="K93" s="12"/>
      <c r="L93" s="12"/>
      <c r="M93" s="12"/>
      <c r="N93" s="3"/>
      <c r="O93" s="12"/>
      <c r="P93" s="11"/>
      <c r="Q93" s="14"/>
      <c r="R93" s="54"/>
      <c r="S93" s="7"/>
      <c r="T93" s="7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0"/>
      <c r="BT93" s="10"/>
      <c r="BU93" s="10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</row>
    <row r="94" spans="8:100" s="4" customFormat="1">
      <c r="H94" s="7"/>
      <c r="I94" s="7"/>
      <c r="J94" s="11"/>
      <c r="K94" s="12"/>
      <c r="L94" s="12"/>
      <c r="M94" s="12"/>
      <c r="N94" s="3"/>
      <c r="O94" s="12"/>
      <c r="P94" s="11"/>
      <c r="Q94" s="14"/>
      <c r="R94" s="54"/>
      <c r="S94" s="7"/>
      <c r="T94" s="7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10"/>
      <c r="BS94" s="10"/>
      <c r="BT94" s="10"/>
      <c r="BU94" s="10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</row>
    <row r="95" spans="8:100" s="4" customFormat="1">
      <c r="H95" s="7"/>
      <c r="I95" s="7"/>
      <c r="J95" s="11"/>
      <c r="K95" s="12"/>
      <c r="L95" s="12"/>
      <c r="M95" s="12"/>
      <c r="N95" s="3"/>
      <c r="O95" s="12"/>
      <c r="P95" s="11"/>
      <c r="Q95" s="14"/>
      <c r="R95" s="54"/>
      <c r="S95" s="7"/>
      <c r="T95" s="7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/>
      <c r="BR95" s="10"/>
      <c r="BS95" s="10"/>
      <c r="BT95" s="10"/>
      <c r="BU95" s="10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</row>
    <row r="96" spans="8:100" s="4" customFormat="1">
      <c r="H96" s="7"/>
      <c r="I96" s="7"/>
      <c r="J96" s="11"/>
      <c r="K96" s="12"/>
      <c r="L96" s="12"/>
      <c r="M96" s="12"/>
      <c r="N96" s="3"/>
      <c r="O96" s="12"/>
      <c r="P96" s="11"/>
      <c r="Q96" s="14"/>
      <c r="R96" s="54"/>
      <c r="S96" s="7"/>
      <c r="T96" s="7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/>
      <c r="BR96" s="10"/>
      <c r="BS96" s="10"/>
      <c r="BT96" s="10"/>
      <c r="BU96" s="10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</row>
    <row r="97" spans="8:100" s="4" customFormat="1">
      <c r="H97" s="7"/>
      <c r="I97" s="7"/>
      <c r="J97" s="11"/>
      <c r="K97" s="12"/>
      <c r="L97" s="12"/>
      <c r="M97" s="12"/>
      <c r="N97" s="3"/>
      <c r="O97" s="12"/>
      <c r="P97" s="11"/>
      <c r="Q97" s="14"/>
      <c r="R97" s="54"/>
      <c r="S97" s="7"/>
      <c r="T97" s="7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10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</row>
    <row r="98" spans="8:100" s="4" customFormat="1">
      <c r="H98" s="7"/>
      <c r="I98" s="7"/>
      <c r="J98" s="11"/>
      <c r="K98" s="12"/>
      <c r="L98" s="12"/>
      <c r="M98" s="12"/>
      <c r="N98" s="3"/>
      <c r="O98" s="12"/>
      <c r="P98" s="11"/>
      <c r="Q98" s="14"/>
      <c r="R98" s="54"/>
      <c r="S98" s="7"/>
      <c r="T98" s="7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0"/>
      <c r="BS98" s="10"/>
      <c r="BT98" s="10"/>
      <c r="BU98" s="10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</row>
    <row r="99" spans="8:100" s="4" customFormat="1">
      <c r="H99" s="7"/>
      <c r="I99" s="7"/>
      <c r="J99" s="11"/>
      <c r="K99" s="12"/>
      <c r="L99" s="12"/>
      <c r="M99" s="12"/>
      <c r="N99" s="3"/>
      <c r="O99" s="12"/>
      <c r="P99" s="11"/>
      <c r="Q99" s="14"/>
      <c r="R99" s="54"/>
      <c r="S99" s="7"/>
      <c r="T99" s="7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0"/>
      <c r="BS99" s="10"/>
      <c r="BT99" s="10"/>
      <c r="BU99" s="10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</row>
    <row r="100" spans="8:100" s="4" customFormat="1">
      <c r="H100" s="7"/>
      <c r="I100" s="7"/>
      <c r="J100" s="11"/>
      <c r="K100" s="12"/>
      <c r="L100" s="12"/>
      <c r="M100" s="12"/>
      <c r="N100" s="3"/>
      <c r="O100" s="12"/>
      <c r="P100" s="11"/>
      <c r="Q100" s="14"/>
      <c r="R100" s="54"/>
      <c r="S100" s="7"/>
      <c r="T100" s="7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  <c r="BL100" s="10"/>
      <c r="BM100" s="10"/>
      <c r="BN100" s="10"/>
      <c r="BO100" s="10"/>
      <c r="BP100" s="10"/>
      <c r="BQ100" s="10"/>
      <c r="BR100" s="10"/>
      <c r="BS100" s="10"/>
      <c r="BT100" s="10"/>
      <c r="BU100" s="10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</row>
    <row r="101" spans="8:100" s="4" customFormat="1">
      <c r="H101" s="7"/>
      <c r="I101" s="7"/>
      <c r="J101" s="11"/>
      <c r="K101" s="12"/>
      <c r="L101" s="12"/>
      <c r="M101" s="12"/>
      <c r="N101" s="3"/>
      <c r="O101" s="12"/>
      <c r="P101" s="11"/>
      <c r="Q101" s="14"/>
      <c r="R101" s="54"/>
      <c r="S101" s="7"/>
      <c r="T101" s="7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</row>
    <row r="102" spans="8:100" s="4" customFormat="1">
      <c r="H102" s="7"/>
      <c r="I102" s="7"/>
      <c r="J102" s="11"/>
      <c r="K102" s="12"/>
      <c r="L102" s="12"/>
      <c r="M102" s="12"/>
      <c r="N102" s="3"/>
      <c r="O102" s="12"/>
      <c r="P102" s="11"/>
      <c r="Q102" s="14"/>
      <c r="R102" s="54"/>
      <c r="S102" s="7"/>
      <c r="T102" s="7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r="BS102" s="10"/>
      <c r="BT102" s="10"/>
      <c r="BU102" s="10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</row>
    <row r="103" spans="8:100" s="4" customFormat="1">
      <c r="H103" s="7"/>
      <c r="I103" s="7"/>
      <c r="J103" s="11"/>
      <c r="K103" s="12"/>
      <c r="L103" s="12"/>
      <c r="M103" s="12"/>
      <c r="N103" s="3"/>
      <c r="O103" s="12"/>
      <c r="P103" s="11"/>
      <c r="Q103" s="14"/>
      <c r="R103" s="54"/>
      <c r="S103" s="7"/>
      <c r="T103" s="7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</row>
    <row r="104" spans="8:100" s="4" customFormat="1">
      <c r="H104" s="7"/>
      <c r="I104" s="7"/>
      <c r="J104" s="11"/>
      <c r="K104" s="12"/>
      <c r="L104" s="12"/>
      <c r="M104" s="12"/>
      <c r="N104" s="3"/>
      <c r="O104" s="12"/>
      <c r="P104" s="11"/>
      <c r="Q104" s="14"/>
      <c r="R104" s="54"/>
      <c r="S104" s="7"/>
      <c r="T104" s="7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/>
      <c r="BR104" s="10"/>
      <c r="BS104" s="10"/>
      <c r="BT104" s="10"/>
      <c r="BU104" s="10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</row>
    <row r="105" spans="8:100" s="4" customFormat="1">
      <c r="H105" s="7"/>
      <c r="I105" s="7"/>
      <c r="J105" s="11"/>
      <c r="K105" s="12"/>
      <c r="L105" s="12"/>
      <c r="M105" s="12"/>
      <c r="N105" s="3"/>
      <c r="O105" s="12"/>
      <c r="P105" s="11"/>
      <c r="Q105" s="14"/>
      <c r="R105" s="54"/>
      <c r="S105" s="7"/>
      <c r="T105" s="7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</row>
    <row r="106" spans="8:100" s="4" customFormat="1">
      <c r="H106" s="7"/>
      <c r="I106" s="7"/>
      <c r="J106" s="11"/>
      <c r="K106" s="12"/>
      <c r="L106" s="12"/>
      <c r="M106" s="12"/>
      <c r="N106" s="3"/>
      <c r="O106" s="12"/>
      <c r="P106" s="11"/>
      <c r="Q106" s="14"/>
      <c r="R106" s="54"/>
      <c r="S106" s="7"/>
      <c r="T106" s="7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r="BR106" s="10"/>
      <c r="BS106" s="10"/>
      <c r="BT106" s="10"/>
      <c r="BU106" s="10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</row>
    <row r="107" spans="8:100" s="4" customFormat="1">
      <c r="N107" s="7"/>
      <c r="Q107" s="14"/>
      <c r="R107" s="54"/>
      <c r="S107" s="7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0"/>
      <c r="BS107" s="10"/>
      <c r="BT107" s="10"/>
      <c r="BU107" s="10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</row>
    <row r="108" spans="8:100" s="4" customFormat="1">
      <c r="N108" s="7"/>
      <c r="R108" s="10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  <c r="AR108" s="115"/>
      <c r="AS108" s="115"/>
      <c r="AT108" s="115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</row>
    <row r="109" spans="8:100" s="4" customFormat="1">
      <c r="N109" s="7"/>
      <c r="R109" s="10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</row>
    <row r="110" spans="8:100" s="4" customFormat="1">
      <c r="N110" s="7"/>
      <c r="R110" s="10"/>
      <c r="U110" s="19"/>
      <c r="V110" s="19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</row>
    <row r="111" spans="8:100" s="4" customFormat="1">
      <c r="N111" s="7"/>
      <c r="R111" s="10"/>
      <c r="U111" s="19"/>
      <c r="V111" s="19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</row>
    <row r="112" spans="8:100" s="4" customFormat="1">
      <c r="N112" s="7"/>
      <c r="R112" s="10"/>
      <c r="U112" s="19"/>
      <c r="V112" s="19"/>
      <c r="Y112" s="7"/>
      <c r="Z112" s="22"/>
      <c r="AB112" s="113"/>
      <c r="AC112" s="113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</row>
    <row r="113" spans="14:100" s="4" customFormat="1">
      <c r="N113" s="7"/>
      <c r="R113" s="10"/>
      <c r="U113" s="5"/>
      <c r="V113" s="5"/>
      <c r="X113" s="22"/>
      <c r="Y113" s="22"/>
      <c r="AB113" s="11"/>
      <c r="AC113" s="22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</row>
    <row r="114" spans="14:100" s="4" customFormat="1">
      <c r="N114" s="7"/>
      <c r="R114" s="10"/>
      <c r="U114" s="5"/>
      <c r="V114" s="5"/>
      <c r="X114" s="22"/>
      <c r="Y114" s="22"/>
      <c r="AB114" s="11"/>
      <c r="AC114" s="22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</row>
    <row r="115" spans="14:100" s="4" customFormat="1">
      <c r="N115" s="7"/>
      <c r="R115" s="10"/>
      <c r="U115" s="5"/>
      <c r="V115" s="5"/>
      <c r="X115" s="22"/>
      <c r="Y115" s="22"/>
      <c r="AB115" s="11"/>
      <c r="AC115" s="22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</row>
    <row r="116" spans="14:100" s="4" customFormat="1">
      <c r="N116" s="7"/>
      <c r="R116" s="10"/>
      <c r="U116" s="5"/>
      <c r="V116" s="5"/>
      <c r="X116" s="22"/>
      <c r="Y116" s="22"/>
      <c r="AB116" s="11"/>
      <c r="AC116" s="22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</row>
    <row r="117" spans="14:100" s="4" customFormat="1">
      <c r="N117" s="7"/>
      <c r="R117" s="10"/>
      <c r="U117" s="5"/>
      <c r="V117" s="5"/>
      <c r="X117" s="22"/>
      <c r="Y117" s="22"/>
      <c r="AB117" s="11"/>
      <c r="AC117" s="22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</row>
    <row r="118" spans="14:100" s="4" customFormat="1">
      <c r="N118" s="7"/>
      <c r="R118" s="10"/>
      <c r="U118" s="5"/>
      <c r="V118" s="5"/>
      <c r="X118" s="22"/>
      <c r="Y118" s="22"/>
      <c r="AB118" s="11"/>
      <c r="AC118" s="22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</row>
    <row r="119" spans="14:100" s="4" customFormat="1">
      <c r="N119" s="7"/>
      <c r="R119" s="10"/>
      <c r="U119" s="5"/>
      <c r="V119" s="5"/>
      <c r="X119" s="22"/>
      <c r="Y119" s="22"/>
      <c r="AB119" s="11"/>
      <c r="AC119" s="22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</row>
    <row r="120" spans="14:100" s="4" customFormat="1">
      <c r="N120" s="7"/>
      <c r="R120" s="10"/>
      <c r="U120" s="5"/>
      <c r="V120" s="5"/>
      <c r="X120" s="22"/>
      <c r="Y120" s="22"/>
      <c r="AB120" s="11"/>
      <c r="AC120" s="22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</row>
    <row r="121" spans="14:100" s="4" customFormat="1">
      <c r="N121" s="7"/>
      <c r="R121" s="10"/>
      <c r="U121" s="5"/>
      <c r="V121" s="5"/>
      <c r="X121" s="22"/>
      <c r="Y121" s="22"/>
      <c r="AB121" s="11"/>
      <c r="AC121" s="22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</row>
    <row r="122" spans="14:100" s="4" customFormat="1">
      <c r="N122" s="7"/>
      <c r="R122" s="10"/>
      <c r="U122" s="5"/>
      <c r="V122" s="5"/>
      <c r="X122" s="22"/>
      <c r="Y122" s="22"/>
      <c r="AB122" s="11"/>
      <c r="AC122" s="22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</row>
    <row r="123" spans="14:100" s="4" customFormat="1">
      <c r="N123" s="7"/>
      <c r="R123" s="10"/>
      <c r="U123" s="5"/>
      <c r="V123" s="5"/>
      <c r="X123" s="22"/>
      <c r="Y123" s="22"/>
      <c r="AB123" s="11"/>
      <c r="AC123" s="22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</row>
    <row r="124" spans="14:100" s="4" customFormat="1">
      <c r="N124" s="7"/>
      <c r="R124" s="10"/>
      <c r="U124" s="5"/>
      <c r="V124" s="5"/>
      <c r="X124" s="22"/>
      <c r="Y124" s="22"/>
      <c r="AB124" s="11"/>
      <c r="AC124" s="22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</row>
    <row r="125" spans="14:100" s="4" customFormat="1">
      <c r="N125" s="7"/>
      <c r="R125" s="10"/>
      <c r="U125" s="5"/>
      <c r="V125" s="5"/>
      <c r="X125" s="22"/>
      <c r="Y125" s="22"/>
      <c r="AB125" s="11"/>
      <c r="AC125" s="22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</row>
    <row r="126" spans="14:100" s="4" customFormat="1">
      <c r="N126" s="7"/>
      <c r="R126" s="10"/>
      <c r="U126" s="5"/>
      <c r="V126" s="5"/>
      <c r="X126" s="22"/>
      <c r="Y126" s="22"/>
      <c r="AB126" s="11"/>
      <c r="AC126" s="22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</row>
    <row r="127" spans="14:100" s="4" customFormat="1">
      <c r="N127" s="7"/>
      <c r="R127" s="10"/>
      <c r="U127" s="5"/>
      <c r="V127" s="5"/>
      <c r="W127" s="5"/>
      <c r="X127" s="22"/>
      <c r="Y127" s="22"/>
      <c r="AA127" s="5"/>
      <c r="AB127" s="11"/>
      <c r="AC127" s="22"/>
      <c r="AD127" s="5"/>
      <c r="AE127" s="5"/>
      <c r="AF127" s="5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</row>
    <row r="128" spans="14:100" s="4" customFormat="1">
      <c r="N128" s="7"/>
      <c r="R128" s="10"/>
      <c r="U128" s="5"/>
      <c r="V128" s="5"/>
      <c r="W128" s="5"/>
      <c r="X128" s="22"/>
      <c r="Y128" s="22"/>
      <c r="AA128" s="5"/>
      <c r="AB128" s="11"/>
      <c r="AC128" s="22"/>
      <c r="AD128" s="5"/>
      <c r="AE128" s="5"/>
      <c r="AF128" s="5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</row>
    <row r="129" spans="14:100" s="4" customFormat="1">
      <c r="N129" s="7"/>
      <c r="R129" s="10"/>
      <c r="U129" s="5"/>
      <c r="V129" s="5"/>
      <c r="W129" s="5"/>
      <c r="X129" s="22"/>
      <c r="Y129" s="22"/>
      <c r="AA129" s="5"/>
      <c r="AB129" s="11"/>
      <c r="AC129" s="22"/>
      <c r="AD129" s="5"/>
      <c r="AE129" s="5"/>
      <c r="AF129" s="5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</row>
    <row r="130" spans="14:100" s="4" customFormat="1">
      <c r="N130" s="7"/>
      <c r="R130" s="10"/>
      <c r="U130" s="5"/>
      <c r="V130" s="5"/>
      <c r="W130" s="5"/>
      <c r="X130" s="22"/>
      <c r="Y130" s="22"/>
      <c r="AA130" s="5"/>
      <c r="AB130" s="11"/>
      <c r="AC130" s="22"/>
      <c r="AD130" s="5"/>
      <c r="AE130" s="5"/>
      <c r="AF130" s="5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</row>
    <row r="131" spans="14:100" s="4" customFormat="1">
      <c r="N131" s="7"/>
      <c r="R131" s="10"/>
      <c r="U131" s="5"/>
      <c r="V131" s="5"/>
      <c r="W131" s="5"/>
      <c r="X131" s="22"/>
      <c r="Y131" s="22"/>
      <c r="AA131" s="5"/>
      <c r="AB131" s="11"/>
      <c r="AC131" s="22"/>
      <c r="AD131" s="5"/>
      <c r="AE131" s="5"/>
      <c r="AF131" s="5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</row>
    <row r="132" spans="14:100" s="4" customFormat="1">
      <c r="N132" s="7"/>
      <c r="R132" s="10"/>
      <c r="U132" s="5"/>
      <c r="V132" s="5"/>
      <c r="W132" s="5"/>
      <c r="X132" s="22"/>
      <c r="Y132" s="22"/>
      <c r="AA132" s="5"/>
      <c r="AB132" s="11"/>
      <c r="AC132" s="22"/>
      <c r="AD132" s="5"/>
      <c r="AE132" s="5"/>
      <c r="AF132" s="5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</row>
    <row r="133" spans="14:100" s="4" customFormat="1">
      <c r="N133" s="7"/>
      <c r="R133" s="10"/>
      <c r="U133" s="5"/>
      <c r="V133" s="5"/>
      <c r="W133" s="5"/>
      <c r="X133" s="22"/>
      <c r="Y133" s="22"/>
      <c r="AA133" s="5"/>
      <c r="AB133" s="11"/>
      <c r="AC133" s="22"/>
      <c r="AD133" s="5"/>
      <c r="AE133" s="5"/>
      <c r="AF133" s="5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</row>
    <row r="134" spans="14:100" s="4" customFormat="1">
      <c r="N134" s="7"/>
      <c r="R134" s="10"/>
      <c r="U134" s="5"/>
      <c r="V134" s="5"/>
      <c r="W134" s="5"/>
      <c r="X134" s="22"/>
      <c r="Y134" s="22"/>
      <c r="AA134" s="5"/>
      <c r="AB134" s="11"/>
      <c r="AC134" s="22"/>
      <c r="AD134" s="5"/>
      <c r="AE134" s="5"/>
      <c r="AF134" s="5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</row>
    <row r="135" spans="14:100" s="4" customFormat="1">
      <c r="N135" s="7"/>
      <c r="R135" s="10"/>
      <c r="U135" s="5"/>
      <c r="V135" s="5"/>
      <c r="W135" s="5"/>
      <c r="X135" s="22"/>
      <c r="Y135" s="22"/>
      <c r="AA135" s="5"/>
      <c r="AB135" s="11"/>
      <c r="AC135" s="22"/>
      <c r="AD135" s="5"/>
      <c r="AE135" s="5"/>
      <c r="AF135" s="5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</row>
    <row r="136" spans="14:100" s="4" customFormat="1">
      <c r="N136" s="7"/>
      <c r="R136" s="10"/>
      <c r="U136" s="5"/>
      <c r="V136" s="5"/>
      <c r="W136" s="5"/>
      <c r="X136" s="22"/>
      <c r="Y136" s="22"/>
      <c r="AA136" s="5"/>
      <c r="AB136" s="11"/>
      <c r="AC136" s="22"/>
      <c r="AD136" s="5"/>
      <c r="AE136" s="5"/>
      <c r="AF136" s="5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</row>
    <row r="137" spans="14:100" s="4" customFormat="1">
      <c r="N137" s="7"/>
      <c r="R137" s="10"/>
      <c r="U137" s="5"/>
      <c r="V137" s="5"/>
      <c r="W137" s="5"/>
      <c r="X137" s="22"/>
      <c r="Y137" s="22"/>
      <c r="AA137" s="5"/>
      <c r="AB137" s="11"/>
      <c r="AC137" s="22"/>
      <c r="AD137" s="5"/>
      <c r="AE137" s="5"/>
      <c r="AF137" s="5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</row>
    <row r="138" spans="14:100" s="4" customFormat="1">
      <c r="N138" s="7"/>
      <c r="R138" s="10"/>
      <c r="U138" s="5"/>
      <c r="V138" s="5"/>
      <c r="W138" s="5"/>
      <c r="X138" s="22"/>
      <c r="Y138" s="22"/>
      <c r="AA138" s="5"/>
      <c r="AB138" s="11"/>
      <c r="AC138" s="22"/>
      <c r="AD138" s="5"/>
      <c r="AE138" s="5"/>
      <c r="AF138" s="5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</row>
    <row r="139" spans="14:100" s="4" customFormat="1">
      <c r="N139" s="7"/>
      <c r="R139" s="10"/>
      <c r="U139" s="5"/>
      <c r="V139" s="5"/>
      <c r="W139" s="5"/>
      <c r="X139" s="5"/>
      <c r="Y139" s="5"/>
      <c r="Z139" s="5"/>
      <c r="AA139" s="5"/>
      <c r="AB139" s="11"/>
      <c r="AC139" s="22"/>
      <c r="AD139" s="5"/>
      <c r="AE139" s="5"/>
      <c r="AF139" s="5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</row>
    <row r="140" spans="14:100" s="4" customFormat="1">
      <c r="N140" s="7"/>
      <c r="R140" s="10"/>
      <c r="U140" s="5"/>
      <c r="V140" s="5"/>
      <c r="W140" s="5"/>
      <c r="X140" s="5"/>
      <c r="Y140" s="5"/>
      <c r="Z140" s="5"/>
      <c r="AA140" s="5"/>
      <c r="AB140" s="11"/>
      <c r="AC140" s="22"/>
      <c r="AD140" s="5"/>
      <c r="AE140" s="5"/>
      <c r="AF140" s="5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</row>
    <row r="141" spans="14:100" s="4" customFormat="1">
      <c r="N141" s="7"/>
      <c r="R141" s="10"/>
      <c r="U141" s="5"/>
      <c r="V141" s="5"/>
      <c r="W141" s="5"/>
      <c r="X141" s="5"/>
      <c r="Y141" s="5"/>
      <c r="Z141" s="5"/>
      <c r="AA141" s="5"/>
      <c r="AB141" s="11"/>
      <c r="AC141" s="22"/>
      <c r="AD141" s="5"/>
      <c r="AE141" s="5"/>
      <c r="AF141" s="5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</row>
    <row r="142" spans="14:100">
      <c r="U142" s="5"/>
      <c r="V142" s="5"/>
      <c r="W142" s="5"/>
      <c r="X142" s="5"/>
      <c r="Y142" s="5"/>
      <c r="Z142" s="5"/>
      <c r="AA142" s="5"/>
      <c r="AB142" s="33">
        <f t="shared" ref="AB142" si="5">R106</f>
        <v>0</v>
      </c>
      <c r="AC142" s="30" t="e">
        <f>IF($R106=$S$7,#REF!,"")</f>
        <v>#REF!</v>
      </c>
      <c r="AD142" s="5"/>
      <c r="AE142" s="5"/>
      <c r="AF142" s="5"/>
    </row>
    <row r="143" spans="14:100">
      <c r="U143" s="5"/>
      <c r="V143" s="5"/>
      <c r="W143" s="5"/>
      <c r="X143" s="5"/>
      <c r="Y143" s="5"/>
      <c r="Z143" s="5"/>
      <c r="AA143" s="5"/>
      <c r="AB143" s="26">
        <f>R107</f>
        <v>0</v>
      </c>
      <c r="AC143" s="24" t="e">
        <f>SUM(AC113:AC142)</f>
        <v>#REF!</v>
      </c>
      <c r="AD143" s="5"/>
      <c r="AE143" s="5"/>
      <c r="AF143" s="5"/>
    </row>
    <row r="144" spans="14:100">
      <c r="U144" s="5"/>
      <c r="V144" s="5"/>
      <c r="W144" s="5"/>
      <c r="X144" s="5"/>
      <c r="Y144" s="5"/>
      <c r="Z144" s="5"/>
      <c r="AA144" s="5"/>
      <c r="AB144" s="26"/>
      <c r="AC144" s="24"/>
      <c r="AD144" s="5"/>
      <c r="AE144" s="5"/>
      <c r="AF144" s="5"/>
    </row>
    <row r="145" spans="21:32"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21:32"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21:32"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</sheetData>
  <mergeCells count="107">
    <mergeCell ref="C43:D43"/>
    <mergeCell ref="C44:D44"/>
    <mergeCell ref="C45:D45"/>
    <mergeCell ref="C38:D38"/>
    <mergeCell ref="C39:D39"/>
    <mergeCell ref="C40:D40"/>
    <mergeCell ref="C41:D41"/>
    <mergeCell ref="C42:D42"/>
    <mergeCell ref="C33:D33"/>
    <mergeCell ref="C34:D34"/>
    <mergeCell ref="C35:D35"/>
    <mergeCell ref="C36:D36"/>
    <mergeCell ref="C37:D37"/>
    <mergeCell ref="C29:D29"/>
    <mergeCell ref="C30:D30"/>
    <mergeCell ref="C31:D31"/>
    <mergeCell ref="C32:D32"/>
    <mergeCell ref="C23:D23"/>
    <mergeCell ref="C24:D24"/>
    <mergeCell ref="C25:D25"/>
    <mergeCell ref="C26:D26"/>
    <mergeCell ref="C27:D27"/>
    <mergeCell ref="B19:D19"/>
    <mergeCell ref="C20:D20"/>
    <mergeCell ref="C21:D21"/>
    <mergeCell ref="C22:D22"/>
    <mergeCell ref="S7:T7"/>
    <mergeCell ref="S9:T9"/>
    <mergeCell ref="AS108:AT108"/>
    <mergeCell ref="AQ108:AR108"/>
    <mergeCell ref="AO108:AP108"/>
    <mergeCell ref="AM108:AN108"/>
    <mergeCell ref="AK108:AL108"/>
    <mergeCell ref="R74:X74"/>
    <mergeCell ref="AM75:AN75"/>
    <mergeCell ref="AK75:AL75"/>
    <mergeCell ref="AI75:AJ75"/>
    <mergeCell ref="U75:V75"/>
    <mergeCell ref="W75:X75"/>
    <mergeCell ref="AE75:AF75"/>
    <mergeCell ref="AI108:AJ108"/>
    <mergeCell ref="AG108:AH108"/>
    <mergeCell ref="O42:P42"/>
    <mergeCell ref="O34:P34"/>
    <mergeCell ref="O35:P35"/>
    <mergeCell ref="C28:D28"/>
    <mergeCell ref="BW76:BY76"/>
    <mergeCell ref="Y75:Z75"/>
    <mergeCell ref="AV74:BE74"/>
    <mergeCell ref="BT75:BU75"/>
    <mergeCell ref="BR75:BS75"/>
    <mergeCell ref="BP75:BQ75"/>
    <mergeCell ref="BN75:BO75"/>
    <mergeCell ref="BL75:BM75"/>
    <mergeCell ref="BJ75:BK75"/>
    <mergeCell ref="BH75:BI75"/>
    <mergeCell ref="AA75:AB75"/>
    <mergeCell ref="AC75:AD75"/>
    <mergeCell ref="AG75:AH75"/>
    <mergeCell ref="AS75:AT75"/>
    <mergeCell ref="AQ75:AR75"/>
    <mergeCell ref="AO75:AP75"/>
    <mergeCell ref="N51:P51"/>
    <mergeCell ref="N49:P49"/>
    <mergeCell ref="N50:P50"/>
    <mergeCell ref="O52:P52"/>
    <mergeCell ref="N3:P3"/>
    <mergeCell ref="N19:P19"/>
    <mergeCell ref="O21:P21"/>
    <mergeCell ref="O23:P23"/>
    <mergeCell ref="O30:P30"/>
    <mergeCell ref="O27:P27"/>
    <mergeCell ref="O28:P28"/>
    <mergeCell ref="O29:P29"/>
    <mergeCell ref="O24:P24"/>
    <mergeCell ref="O26:P26"/>
    <mergeCell ref="O20:P20"/>
    <mergeCell ref="O22:P22"/>
    <mergeCell ref="AB112:AC112"/>
    <mergeCell ref="BF75:BG75"/>
    <mergeCell ref="U108:V108"/>
    <mergeCell ref="W108:X108"/>
    <mergeCell ref="Y108:Z108"/>
    <mergeCell ref="AA108:AB108"/>
    <mergeCell ref="AC108:AD108"/>
    <mergeCell ref="AE108:AF108"/>
    <mergeCell ref="AV75:AW75"/>
    <mergeCell ref="AX75:AY75"/>
    <mergeCell ref="AZ75:BA75"/>
    <mergeCell ref="BB75:BC75"/>
    <mergeCell ref="BD75:BE75"/>
    <mergeCell ref="R8:T8"/>
    <mergeCell ref="R19:S19"/>
    <mergeCell ref="O48:P48"/>
    <mergeCell ref="O33:P33"/>
    <mergeCell ref="O39:P39"/>
    <mergeCell ref="O40:P40"/>
    <mergeCell ref="O41:P41"/>
    <mergeCell ref="O43:P43"/>
    <mergeCell ref="O44:P44"/>
    <mergeCell ref="O45:P45"/>
    <mergeCell ref="O36:P36"/>
    <mergeCell ref="O37:P37"/>
    <mergeCell ref="O38:P38"/>
    <mergeCell ref="O31:P31"/>
    <mergeCell ref="O32:P32"/>
    <mergeCell ref="O25:P25"/>
  </mergeCells>
  <dataValidations count="3">
    <dataValidation type="list" allowBlank="1" showInputMessage="1" showErrorMessage="1" sqref="V7">
      <formula1>$R$76:$R$106</formula1>
    </dataValidation>
    <dataValidation type="list" allowBlank="1" showInputMessage="1" showErrorMessage="1" sqref="Q17">
      <formula1>$R$113:$R$124</formula1>
    </dataValidation>
    <dataValidation type="list" allowBlank="1" showInputMessage="1" showErrorMessage="1" sqref="E10">
      <formula1>$N$55:$N$58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headerFooter>
    <oddHeader>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FACTURES</vt:lpstr>
      <vt:lpstr>coln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tulipe</cp:lastModifiedBy>
  <cp:lastPrinted>2016-08-30T18:26:33Z</cp:lastPrinted>
  <dcterms:created xsi:type="dcterms:W3CDTF">2016-07-30T09:57:39Z</dcterms:created>
  <dcterms:modified xsi:type="dcterms:W3CDTF">2016-08-31T21:46:21Z</dcterms:modified>
</cp:coreProperties>
</file>