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420" windowHeight="9530" activeTab="1"/>
  </bookViews>
  <sheets>
    <sheet name="Feuil1" sheetId="1" r:id="rId1"/>
    <sheet name="moyennes" sheetId="2" r:id="rId2"/>
    <sheet name="Feuil3" sheetId="3" r:id="rId3"/>
  </sheets>
  <definedNames>
    <definedName name="colb">OFFSET(Feuil1!$B$3,,,COUNTIF(Feuil1!$B:$B, "&gt;&lt;")-2)</definedName>
    <definedName name="coltrp">OFFSET(Feuil1!$H$3,,,ROWS(colb))</definedName>
    <definedName name="coltrsvaleo">OFFSET(Feuil1!$G$3,,,ROWS(colb))</definedName>
    <definedName name="semaine">OFFSET(Feuil1!$A$3,,,ROWS(colb))</definedName>
  </definedNames>
  <calcPr calcId="124519"/>
</workbook>
</file>

<file path=xl/calcChain.xml><?xml version="1.0" encoding="utf-8"?>
<calcChain xmlns="http://schemas.openxmlformats.org/spreadsheetml/2006/main">
  <c r="B5" i="2"/>
  <c r="B4"/>
  <c r="R3" a="1"/>
  <c r="R3" s="1"/>
  <c r="S3" a="1"/>
  <c r="S3" s="1"/>
  <c r="T3" a="1"/>
  <c r="T3" s="1"/>
  <c r="U3" a="1"/>
  <c r="U3" s="1"/>
  <c r="V3" a="1"/>
  <c r="V3" s="1"/>
  <c r="W3" a="1"/>
  <c r="W3" s="1"/>
  <c r="X3" a="1"/>
  <c r="X3" s="1"/>
  <c r="N3" a="1"/>
  <c r="N3" s="1"/>
  <c r="O3" a="1"/>
  <c r="O3" s="1"/>
  <c r="P3" a="1"/>
  <c r="P3" s="1"/>
  <c r="Q3" a="1"/>
  <c r="Q3" s="1"/>
  <c r="C3" a="1"/>
  <c r="C3" s="1"/>
  <c r="D3" a="1"/>
  <c r="D3" s="1"/>
  <c r="E3" a="1"/>
  <c r="E3" s="1"/>
  <c r="F3" a="1"/>
  <c r="F3" s="1"/>
  <c r="G3" a="1"/>
  <c r="G3" s="1"/>
  <c r="H3" a="1"/>
  <c r="H3" s="1"/>
  <c r="I3" a="1"/>
  <c r="I3" s="1"/>
  <c r="J3" a="1"/>
  <c r="J3" s="1"/>
  <c r="K3" a="1"/>
  <c r="K3" s="1"/>
  <c r="L3" a="1"/>
  <c r="L3" s="1"/>
  <c r="M3" a="1"/>
  <c r="M3" s="1"/>
  <c r="B3" a="1"/>
  <c r="B3" s="1"/>
</calcChain>
</file>

<file path=xl/sharedStrings.xml><?xml version="1.0" encoding="utf-8"?>
<sst xmlns="http://schemas.openxmlformats.org/spreadsheetml/2006/main" count="140" uniqueCount="60">
  <si>
    <t>élément clé</t>
  </si>
  <si>
    <t>Temps</t>
  </si>
  <si>
    <t>Taux de rendement</t>
  </si>
  <si>
    <t xml:space="preserve"> indéterminé </t>
  </si>
  <si>
    <t>sous-charges</t>
  </si>
  <si>
    <t>arrêt programmé</t>
  </si>
  <si>
    <t>chgt serie</t>
  </si>
  <si>
    <t>Microarrêt-ralentiss</t>
  </si>
  <si>
    <t>Panne</t>
  </si>
  <si>
    <t>dysf organisation</t>
  </si>
  <si>
    <t>non qualité</t>
  </si>
  <si>
    <t>Semaine</t>
  </si>
  <si>
    <t>Machine</t>
  </si>
  <si>
    <t>Disponible</t>
  </si>
  <si>
    <t>En marche</t>
  </si>
  <si>
    <t>En arrêt</t>
  </si>
  <si>
    <t>% Pertes (total)</t>
  </si>
  <si>
    <t>TRs Valeo</t>
  </si>
  <si>
    <t>TRP</t>
  </si>
  <si>
    <t>M-% Pertes</t>
  </si>
  <si>
    <t>M-Temps d'arrêt</t>
  </si>
  <si>
    <t>M-# Arrêts</t>
  </si>
  <si>
    <t>% Pertes Sous charges</t>
  </si>
  <si>
    <t>% Pertes arrêt programmé</t>
  </si>
  <si>
    <t>% Pertes changement de série</t>
  </si>
  <si>
    <t>M-% micro-arrêt</t>
  </si>
  <si>
    <t>% Pertes pannes</t>
  </si>
  <si>
    <t>% Pertes dysf organisationnel</t>
  </si>
  <si>
    <t>% Pertesnon qualité</t>
  </si>
  <si>
    <t>BAT1</t>
  </si>
  <si>
    <t>BAT2</t>
  </si>
  <si>
    <t>BIL1</t>
  </si>
  <si>
    <t>BIL2</t>
  </si>
  <si>
    <t>BIL3</t>
  </si>
  <si>
    <t>BIL4</t>
  </si>
  <si>
    <t>DEM1</t>
  </si>
  <si>
    <t>DEM2</t>
  </si>
  <si>
    <t>DEM3</t>
  </si>
  <si>
    <t>DEM4</t>
  </si>
  <si>
    <t>DEM5</t>
  </si>
  <si>
    <t>ENG1</t>
  </si>
  <si>
    <t>ENG2</t>
  </si>
  <si>
    <t>ENG3</t>
  </si>
  <si>
    <t>ENG4</t>
  </si>
  <si>
    <t>GP1</t>
  </si>
  <si>
    <t>GP3</t>
  </si>
  <si>
    <t>Moyenne TRS</t>
  </si>
  <si>
    <t>Moyenne TRP</t>
  </si>
  <si>
    <t>Moyenne %sous charge</t>
  </si>
  <si>
    <t>Moyenne % arrêt programmé</t>
  </si>
  <si>
    <t>Moyenne changement de série%</t>
  </si>
  <si>
    <t>Moyenne micro arrêt et ralentiss</t>
  </si>
  <si>
    <t>Moyenne % Pannes</t>
  </si>
  <si>
    <t>Moyenne % dysfonction orga</t>
  </si>
  <si>
    <t>Moyenne % Non qualité</t>
  </si>
  <si>
    <t>Mois</t>
  </si>
  <si>
    <t xml:space="preserve">les machines </t>
  </si>
  <si>
    <t>moyenne de la semaine</t>
  </si>
  <si>
    <t>moyenne pour TRSvaleo</t>
  </si>
  <si>
    <t>moyenne pourTRP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</si>
</sst>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8"/>
      <color theme="0"/>
      <name val="Tahoma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10" fontId="1" fillId="2" borderId="1" xfId="0" applyNumberFormat="1" applyFont="1" applyFill="1" applyBorder="1" applyAlignment="1" applyProtection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164" fontId="1" fillId="2" borderId="3" xfId="0" applyNumberFormat="1" applyFont="1" applyFill="1" applyBorder="1" applyAlignment="1" applyProtection="1">
      <alignment horizontal="center" vertical="center" wrapText="1"/>
    </xf>
    <xf numFmtId="10" fontId="1" fillId="2" borderId="3" xfId="0" applyNumberFormat="1" applyFont="1" applyFill="1" applyBorder="1" applyAlignment="1" applyProtection="1">
      <alignment horizontal="center" vertical="center" wrapText="1"/>
    </xf>
    <xf numFmtId="1" fontId="1" fillId="2" borderId="3" xfId="0" applyNumberFormat="1" applyFont="1" applyFill="1" applyBorder="1" applyAlignment="1" applyProtection="1">
      <alignment horizontal="center" vertical="center" wrapText="1"/>
    </xf>
    <xf numFmtId="2" fontId="1" fillId="2" borderId="3" xfId="0" applyNumberFormat="1" applyFont="1" applyFill="1" applyBorder="1" applyAlignment="1" applyProtection="1">
      <alignment horizontal="center" vertical="center" wrapText="1"/>
    </xf>
    <xf numFmtId="0" fontId="0" fillId="0" borderId="2" xfId="0" applyFill="1" applyBorder="1"/>
    <xf numFmtId="1" fontId="0" fillId="0" borderId="2" xfId="0" applyNumberFormat="1" applyFill="1" applyBorder="1"/>
    <xf numFmtId="2" fontId="0" fillId="0" borderId="2" xfId="0" applyNumberFormat="1" applyFill="1" applyBorder="1"/>
    <xf numFmtId="10" fontId="0" fillId="0" borderId="2" xfId="0" applyNumberFormat="1" applyFill="1" applyBorder="1"/>
    <xf numFmtId="1" fontId="4" fillId="0" borderId="2" xfId="0" applyNumberFormat="1" applyFont="1" applyFill="1" applyBorder="1" applyAlignment="1" applyProtection="1">
      <alignment horizontal="right" vertical="top" wrapText="1"/>
    </xf>
    <xf numFmtId="1" fontId="0" fillId="0" borderId="2" xfId="0" applyNumberFormat="1" applyFont="1" applyFill="1" applyBorder="1"/>
    <xf numFmtId="10" fontId="0" fillId="0" borderId="2" xfId="0" applyNumberFormat="1" applyFill="1" applyBorder="1" applyAlignment="1"/>
    <xf numFmtId="10" fontId="0" fillId="0" borderId="2" xfId="0" applyNumberFormat="1" applyFill="1" applyBorder="1" applyAlignment="1">
      <alignment horizontal="center"/>
    </xf>
    <xf numFmtId="9" fontId="1" fillId="2" borderId="3" xfId="0" applyNumberFormat="1" applyFont="1" applyFill="1" applyBorder="1" applyAlignment="1" applyProtection="1">
      <alignment horizontal="center" vertical="center" wrapText="1"/>
    </xf>
    <xf numFmtId="9" fontId="0" fillId="0" borderId="2" xfId="0" applyNumberFormat="1" applyFill="1" applyBorder="1"/>
    <xf numFmtId="0" fontId="0" fillId="0" borderId="0" xfId="0" applyFill="1"/>
    <xf numFmtId="10" fontId="1" fillId="0" borderId="3" xfId="0" applyNumberFormat="1" applyFont="1" applyFill="1" applyBorder="1" applyAlignment="1" applyProtection="1">
      <alignment horizontal="center" vertical="center" wrapText="1"/>
    </xf>
    <xf numFmtId="164" fontId="0" fillId="0" borderId="2" xfId="0" applyNumberFormat="1" applyFill="1" applyBorder="1"/>
    <xf numFmtId="0" fontId="0" fillId="2" borderId="0" xfId="0" applyFill="1"/>
    <xf numFmtId="10" fontId="1" fillId="3" borderId="3" xfId="0" applyNumberFormat="1" applyFont="1" applyFill="1" applyBorder="1" applyAlignment="1" applyProtection="1">
      <alignment horizontal="center" vertical="center" wrapText="1"/>
    </xf>
    <xf numFmtId="10" fontId="0" fillId="3" borderId="2" xfId="0" applyNumberFormat="1" applyFill="1" applyBorder="1"/>
    <xf numFmtId="0" fontId="0" fillId="3" borderId="0" xfId="0" applyFill="1"/>
    <xf numFmtId="17" fontId="0" fillId="0" borderId="2" xfId="0" applyNumberFormat="1" applyFill="1" applyBorder="1"/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quotePrefix="1"/>
    <xf numFmtId="1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87"/>
  <sheetViews>
    <sheetView workbookViewId="0">
      <selection activeCell="G13" sqref="G13"/>
    </sheetView>
  </sheetViews>
  <sheetFormatPr baseColWidth="10" defaultColWidth="11.453125" defaultRowHeight="14.5"/>
  <cols>
    <col min="1" max="6" width="11.453125" style="19"/>
    <col min="7" max="8" width="11.453125" style="25"/>
    <col min="9" max="14" width="11.453125" style="19"/>
    <col min="15" max="15" width="11.453125" style="25"/>
    <col min="16" max="17" width="11.453125" style="19"/>
    <col min="18" max="18" width="11.453125" style="25"/>
    <col min="19" max="20" width="11.453125" style="19"/>
    <col min="21" max="21" width="11.453125" style="25"/>
    <col min="22" max="23" width="11.453125" style="19"/>
    <col min="24" max="24" width="11.453125" style="25"/>
    <col min="25" max="26" width="11.453125" style="19"/>
    <col min="27" max="27" width="11.453125" style="25"/>
    <col min="28" max="29" width="11.453125" style="19"/>
    <col min="30" max="30" width="11.453125" style="25"/>
    <col min="31" max="16384" width="11.453125" style="19"/>
  </cols>
  <sheetData>
    <row r="1" spans="1:42">
      <c r="A1" s="22"/>
      <c r="B1" s="3" t="s">
        <v>0</v>
      </c>
      <c r="C1" s="27" t="s">
        <v>1</v>
      </c>
      <c r="D1" s="27"/>
      <c r="E1" s="27"/>
      <c r="F1" s="27"/>
      <c r="G1" s="27" t="s">
        <v>2</v>
      </c>
      <c r="H1" s="27"/>
      <c r="I1" s="1" t="s">
        <v>3</v>
      </c>
      <c r="J1" s="27" t="s">
        <v>4</v>
      </c>
      <c r="K1" s="27"/>
      <c r="L1" s="27"/>
      <c r="M1" s="27" t="s">
        <v>5</v>
      </c>
      <c r="N1" s="27"/>
      <c r="O1" s="27"/>
      <c r="P1" s="27" t="s">
        <v>6</v>
      </c>
      <c r="Q1" s="27"/>
      <c r="R1" s="27"/>
      <c r="S1" s="27" t="s">
        <v>7</v>
      </c>
      <c r="T1" s="27"/>
      <c r="U1" s="27"/>
      <c r="V1" s="27" t="s">
        <v>8</v>
      </c>
      <c r="W1" s="27"/>
      <c r="X1" s="27"/>
      <c r="Y1" s="27" t="s">
        <v>9</v>
      </c>
      <c r="Z1" s="27"/>
      <c r="AA1" s="27"/>
      <c r="AB1" s="27" t="s">
        <v>10</v>
      </c>
      <c r="AC1" s="27"/>
      <c r="AD1" s="27"/>
      <c r="AE1" s="3"/>
      <c r="AF1" s="27"/>
      <c r="AG1" s="27"/>
      <c r="AH1" s="27"/>
      <c r="AI1" s="27"/>
      <c r="AJ1" s="27"/>
      <c r="AK1" s="27"/>
      <c r="AL1" s="27"/>
      <c r="AM1" s="27"/>
      <c r="AN1" s="28"/>
      <c r="AO1" s="28"/>
      <c r="AP1" s="28"/>
    </row>
    <row r="2" spans="1:42" ht="30">
      <c r="A2" s="2" t="s">
        <v>11</v>
      </c>
      <c r="B2" s="4" t="s">
        <v>12</v>
      </c>
      <c r="C2" s="5" t="s">
        <v>13</v>
      </c>
      <c r="D2" s="5" t="s">
        <v>14</v>
      </c>
      <c r="E2" s="5" t="s">
        <v>15</v>
      </c>
      <c r="F2" s="6" t="s">
        <v>16</v>
      </c>
      <c r="G2" s="23" t="s">
        <v>17</v>
      </c>
      <c r="H2" s="23" t="s">
        <v>18</v>
      </c>
      <c r="I2" s="6" t="s">
        <v>19</v>
      </c>
      <c r="J2" s="5" t="s">
        <v>20</v>
      </c>
      <c r="K2" s="4" t="s">
        <v>21</v>
      </c>
      <c r="L2" s="6" t="s">
        <v>22</v>
      </c>
      <c r="M2" s="5" t="s">
        <v>20</v>
      </c>
      <c r="N2" s="4" t="s">
        <v>21</v>
      </c>
      <c r="O2" s="23" t="s">
        <v>23</v>
      </c>
      <c r="P2" s="5" t="s">
        <v>20</v>
      </c>
      <c r="Q2" s="4" t="s">
        <v>21</v>
      </c>
      <c r="R2" s="23" t="s">
        <v>24</v>
      </c>
      <c r="S2" s="5" t="s">
        <v>20</v>
      </c>
      <c r="T2" s="4" t="s">
        <v>21</v>
      </c>
      <c r="U2" s="23" t="s">
        <v>25</v>
      </c>
      <c r="V2" s="5" t="s">
        <v>20</v>
      </c>
      <c r="W2" s="4" t="s">
        <v>21</v>
      </c>
      <c r="X2" s="23" t="s">
        <v>26</v>
      </c>
      <c r="Y2" s="5" t="s">
        <v>20</v>
      </c>
      <c r="Z2" s="4" t="s">
        <v>21</v>
      </c>
      <c r="AA2" s="23" t="s">
        <v>27</v>
      </c>
      <c r="AB2" s="5" t="s">
        <v>20</v>
      </c>
      <c r="AC2" s="4" t="s">
        <v>21</v>
      </c>
      <c r="AD2" s="23" t="s">
        <v>28</v>
      </c>
      <c r="AE2" s="6" t="s">
        <v>55</v>
      </c>
      <c r="AF2" s="8" t="s">
        <v>46</v>
      </c>
      <c r="AG2" s="6" t="s">
        <v>47</v>
      </c>
      <c r="AH2" s="17" t="s">
        <v>48</v>
      </c>
      <c r="AI2" s="7" t="s">
        <v>49</v>
      </c>
      <c r="AJ2" s="7" t="s">
        <v>50</v>
      </c>
      <c r="AK2" s="7" t="s">
        <v>51</v>
      </c>
      <c r="AL2" s="7" t="s">
        <v>52</v>
      </c>
      <c r="AM2" s="6" t="s">
        <v>53</v>
      </c>
      <c r="AN2" s="6" t="s">
        <v>54</v>
      </c>
      <c r="AO2" s="6"/>
      <c r="AP2" s="20"/>
    </row>
    <row r="3" spans="1:42">
      <c r="A3" s="9">
        <v>1</v>
      </c>
      <c r="B3" s="9" t="s">
        <v>29</v>
      </c>
      <c r="C3" s="21">
        <v>152</v>
      </c>
      <c r="D3" s="21">
        <v>31.557777783333332</v>
      </c>
      <c r="E3" s="21">
        <v>120.44222221666668</v>
      </c>
      <c r="F3" s="12">
        <v>0.79238299999999995</v>
      </c>
      <c r="G3" s="24">
        <v>0.2172</v>
      </c>
      <c r="H3" s="24">
        <v>0.81286899999999995</v>
      </c>
      <c r="I3" s="12">
        <v>5.4769999999999999E-2</v>
      </c>
      <c r="J3" s="21">
        <v>6683.1166670000002</v>
      </c>
      <c r="K3" s="9">
        <v>2</v>
      </c>
      <c r="L3" s="12">
        <v>0.73279799999999995</v>
      </c>
      <c r="M3" s="21">
        <v>0</v>
      </c>
      <c r="N3" s="9">
        <v>0</v>
      </c>
      <c r="O3" s="24">
        <v>0</v>
      </c>
      <c r="P3" s="21">
        <v>0</v>
      </c>
      <c r="Q3" s="9">
        <v>0</v>
      </c>
      <c r="R3" s="24">
        <v>0</v>
      </c>
      <c r="S3" s="21">
        <v>0</v>
      </c>
      <c r="T3" s="9">
        <v>0</v>
      </c>
      <c r="U3" s="24">
        <v>0</v>
      </c>
      <c r="V3" s="21">
        <v>0.73194444999999997</v>
      </c>
      <c r="W3" s="9">
        <v>2</v>
      </c>
      <c r="X3" s="24">
        <v>4.8149999999999998E-3</v>
      </c>
      <c r="Y3" s="21">
        <v>0</v>
      </c>
      <c r="Z3" s="9">
        <v>0</v>
      </c>
      <c r="AA3" s="24">
        <v>0</v>
      </c>
      <c r="AB3" s="9">
        <v>0</v>
      </c>
      <c r="AC3" s="9">
        <v>0</v>
      </c>
      <c r="AD3" s="24">
        <v>0</v>
      </c>
      <c r="AE3" s="26">
        <v>41821</v>
      </c>
      <c r="AF3" s="11"/>
      <c r="AG3" s="12"/>
      <c r="AH3" s="18"/>
      <c r="AI3" s="10"/>
      <c r="AJ3" s="10"/>
      <c r="AK3" s="13"/>
      <c r="AL3" s="10"/>
      <c r="AM3" s="16"/>
      <c r="AN3" s="12"/>
      <c r="AO3" s="12"/>
      <c r="AP3" s="12"/>
    </row>
    <row r="4" spans="1:42">
      <c r="A4" s="9">
        <v>1</v>
      </c>
      <c r="B4" s="9" t="s">
        <v>30</v>
      </c>
      <c r="C4" s="21">
        <v>152</v>
      </c>
      <c r="D4" s="21">
        <v>44.776111116666669</v>
      </c>
      <c r="E4" s="21">
        <v>107.22388888333333</v>
      </c>
      <c r="F4" s="12">
        <v>0.70542000000000005</v>
      </c>
      <c r="G4" s="24">
        <v>0</v>
      </c>
      <c r="H4" s="24">
        <v>0</v>
      </c>
      <c r="I4" s="12">
        <v>0.10125199999999999</v>
      </c>
      <c r="J4" s="21">
        <v>3607.4666670000001</v>
      </c>
      <c r="K4" s="9">
        <v>2</v>
      </c>
      <c r="L4" s="12">
        <v>0.39555600000000002</v>
      </c>
      <c r="M4" s="21">
        <v>0</v>
      </c>
      <c r="N4" s="9">
        <v>0</v>
      </c>
      <c r="O4" s="24">
        <v>0</v>
      </c>
      <c r="P4" s="21">
        <v>0.36555555000000001</v>
      </c>
      <c r="Q4" s="9">
        <v>1</v>
      </c>
      <c r="R4" s="24">
        <v>2.405E-3</v>
      </c>
      <c r="S4" s="21">
        <v>0</v>
      </c>
      <c r="T4" s="9">
        <v>0</v>
      </c>
      <c r="U4" s="24">
        <v>0</v>
      </c>
      <c r="V4" s="21">
        <v>21.080833333333331</v>
      </c>
      <c r="W4" s="9">
        <v>9</v>
      </c>
      <c r="X4" s="24">
        <v>0.13869000000000001</v>
      </c>
      <c r="Y4" s="21">
        <v>0.61861111666666668</v>
      </c>
      <c r="Z4" s="9">
        <v>1</v>
      </c>
      <c r="AA4" s="24">
        <v>4.0699999999999998E-3</v>
      </c>
      <c r="AB4" s="9">
        <v>9.644166666666667</v>
      </c>
      <c r="AC4" s="9">
        <v>2</v>
      </c>
      <c r="AD4" s="24">
        <v>6.3448000000000004E-2</v>
      </c>
      <c r="AE4" s="26">
        <v>41821</v>
      </c>
      <c r="AF4" s="11"/>
      <c r="AG4" s="12"/>
      <c r="AH4" s="18"/>
      <c r="AI4" s="10"/>
      <c r="AJ4" s="10"/>
      <c r="AK4" s="13"/>
      <c r="AL4" s="10"/>
      <c r="AM4" s="16"/>
      <c r="AN4" s="12"/>
      <c r="AO4" s="12"/>
      <c r="AP4" s="12"/>
    </row>
    <row r="5" spans="1:42">
      <c r="A5" s="9">
        <v>1</v>
      </c>
      <c r="B5" s="9" t="s">
        <v>31</v>
      </c>
      <c r="C5" s="21">
        <v>146.03666666666669</v>
      </c>
      <c r="D5" s="21">
        <v>3.1833333333333331</v>
      </c>
      <c r="E5" s="21">
        <v>142.85333333333335</v>
      </c>
      <c r="F5" s="12">
        <v>0.97820200000000002</v>
      </c>
      <c r="G5" s="24">
        <v>0</v>
      </c>
      <c r="H5" s="24">
        <v>0</v>
      </c>
      <c r="I5" s="12">
        <v>1.5672999999999999E-2</v>
      </c>
      <c r="J5" s="21">
        <v>7454.65</v>
      </c>
      <c r="K5" s="9">
        <v>1</v>
      </c>
      <c r="L5" s="12">
        <v>0.85077400000000003</v>
      </c>
      <c r="M5" s="21">
        <v>0</v>
      </c>
      <c r="N5" s="9">
        <v>0</v>
      </c>
      <c r="O5" s="24">
        <v>0</v>
      </c>
      <c r="P5" s="21">
        <v>0</v>
      </c>
      <c r="Q5" s="9">
        <v>0</v>
      </c>
      <c r="R5" s="24">
        <v>0</v>
      </c>
      <c r="S5" s="21">
        <v>0</v>
      </c>
      <c r="T5" s="9">
        <v>0</v>
      </c>
      <c r="U5" s="24">
        <v>0</v>
      </c>
      <c r="V5" s="21">
        <v>16.320277783333335</v>
      </c>
      <c r="W5" s="9">
        <v>3</v>
      </c>
      <c r="X5" s="24">
        <v>0.11175499999999999</v>
      </c>
      <c r="Y5" s="21">
        <v>0</v>
      </c>
      <c r="Z5" s="9">
        <v>0</v>
      </c>
      <c r="AA5" s="24">
        <v>0</v>
      </c>
      <c r="AB5" s="9">
        <v>0</v>
      </c>
      <c r="AC5" s="9">
        <v>0</v>
      </c>
      <c r="AD5" s="24">
        <v>0</v>
      </c>
      <c r="AE5" s="26">
        <v>41821</v>
      </c>
      <c r="AF5" s="11"/>
      <c r="AG5" s="12"/>
      <c r="AH5" s="18"/>
      <c r="AI5" s="10"/>
      <c r="AJ5" s="10"/>
      <c r="AK5" s="13"/>
      <c r="AL5" s="10"/>
      <c r="AM5" s="15"/>
      <c r="AN5" s="12"/>
      <c r="AO5" s="12"/>
      <c r="AP5" s="12"/>
    </row>
    <row r="6" spans="1:42">
      <c r="A6" s="9">
        <v>1</v>
      </c>
      <c r="B6" s="9" t="s">
        <v>32</v>
      </c>
      <c r="C6" s="21">
        <v>168</v>
      </c>
      <c r="D6" s="21">
        <v>32.917222216666666</v>
      </c>
      <c r="E6" s="21">
        <v>135.08277778333334</v>
      </c>
      <c r="F6" s="12">
        <v>0.804064</v>
      </c>
      <c r="G6" s="24">
        <v>0.12604599999999999</v>
      </c>
      <c r="H6" s="24">
        <v>0.44598599999999999</v>
      </c>
      <c r="I6" s="12">
        <v>8.0470000000000003E-3</v>
      </c>
      <c r="J6" s="21">
        <v>7231.1666670000004</v>
      </c>
      <c r="K6" s="9">
        <v>3</v>
      </c>
      <c r="L6" s="12">
        <v>0.71737799999999996</v>
      </c>
      <c r="M6" s="21">
        <v>0</v>
      </c>
      <c r="N6" s="9">
        <v>0</v>
      </c>
      <c r="O6" s="24">
        <v>0</v>
      </c>
      <c r="P6" s="21">
        <v>5.1111116666666664E-2</v>
      </c>
      <c r="Q6" s="9">
        <v>1</v>
      </c>
      <c r="R6" s="24">
        <v>3.0400000000000002E-4</v>
      </c>
      <c r="S6" s="21">
        <v>0</v>
      </c>
      <c r="T6" s="9">
        <v>0</v>
      </c>
      <c r="U6" s="24">
        <v>0</v>
      </c>
      <c r="V6" s="21">
        <v>3.0913888833333329</v>
      </c>
      <c r="W6" s="9">
        <v>8</v>
      </c>
      <c r="X6" s="24">
        <v>1.8401000000000001E-2</v>
      </c>
      <c r="Y6" s="21">
        <v>10.068888883333333</v>
      </c>
      <c r="Z6" s="9">
        <v>1</v>
      </c>
      <c r="AA6" s="24">
        <v>5.9934000000000001E-2</v>
      </c>
      <c r="AB6" s="9">
        <v>0</v>
      </c>
      <c r="AC6" s="9">
        <v>0</v>
      </c>
      <c r="AD6" s="24">
        <v>0</v>
      </c>
      <c r="AE6" s="26">
        <v>41821</v>
      </c>
      <c r="AF6" s="11"/>
      <c r="AG6" s="12"/>
      <c r="AH6" s="18"/>
      <c r="AI6" s="10"/>
      <c r="AJ6" s="10"/>
      <c r="AK6" s="13"/>
      <c r="AL6" s="10"/>
      <c r="AM6" s="16"/>
      <c r="AN6" s="12"/>
      <c r="AO6" s="12"/>
      <c r="AP6" s="12"/>
    </row>
    <row r="7" spans="1:42">
      <c r="A7" s="9">
        <v>1</v>
      </c>
      <c r="B7" s="9" t="s">
        <v>33</v>
      </c>
      <c r="C7" s="21">
        <v>168</v>
      </c>
      <c r="D7" s="21">
        <v>10.653333333333334</v>
      </c>
      <c r="E7" s="21">
        <v>157.34666666666666</v>
      </c>
      <c r="F7" s="12">
        <v>0.93658699999999995</v>
      </c>
      <c r="G7" s="24">
        <v>8.3581000000000003E-2</v>
      </c>
      <c r="H7" s="24">
        <v>0.13148099999999999</v>
      </c>
      <c r="I7" s="12">
        <v>0.57228000000000001</v>
      </c>
      <c r="J7" s="21">
        <v>3672.2166670000001</v>
      </c>
      <c r="K7" s="9">
        <v>2</v>
      </c>
      <c r="L7" s="12">
        <v>0.36430699999999999</v>
      </c>
      <c r="M7" s="21">
        <v>0</v>
      </c>
      <c r="N7" s="9">
        <v>0</v>
      </c>
      <c r="O7" s="24">
        <v>0</v>
      </c>
      <c r="P7" s="21">
        <v>0</v>
      </c>
      <c r="Q7" s="9">
        <v>0</v>
      </c>
      <c r="R7" s="24">
        <v>0</v>
      </c>
      <c r="S7" s="21">
        <v>0</v>
      </c>
      <c r="T7" s="9">
        <v>0</v>
      </c>
      <c r="U7" s="24">
        <v>0</v>
      </c>
      <c r="V7" s="21">
        <v>0</v>
      </c>
      <c r="W7" s="9">
        <v>1</v>
      </c>
      <c r="X7" s="24">
        <v>0</v>
      </c>
      <c r="Y7" s="21">
        <v>0</v>
      </c>
      <c r="Z7" s="9">
        <v>0</v>
      </c>
      <c r="AA7" s="24">
        <v>0</v>
      </c>
      <c r="AB7" s="9">
        <v>0</v>
      </c>
      <c r="AC7" s="9">
        <v>0</v>
      </c>
      <c r="AD7" s="24">
        <v>0</v>
      </c>
      <c r="AE7" s="26">
        <v>41821</v>
      </c>
      <c r="AF7" s="11"/>
      <c r="AG7" s="12"/>
      <c r="AH7" s="18"/>
      <c r="AI7" s="10"/>
      <c r="AJ7" s="10"/>
      <c r="AK7" s="13"/>
      <c r="AL7" s="10"/>
      <c r="AM7" s="16"/>
      <c r="AN7" s="12"/>
      <c r="AO7" s="12"/>
      <c r="AP7" s="12"/>
    </row>
    <row r="8" spans="1:42">
      <c r="A8" s="9">
        <v>1</v>
      </c>
      <c r="B8" s="9" t="s">
        <v>34</v>
      </c>
      <c r="C8" s="21">
        <v>152</v>
      </c>
      <c r="D8" s="21">
        <v>39.015277783333332</v>
      </c>
      <c r="E8" s="21">
        <v>112.98472221666665</v>
      </c>
      <c r="F8" s="12">
        <v>0.74332100000000001</v>
      </c>
      <c r="G8" s="24">
        <v>0.287105</v>
      </c>
      <c r="H8" s="24">
        <v>0.885073</v>
      </c>
      <c r="I8" s="12">
        <v>7.7429999999999999E-3</v>
      </c>
      <c r="J8" s="21">
        <v>6161.6</v>
      </c>
      <c r="K8" s="9">
        <v>1</v>
      </c>
      <c r="L8" s="12">
        <v>0.67561400000000005</v>
      </c>
      <c r="M8" s="21">
        <v>0</v>
      </c>
      <c r="N8" s="9">
        <v>0</v>
      </c>
      <c r="O8" s="24">
        <v>0</v>
      </c>
      <c r="P8" s="21">
        <v>1.9363888833333334</v>
      </c>
      <c r="Q8" s="9">
        <v>1</v>
      </c>
      <c r="R8" s="24">
        <v>1.2739E-2</v>
      </c>
      <c r="S8" s="21">
        <v>1.18194445</v>
      </c>
      <c r="T8" s="9">
        <v>1</v>
      </c>
      <c r="U8" s="24">
        <v>7.7759999999999999E-3</v>
      </c>
      <c r="V8" s="21">
        <v>2.2222222166666667</v>
      </c>
      <c r="W8" s="9">
        <v>15</v>
      </c>
      <c r="X8" s="24">
        <v>1.4619999999999999E-2</v>
      </c>
      <c r="Y8" s="21">
        <v>3.7394444500000001</v>
      </c>
      <c r="Z8" s="9">
        <v>1</v>
      </c>
      <c r="AA8" s="24">
        <v>2.4601999999999999E-2</v>
      </c>
      <c r="AB8" s="9">
        <v>3.4444449999999995E-2</v>
      </c>
      <c r="AC8" s="9">
        <v>1</v>
      </c>
      <c r="AD8" s="24">
        <v>2.2699999999999999E-4</v>
      </c>
      <c r="AE8" s="26">
        <v>41821</v>
      </c>
      <c r="AF8" s="11"/>
      <c r="AG8" s="12"/>
      <c r="AH8" s="18"/>
      <c r="AI8" s="10"/>
      <c r="AJ8" s="10"/>
      <c r="AK8" s="13"/>
      <c r="AL8" s="10"/>
      <c r="AM8" s="16"/>
      <c r="AN8" s="12"/>
      <c r="AO8" s="12"/>
      <c r="AP8" s="12"/>
    </row>
    <row r="9" spans="1:42">
      <c r="A9" s="9">
        <v>1</v>
      </c>
      <c r="B9" s="9" t="s">
        <v>35</v>
      </c>
      <c r="C9" s="21">
        <v>168</v>
      </c>
      <c r="D9" s="21">
        <v>37.823333333333338</v>
      </c>
      <c r="E9" s="21">
        <v>130.17666666666668</v>
      </c>
      <c r="F9" s="12">
        <v>0.77486100000000002</v>
      </c>
      <c r="G9" s="24">
        <v>0.33649600000000002</v>
      </c>
      <c r="H9" s="24">
        <v>1.024524</v>
      </c>
      <c r="I9" s="12">
        <v>2.0076E-2</v>
      </c>
      <c r="J9" s="21">
        <v>6769.3166670000001</v>
      </c>
      <c r="K9" s="9">
        <v>0</v>
      </c>
      <c r="L9" s="12">
        <v>0.67155900000000002</v>
      </c>
      <c r="M9" s="21">
        <v>0</v>
      </c>
      <c r="N9" s="9">
        <v>0</v>
      </c>
      <c r="O9" s="24">
        <v>0</v>
      </c>
      <c r="P9" s="21">
        <v>0</v>
      </c>
      <c r="Q9" s="9">
        <v>0</v>
      </c>
      <c r="R9" s="24">
        <v>0</v>
      </c>
      <c r="S9" s="21">
        <v>0</v>
      </c>
      <c r="T9" s="9">
        <v>0</v>
      </c>
      <c r="U9" s="24">
        <v>0</v>
      </c>
      <c r="V9" s="21">
        <v>13.981944449999999</v>
      </c>
      <c r="W9" s="9">
        <v>1</v>
      </c>
      <c r="X9" s="24">
        <v>8.3225999999999994E-2</v>
      </c>
      <c r="Y9" s="21">
        <v>0</v>
      </c>
      <c r="Z9" s="9">
        <v>0</v>
      </c>
      <c r="AA9" s="24">
        <v>0</v>
      </c>
      <c r="AB9" s="9">
        <v>0</v>
      </c>
      <c r="AC9" s="9">
        <v>0</v>
      </c>
      <c r="AD9" s="24">
        <v>0</v>
      </c>
      <c r="AE9" s="26">
        <v>41821</v>
      </c>
      <c r="AF9" s="11"/>
      <c r="AG9" s="12"/>
      <c r="AH9" s="18"/>
      <c r="AI9" s="10"/>
      <c r="AJ9" s="10"/>
      <c r="AK9" s="13"/>
      <c r="AL9" s="10"/>
      <c r="AM9" s="16"/>
      <c r="AN9" s="12"/>
      <c r="AO9" s="12"/>
      <c r="AP9" s="12"/>
    </row>
    <row r="10" spans="1:42">
      <c r="A10" s="9">
        <v>1</v>
      </c>
      <c r="B10" s="9" t="s">
        <v>36</v>
      </c>
      <c r="C10" s="21">
        <v>152</v>
      </c>
      <c r="D10" s="21">
        <v>43.05916666666667</v>
      </c>
      <c r="E10" s="21">
        <v>108.94083333333333</v>
      </c>
      <c r="F10" s="12">
        <v>0.71671600000000002</v>
      </c>
      <c r="G10" s="24">
        <v>0.51539299999999999</v>
      </c>
      <c r="H10" s="24">
        <v>1.037193</v>
      </c>
      <c r="I10" s="12">
        <v>0.111785</v>
      </c>
      <c r="J10" s="21">
        <v>4588.1666670000004</v>
      </c>
      <c r="K10" s="9">
        <v>3</v>
      </c>
      <c r="L10" s="12">
        <v>0.50308799999999998</v>
      </c>
      <c r="M10" s="21">
        <v>0</v>
      </c>
      <c r="N10" s="9">
        <v>0</v>
      </c>
      <c r="O10" s="24">
        <v>0</v>
      </c>
      <c r="P10" s="21">
        <v>0</v>
      </c>
      <c r="Q10" s="9">
        <v>0</v>
      </c>
      <c r="R10" s="24">
        <v>0</v>
      </c>
      <c r="S10" s="21">
        <v>0</v>
      </c>
      <c r="T10" s="9">
        <v>0</v>
      </c>
      <c r="U10" s="24">
        <v>0</v>
      </c>
      <c r="V10" s="21">
        <v>12.076388883333333</v>
      </c>
      <c r="W10" s="9">
        <v>14</v>
      </c>
      <c r="X10" s="24">
        <v>7.9450000000000007E-2</v>
      </c>
      <c r="Y10" s="21">
        <v>0.80916666666666659</v>
      </c>
      <c r="Z10" s="9">
        <v>1</v>
      </c>
      <c r="AA10" s="24">
        <v>5.3229999999999996E-3</v>
      </c>
      <c r="AB10" s="9">
        <v>2.5944444499999997</v>
      </c>
      <c r="AC10" s="9">
        <v>2</v>
      </c>
      <c r="AD10" s="24">
        <v>1.7069000000000001E-2</v>
      </c>
      <c r="AE10" s="26">
        <v>41821</v>
      </c>
      <c r="AF10" s="11"/>
      <c r="AG10" s="12"/>
      <c r="AH10" s="18"/>
      <c r="AI10" s="10"/>
      <c r="AJ10" s="10"/>
      <c r="AK10" s="13"/>
      <c r="AL10" s="10"/>
      <c r="AM10" s="16"/>
      <c r="AN10" s="12"/>
      <c r="AO10" s="12"/>
      <c r="AP10" s="12"/>
    </row>
    <row r="11" spans="1:42">
      <c r="A11" s="9">
        <v>1</v>
      </c>
      <c r="B11" s="9" t="s">
        <v>37</v>
      </c>
      <c r="C11" s="21">
        <v>152</v>
      </c>
      <c r="D11" s="21">
        <v>33.656944449999997</v>
      </c>
      <c r="E11" s="21">
        <v>118.34305554999999</v>
      </c>
      <c r="F11" s="12">
        <v>0.77857299999999996</v>
      </c>
      <c r="G11" s="24">
        <v>0.21813299999999999</v>
      </c>
      <c r="H11" s="24">
        <v>0.25197599999999998</v>
      </c>
      <c r="I11" s="12">
        <v>0.63827100000000003</v>
      </c>
      <c r="J11" s="21">
        <v>1224.9000000000001</v>
      </c>
      <c r="K11" s="9">
        <v>2</v>
      </c>
      <c r="L11" s="12">
        <v>0.13430900000000001</v>
      </c>
      <c r="M11" s="21">
        <v>0</v>
      </c>
      <c r="N11" s="9">
        <v>0</v>
      </c>
      <c r="O11" s="24">
        <v>0</v>
      </c>
      <c r="P11" s="21">
        <v>0</v>
      </c>
      <c r="Q11" s="9">
        <v>0</v>
      </c>
      <c r="R11" s="24">
        <v>0</v>
      </c>
      <c r="S11" s="21">
        <v>0</v>
      </c>
      <c r="T11" s="9">
        <v>0</v>
      </c>
      <c r="U11" s="24">
        <v>0</v>
      </c>
      <c r="V11" s="21">
        <v>0.68055555000000001</v>
      </c>
      <c r="W11" s="9">
        <v>2</v>
      </c>
      <c r="X11" s="24">
        <v>4.4770000000000001E-3</v>
      </c>
      <c r="Y11" s="21">
        <v>0</v>
      </c>
      <c r="Z11" s="9">
        <v>0</v>
      </c>
      <c r="AA11" s="24">
        <v>0</v>
      </c>
      <c r="AB11" s="9">
        <v>0.23027778333333335</v>
      </c>
      <c r="AC11" s="9">
        <v>1</v>
      </c>
      <c r="AD11" s="24">
        <v>1.5150000000000001E-3</v>
      </c>
      <c r="AE11" s="26">
        <v>41821</v>
      </c>
      <c r="AF11" s="11"/>
      <c r="AG11" s="12"/>
      <c r="AH11" s="18"/>
      <c r="AI11" s="10"/>
      <c r="AJ11" s="10"/>
      <c r="AK11" s="13"/>
      <c r="AL11" s="10"/>
      <c r="AM11" s="16"/>
      <c r="AN11" s="12"/>
      <c r="AO11" s="12"/>
      <c r="AP11" s="12"/>
    </row>
    <row r="12" spans="1:42">
      <c r="A12" s="9">
        <v>1</v>
      </c>
      <c r="B12" s="9" t="s">
        <v>38</v>
      </c>
      <c r="C12" s="21">
        <v>152</v>
      </c>
      <c r="D12" s="21">
        <v>44.414999999999999</v>
      </c>
      <c r="E12" s="21">
        <v>107.58500000000001</v>
      </c>
      <c r="F12" s="12">
        <v>0.70779599999999998</v>
      </c>
      <c r="G12" s="24">
        <v>0.58374300000000001</v>
      </c>
      <c r="H12" s="24">
        <v>0.63929199999999997</v>
      </c>
      <c r="I12" s="12">
        <v>0.52725699999999998</v>
      </c>
      <c r="J12" s="21">
        <v>792.45</v>
      </c>
      <c r="K12" s="9">
        <v>2</v>
      </c>
      <c r="L12" s="12">
        <v>8.6890999999999996E-2</v>
      </c>
      <c r="M12" s="21">
        <v>0.31333333333333335</v>
      </c>
      <c r="N12" s="9">
        <v>1</v>
      </c>
      <c r="O12" s="24">
        <v>2.0609999999999999E-3</v>
      </c>
      <c r="P12" s="21">
        <v>5.42</v>
      </c>
      <c r="Q12" s="9">
        <v>2</v>
      </c>
      <c r="R12" s="24">
        <v>3.5658000000000002E-2</v>
      </c>
      <c r="S12" s="21">
        <v>0</v>
      </c>
      <c r="T12" s="9">
        <v>1</v>
      </c>
      <c r="U12" s="24">
        <v>0</v>
      </c>
      <c r="V12" s="21">
        <v>7.5605555500000001</v>
      </c>
      <c r="W12" s="9">
        <v>15</v>
      </c>
      <c r="X12" s="24">
        <v>4.9739999999999999E-2</v>
      </c>
      <c r="Y12" s="21">
        <v>0.94055554999999991</v>
      </c>
      <c r="Z12" s="9">
        <v>4</v>
      </c>
      <c r="AA12" s="24">
        <v>6.1879999999999999E-3</v>
      </c>
      <c r="AB12" s="9">
        <v>0</v>
      </c>
      <c r="AC12" s="9">
        <v>0</v>
      </c>
      <c r="AD12" s="24">
        <v>0</v>
      </c>
      <c r="AE12" s="26">
        <v>41821</v>
      </c>
      <c r="AF12" s="11"/>
      <c r="AG12" s="12"/>
      <c r="AH12" s="18"/>
      <c r="AI12" s="10"/>
      <c r="AJ12" s="10"/>
      <c r="AK12" s="13"/>
      <c r="AL12" s="10"/>
      <c r="AM12" s="16"/>
      <c r="AN12" s="12"/>
      <c r="AO12" s="12"/>
      <c r="AP12" s="12"/>
    </row>
    <row r="13" spans="1:42">
      <c r="A13" s="9">
        <v>1</v>
      </c>
      <c r="B13" s="9" t="s">
        <v>39</v>
      </c>
      <c r="C13" s="21">
        <v>153.85833333333332</v>
      </c>
      <c r="D13" s="21">
        <v>19.282500000000002</v>
      </c>
      <c r="E13" s="21">
        <v>134.57583333333335</v>
      </c>
      <c r="F13" s="12">
        <v>0.87467399999999995</v>
      </c>
      <c r="G13" s="24">
        <v>0</v>
      </c>
      <c r="H13" s="24">
        <v>0</v>
      </c>
      <c r="I13" s="12">
        <v>0.78149500000000005</v>
      </c>
      <c r="J13" s="21">
        <v>0</v>
      </c>
      <c r="K13" s="9">
        <v>0</v>
      </c>
      <c r="L13" s="12">
        <v>0</v>
      </c>
      <c r="M13" s="21">
        <v>0</v>
      </c>
      <c r="N13" s="9">
        <v>0</v>
      </c>
      <c r="O13" s="24">
        <v>0</v>
      </c>
      <c r="P13" s="21">
        <v>12.749722216666667</v>
      </c>
      <c r="Q13" s="9">
        <v>1</v>
      </c>
      <c r="R13" s="24">
        <v>8.2866999999999996E-2</v>
      </c>
      <c r="S13" s="21">
        <v>0</v>
      </c>
      <c r="T13" s="9">
        <v>0</v>
      </c>
      <c r="U13" s="24">
        <v>0</v>
      </c>
      <c r="V13" s="21">
        <v>1.1722222166666667</v>
      </c>
      <c r="W13" s="9">
        <v>7</v>
      </c>
      <c r="X13" s="24">
        <v>7.6189999999999999E-3</v>
      </c>
      <c r="Y13" s="21">
        <v>0</v>
      </c>
      <c r="Z13" s="9">
        <v>0</v>
      </c>
      <c r="AA13" s="24">
        <v>0</v>
      </c>
      <c r="AB13" s="9">
        <v>0.41444445000000002</v>
      </c>
      <c r="AC13" s="9">
        <v>2</v>
      </c>
      <c r="AD13" s="24">
        <v>2.6940000000000002E-3</v>
      </c>
      <c r="AE13" s="26">
        <v>41821</v>
      </c>
      <c r="AF13" s="11"/>
      <c r="AG13" s="12"/>
      <c r="AH13" s="18"/>
      <c r="AI13" s="10"/>
      <c r="AJ13" s="10"/>
      <c r="AK13" s="13"/>
      <c r="AL13" s="10"/>
      <c r="AM13" s="16"/>
      <c r="AN13" s="12"/>
      <c r="AO13" s="12"/>
      <c r="AP13" s="12"/>
    </row>
    <row r="14" spans="1:42">
      <c r="A14" s="9">
        <v>1</v>
      </c>
      <c r="B14" s="9" t="s">
        <v>40</v>
      </c>
      <c r="C14" s="21">
        <v>168</v>
      </c>
      <c r="D14" s="21">
        <v>42.832777783333334</v>
      </c>
      <c r="E14" s="21">
        <v>125.16722221666667</v>
      </c>
      <c r="F14" s="12">
        <v>0.74504300000000001</v>
      </c>
      <c r="G14" s="24">
        <v>0.476744</v>
      </c>
      <c r="H14" s="24">
        <v>1.1693359999999999</v>
      </c>
      <c r="I14" s="12">
        <v>2.2054000000000001E-2</v>
      </c>
      <c r="J14" s="21">
        <v>5970.3333329999996</v>
      </c>
      <c r="K14" s="9">
        <v>3</v>
      </c>
      <c r="L14" s="12">
        <v>0.59229500000000002</v>
      </c>
      <c r="M14" s="21">
        <v>5.1111116666666664E-2</v>
      </c>
      <c r="N14" s="9">
        <v>3</v>
      </c>
      <c r="O14" s="24">
        <v>3.0400000000000002E-4</v>
      </c>
      <c r="P14" s="21">
        <v>0.33222221666666668</v>
      </c>
      <c r="Q14" s="9">
        <v>1</v>
      </c>
      <c r="R14" s="24">
        <v>1.9780000000000002E-3</v>
      </c>
      <c r="S14" s="21">
        <v>0</v>
      </c>
      <c r="T14" s="9">
        <v>0</v>
      </c>
      <c r="U14" s="24">
        <v>0</v>
      </c>
      <c r="V14" s="21">
        <v>2.7380555499999999</v>
      </c>
      <c r="W14" s="9">
        <v>6</v>
      </c>
      <c r="X14" s="24">
        <v>1.6298E-2</v>
      </c>
      <c r="Y14" s="21">
        <v>18.835277783333332</v>
      </c>
      <c r="Z14" s="9">
        <v>2</v>
      </c>
      <c r="AA14" s="24">
        <v>0.11211500000000001</v>
      </c>
      <c r="AB14" s="9">
        <v>0</v>
      </c>
      <c r="AC14" s="9">
        <v>0</v>
      </c>
      <c r="AD14" s="24">
        <v>0</v>
      </c>
      <c r="AE14" s="26">
        <v>41821</v>
      </c>
      <c r="AF14" s="11"/>
      <c r="AG14" s="12"/>
      <c r="AH14" s="18"/>
      <c r="AI14" s="10"/>
      <c r="AJ14" s="10"/>
      <c r="AK14" s="13"/>
      <c r="AL14" s="10"/>
      <c r="AM14" s="16"/>
      <c r="AN14" s="12"/>
      <c r="AO14" s="12"/>
      <c r="AP14" s="12"/>
    </row>
    <row r="15" spans="1:42">
      <c r="A15" s="9">
        <v>1</v>
      </c>
      <c r="B15" s="9" t="s">
        <v>41</v>
      </c>
      <c r="C15" s="21">
        <v>152</v>
      </c>
      <c r="D15" s="21">
        <v>21.833333333333332</v>
      </c>
      <c r="E15" s="21">
        <v>130.11833333333334</v>
      </c>
      <c r="F15" s="12">
        <v>0.85604199999999997</v>
      </c>
      <c r="G15" s="24">
        <v>0.100207</v>
      </c>
      <c r="H15" s="24">
        <v>0.205957</v>
      </c>
      <c r="I15" s="12">
        <v>0.13974400000000001</v>
      </c>
      <c r="J15" s="21">
        <v>4681.2333330000001</v>
      </c>
      <c r="K15" s="9">
        <v>2</v>
      </c>
      <c r="L15" s="12">
        <v>0.513293</v>
      </c>
      <c r="M15" s="21">
        <v>0</v>
      </c>
      <c r="N15" s="9">
        <v>0</v>
      </c>
      <c r="O15" s="24">
        <v>0</v>
      </c>
      <c r="P15" s="21">
        <v>6.9208333333333334</v>
      </c>
      <c r="Q15" s="9">
        <v>2</v>
      </c>
      <c r="R15" s="24">
        <v>4.5532000000000003E-2</v>
      </c>
      <c r="S15" s="21">
        <v>0</v>
      </c>
      <c r="T15" s="9">
        <v>0</v>
      </c>
      <c r="U15" s="24">
        <v>0</v>
      </c>
      <c r="V15" s="21">
        <v>0.34111111666666666</v>
      </c>
      <c r="W15" s="9">
        <v>4</v>
      </c>
      <c r="X15" s="24">
        <v>2.2439999999999999E-3</v>
      </c>
      <c r="Y15" s="21">
        <v>5.7769444500000002</v>
      </c>
      <c r="Z15" s="9">
        <v>4</v>
      </c>
      <c r="AA15" s="24">
        <v>3.8005999999999998E-2</v>
      </c>
      <c r="AB15" s="9">
        <v>17.817777783333334</v>
      </c>
      <c r="AC15" s="9">
        <v>1</v>
      </c>
      <c r="AD15" s="24">
        <v>0.11722200000000001</v>
      </c>
      <c r="AE15" s="26">
        <v>41821</v>
      </c>
      <c r="AF15" s="11"/>
      <c r="AG15" s="12"/>
      <c r="AH15" s="18"/>
      <c r="AI15" s="10"/>
      <c r="AJ15" s="10"/>
      <c r="AK15" s="13"/>
      <c r="AL15" s="10"/>
      <c r="AM15" s="16"/>
      <c r="AN15" s="12"/>
      <c r="AO15" s="12"/>
      <c r="AP15" s="12"/>
    </row>
    <row r="16" spans="1:42">
      <c r="A16" s="9">
        <v>1</v>
      </c>
      <c r="B16" s="9" t="s">
        <v>42</v>
      </c>
      <c r="C16" s="21">
        <v>147.84805555</v>
      </c>
      <c r="D16" s="21">
        <v>0</v>
      </c>
      <c r="E16" s="21">
        <v>147.84805555</v>
      </c>
      <c r="F16" s="12">
        <v>1</v>
      </c>
      <c r="G16" s="24">
        <v>0</v>
      </c>
      <c r="H16" s="24">
        <v>0</v>
      </c>
      <c r="I16" s="12">
        <v>0</v>
      </c>
      <c r="J16" s="21">
        <v>8870.8833329999998</v>
      </c>
      <c r="K16" s="9">
        <v>0</v>
      </c>
      <c r="L16" s="12">
        <v>1</v>
      </c>
      <c r="M16" s="21">
        <v>0</v>
      </c>
      <c r="N16" s="9">
        <v>0</v>
      </c>
      <c r="O16" s="24">
        <v>0</v>
      </c>
      <c r="P16" s="21">
        <v>0</v>
      </c>
      <c r="Q16" s="9">
        <v>0</v>
      </c>
      <c r="R16" s="24">
        <v>0</v>
      </c>
      <c r="S16" s="21">
        <v>0</v>
      </c>
      <c r="T16" s="9">
        <v>0</v>
      </c>
      <c r="U16" s="24">
        <v>0</v>
      </c>
      <c r="V16" s="21">
        <v>0</v>
      </c>
      <c r="W16" s="9">
        <v>0</v>
      </c>
      <c r="X16" s="24">
        <v>0</v>
      </c>
      <c r="Y16" s="21">
        <v>0</v>
      </c>
      <c r="Z16" s="9">
        <v>0</v>
      </c>
      <c r="AA16" s="24">
        <v>0</v>
      </c>
      <c r="AB16" s="9">
        <v>0</v>
      </c>
      <c r="AC16" s="9">
        <v>0</v>
      </c>
      <c r="AD16" s="24">
        <v>0</v>
      </c>
      <c r="AE16" s="26">
        <v>41821</v>
      </c>
      <c r="AF16" s="11"/>
      <c r="AG16" s="12"/>
      <c r="AH16" s="18"/>
      <c r="AI16" s="10"/>
      <c r="AJ16" s="10"/>
      <c r="AK16" s="13"/>
      <c r="AL16" s="10"/>
      <c r="AM16" s="16"/>
      <c r="AN16" s="12"/>
      <c r="AO16" s="12"/>
      <c r="AP16" s="12"/>
    </row>
    <row r="17" spans="1:42">
      <c r="A17" s="9">
        <v>1</v>
      </c>
      <c r="B17" s="9" t="s">
        <v>43</v>
      </c>
      <c r="C17" s="21">
        <v>168</v>
      </c>
      <c r="D17" s="21">
        <v>66.516111116666664</v>
      </c>
      <c r="E17" s="21">
        <v>101.48388888333334</v>
      </c>
      <c r="F17" s="12">
        <v>0.60407100000000002</v>
      </c>
      <c r="G17" s="24">
        <v>0.23547199999999999</v>
      </c>
      <c r="H17" s="24">
        <v>0.474246</v>
      </c>
      <c r="I17" s="12">
        <v>9.0394000000000002E-2</v>
      </c>
      <c r="J17" s="21">
        <v>5075.0833339999999</v>
      </c>
      <c r="K17" s="9">
        <v>2</v>
      </c>
      <c r="L17" s="12">
        <v>0.50348000000000004</v>
      </c>
      <c r="M17" s="21">
        <v>1.4102777833333335</v>
      </c>
      <c r="N17" s="9">
        <v>1</v>
      </c>
      <c r="O17" s="24">
        <v>8.3949999999999997E-3</v>
      </c>
      <c r="P17" s="21">
        <v>0</v>
      </c>
      <c r="Q17" s="9">
        <v>0</v>
      </c>
      <c r="R17" s="24">
        <v>0</v>
      </c>
      <c r="S17" s="21">
        <v>0</v>
      </c>
      <c r="T17" s="9">
        <v>0</v>
      </c>
      <c r="U17" s="24">
        <v>0</v>
      </c>
      <c r="V17" s="21">
        <v>0.30277778333333333</v>
      </c>
      <c r="W17" s="9">
        <v>2</v>
      </c>
      <c r="X17" s="24">
        <v>1.802E-3</v>
      </c>
      <c r="Y17" s="21">
        <v>0</v>
      </c>
      <c r="Z17" s="9">
        <v>0</v>
      </c>
      <c r="AA17" s="24">
        <v>0</v>
      </c>
      <c r="AB17" s="9">
        <v>0</v>
      </c>
      <c r="AC17" s="9">
        <v>0</v>
      </c>
      <c r="AD17" s="24">
        <v>0</v>
      </c>
      <c r="AE17" s="26">
        <v>41821</v>
      </c>
      <c r="AF17" s="11"/>
      <c r="AG17" s="12"/>
      <c r="AH17" s="18"/>
      <c r="AI17" s="10"/>
      <c r="AJ17" s="10"/>
      <c r="AK17" s="13"/>
      <c r="AL17" s="10"/>
      <c r="AM17" s="16"/>
      <c r="AN17" s="12"/>
      <c r="AO17" s="12"/>
      <c r="AP17" s="12"/>
    </row>
    <row r="18" spans="1:42">
      <c r="A18" s="9">
        <v>1</v>
      </c>
      <c r="B18" s="9" t="s">
        <v>44</v>
      </c>
      <c r="C18" s="21">
        <v>168</v>
      </c>
      <c r="D18" s="21">
        <v>0</v>
      </c>
      <c r="E18" s="21">
        <v>0.41694445000000002</v>
      </c>
      <c r="F18" s="12">
        <v>2.4819999999999998E-3</v>
      </c>
      <c r="G18" s="24">
        <v>0</v>
      </c>
      <c r="H18" s="24">
        <v>0</v>
      </c>
      <c r="I18" s="12">
        <v>2.4819999999999998E-3</v>
      </c>
      <c r="J18" s="21">
        <v>0</v>
      </c>
      <c r="K18" s="9">
        <v>0</v>
      </c>
      <c r="L18" s="12">
        <v>0</v>
      </c>
      <c r="M18" s="21">
        <v>0</v>
      </c>
      <c r="N18" s="9">
        <v>0</v>
      </c>
      <c r="O18" s="24">
        <v>0</v>
      </c>
      <c r="P18" s="21">
        <v>0</v>
      </c>
      <c r="Q18" s="9">
        <v>0</v>
      </c>
      <c r="R18" s="24">
        <v>0</v>
      </c>
      <c r="S18" s="21">
        <v>0</v>
      </c>
      <c r="T18" s="9">
        <v>0</v>
      </c>
      <c r="U18" s="24">
        <v>0</v>
      </c>
      <c r="V18" s="21">
        <v>0</v>
      </c>
      <c r="W18" s="9">
        <v>0</v>
      </c>
      <c r="X18" s="24">
        <v>0</v>
      </c>
      <c r="Y18" s="21">
        <v>0</v>
      </c>
      <c r="Z18" s="9">
        <v>0</v>
      </c>
      <c r="AA18" s="24">
        <v>0</v>
      </c>
      <c r="AB18" s="9">
        <v>0</v>
      </c>
      <c r="AC18" s="9">
        <v>0</v>
      </c>
      <c r="AD18" s="24">
        <v>0</v>
      </c>
      <c r="AE18" s="26">
        <v>41821</v>
      </c>
      <c r="AF18" s="11"/>
      <c r="AG18" s="12"/>
      <c r="AH18" s="18"/>
      <c r="AI18" s="10"/>
      <c r="AJ18" s="10"/>
      <c r="AK18" s="13"/>
      <c r="AL18" s="10"/>
      <c r="AM18" s="16"/>
      <c r="AN18" s="12"/>
      <c r="AO18" s="12"/>
      <c r="AP18" s="12"/>
    </row>
    <row r="19" spans="1:42">
      <c r="A19" s="9">
        <v>1</v>
      </c>
      <c r="B19" s="9" t="s">
        <v>45</v>
      </c>
      <c r="C19" s="21">
        <v>152</v>
      </c>
      <c r="D19" s="21">
        <v>44.86</v>
      </c>
      <c r="E19" s="21">
        <v>107.14</v>
      </c>
      <c r="F19" s="12">
        <v>0.70486800000000005</v>
      </c>
      <c r="G19" s="24">
        <v>0</v>
      </c>
      <c r="H19" s="24">
        <v>0</v>
      </c>
      <c r="I19" s="12">
        <v>0.47017700000000001</v>
      </c>
      <c r="J19" s="21">
        <v>0</v>
      </c>
      <c r="K19" s="9">
        <v>0</v>
      </c>
      <c r="L19" s="12">
        <v>0</v>
      </c>
      <c r="M19" s="21">
        <v>0</v>
      </c>
      <c r="N19" s="9">
        <v>0</v>
      </c>
      <c r="O19" s="24">
        <v>0</v>
      </c>
      <c r="P19" s="21">
        <v>2.5297222166666669</v>
      </c>
      <c r="Q19" s="9">
        <v>1</v>
      </c>
      <c r="R19" s="24">
        <v>1.6643000000000002E-2</v>
      </c>
      <c r="S19" s="21">
        <v>0</v>
      </c>
      <c r="T19" s="9">
        <v>0</v>
      </c>
      <c r="U19" s="24">
        <v>0</v>
      </c>
      <c r="V19" s="21">
        <v>30.715555549999998</v>
      </c>
      <c r="W19" s="9">
        <v>7</v>
      </c>
      <c r="X19" s="24">
        <v>0.20207600000000001</v>
      </c>
      <c r="Y19" s="21">
        <v>2.4277777833333332</v>
      </c>
      <c r="Z19" s="9">
        <v>1</v>
      </c>
      <c r="AA19" s="24">
        <v>1.5972E-2</v>
      </c>
      <c r="AB19" s="9">
        <v>0</v>
      </c>
      <c r="AC19" s="9">
        <v>0</v>
      </c>
      <c r="AD19" s="24">
        <v>0</v>
      </c>
      <c r="AE19" s="26">
        <v>41821</v>
      </c>
      <c r="AF19" s="11"/>
      <c r="AG19" s="12"/>
      <c r="AH19" s="18"/>
      <c r="AI19" s="10"/>
      <c r="AJ19" s="10"/>
      <c r="AK19" s="13"/>
      <c r="AL19" s="10"/>
      <c r="AM19" s="16"/>
      <c r="AN19" s="12"/>
      <c r="AO19" s="12"/>
      <c r="AP19" s="12"/>
    </row>
    <row r="20" spans="1:42">
      <c r="A20" s="9">
        <v>2</v>
      </c>
      <c r="B20" s="9" t="s">
        <v>29</v>
      </c>
      <c r="C20" s="21">
        <v>168</v>
      </c>
      <c r="D20" s="21">
        <v>55.881111116666666</v>
      </c>
      <c r="E20" s="21">
        <v>112.11888888333333</v>
      </c>
      <c r="F20" s="12">
        <v>0.66737400000000002</v>
      </c>
      <c r="G20" s="24">
        <v>0.34439799999999998</v>
      </c>
      <c r="H20" s="24">
        <v>0.64493500000000004</v>
      </c>
      <c r="I20" s="12">
        <v>4.7854000000000001E-2</v>
      </c>
      <c r="J20" s="21">
        <v>4192.2</v>
      </c>
      <c r="K20" s="9">
        <v>5</v>
      </c>
      <c r="L20" s="12">
        <v>0.41589300000000001</v>
      </c>
      <c r="M20" s="21">
        <v>8.4172222166666675</v>
      </c>
      <c r="N20" s="9">
        <v>1</v>
      </c>
      <c r="O20" s="24">
        <v>5.0103000000000002E-2</v>
      </c>
      <c r="P20" s="21">
        <v>1.3877777833333333</v>
      </c>
      <c r="Q20" s="9">
        <v>1</v>
      </c>
      <c r="R20" s="24">
        <v>8.2609999999999992E-3</v>
      </c>
      <c r="S20" s="21">
        <v>0</v>
      </c>
      <c r="T20" s="9">
        <v>0</v>
      </c>
      <c r="U20" s="24">
        <v>0</v>
      </c>
      <c r="V20" s="21">
        <v>0.57777778333333329</v>
      </c>
      <c r="W20" s="9">
        <v>2</v>
      </c>
      <c r="X20" s="24">
        <v>3.4390000000000002E-3</v>
      </c>
      <c r="Y20" s="21">
        <v>23.826666666666664</v>
      </c>
      <c r="Z20" s="9">
        <v>3</v>
      </c>
      <c r="AA20" s="24">
        <v>0.14182500000000001</v>
      </c>
      <c r="AB20" s="9">
        <v>0</v>
      </c>
      <c r="AC20" s="9">
        <v>0</v>
      </c>
      <c r="AD20" s="24">
        <v>0</v>
      </c>
      <c r="AE20" s="26">
        <v>41821</v>
      </c>
      <c r="AF20" s="11"/>
      <c r="AG20" s="12"/>
      <c r="AH20" s="18"/>
      <c r="AI20" s="10"/>
      <c r="AJ20" s="10"/>
      <c r="AK20" s="13"/>
      <c r="AL20" s="10"/>
      <c r="AM20" s="16"/>
      <c r="AN20" s="12"/>
      <c r="AO20" s="12"/>
      <c r="AP20" s="12"/>
    </row>
    <row r="21" spans="1:42">
      <c r="A21" s="9">
        <v>2</v>
      </c>
      <c r="B21" s="9" t="s">
        <v>30</v>
      </c>
      <c r="C21" s="21">
        <v>168</v>
      </c>
      <c r="D21" s="21">
        <v>63.483888883333329</v>
      </c>
      <c r="E21" s="21">
        <v>104.51611111666666</v>
      </c>
      <c r="F21" s="12">
        <v>0.62212000000000001</v>
      </c>
      <c r="G21" s="24">
        <v>0.37307099999999999</v>
      </c>
      <c r="H21" s="24">
        <v>0.500108</v>
      </c>
      <c r="I21" s="12">
        <v>6.6445000000000004E-2</v>
      </c>
      <c r="J21" s="21">
        <v>2535.0333329999999</v>
      </c>
      <c r="K21" s="9">
        <v>1</v>
      </c>
      <c r="L21" s="12">
        <v>0.25149100000000002</v>
      </c>
      <c r="M21" s="21">
        <v>0.42472221666666665</v>
      </c>
      <c r="N21" s="9">
        <v>1</v>
      </c>
      <c r="O21" s="24">
        <v>2.5279999999999999E-3</v>
      </c>
      <c r="P21" s="21">
        <v>30.2425</v>
      </c>
      <c r="Q21" s="9">
        <v>7</v>
      </c>
      <c r="R21" s="24">
        <v>0.18001500000000001</v>
      </c>
      <c r="S21" s="21">
        <v>0</v>
      </c>
      <c r="T21" s="9">
        <v>0</v>
      </c>
      <c r="U21" s="24">
        <v>0</v>
      </c>
      <c r="V21" s="21">
        <v>0.62027776666666656</v>
      </c>
      <c r="W21" s="9">
        <v>5</v>
      </c>
      <c r="X21" s="24">
        <v>3.692E-3</v>
      </c>
      <c r="Y21" s="21">
        <v>17.400555566666664</v>
      </c>
      <c r="Z21" s="9">
        <v>2</v>
      </c>
      <c r="AA21" s="24">
        <v>0.103575</v>
      </c>
      <c r="AB21" s="9">
        <v>2.4147222333333334</v>
      </c>
      <c r="AC21" s="9">
        <v>4</v>
      </c>
      <c r="AD21" s="24">
        <v>1.4373E-2</v>
      </c>
      <c r="AE21" s="26">
        <v>41821</v>
      </c>
      <c r="AF21" s="11"/>
      <c r="AG21" s="12"/>
      <c r="AH21" s="18"/>
      <c r="AI21" s="10"/>
      <c r="AJ21" s="10"/>
      <c r="AK21" s="13"/>
      <c r="AL21" s="10"/>
      <c r="AM21" s="16"/>
      <c r="AN21" s="12"/>
      <c r="AO21" s="12"/>
      <c r="AP21" s="12"/>
    </row>
    <row r="22" spans="1:42">
      <c r="A22" s="9">
        <v>2</v>
      </c>
      <c r="B22" s="9" t="s">
        <v>31</v>
      </c>
      <c r="C22" s="21">
        <v>168</v>
      </c>
      <c r="D22" s="21">
        <v>98.610833333333332</v>
      </c>
      <c r="E22" s="21">
        <v>69.389166650000007</v>
      </c>
      <c r="F22" s="12">
        <v>0.41303099999999998</v>
      </c>
      <c r="G22" s="24">
        <v>0.52140399999999998</v>
      </c>
      <c r="H22" s="24">
        <v>0.61386499999999999</v>
      </c>
      <c r="I22" s="12">
        <v>2.6936000000000002E-2</v>
      </c>
      <c r="J22" s="21">
        <v>1518.266666</v>
      </c>
      <c r="K22" s="9">
        <v>1</v>
      </c>
      <c r="L22" s="12">
        <v>0.15062200000000001</v>
      </c>
      <c r="M22" s="21">
        <v>14.10555555</v>
      </c>
      <c r="N22" s="9">
        <v>2</v>
      </c>
      <c r="O22" s="24">
        <v>8.3961999999999995E-2</v>
      </c>
      <c r="P22" s="21">
        <v>2.6152777666666664</v>
      </c>
      <c r="Q22" s="9">
        <v>5</v>
      </c>
      <c r="R22" s="24">
        <v>1.5566999999999999E-2</v>
      </c>
      <c r="S22" s="21">
        <v>0</v>
      </c>
      <c r="T22" s="9">
        <v>0</v>
      </c>
      <c r="U22" s="24">
        <v>0</v>
      </c>
      <c r="V22" s="21">
        <v>22.838611099999998</v>
      </c>
      <c r="W22" s="9">
        <v>36</v>
      </c>
      <c r="X22" s="24">
        <v>0.13594400000000001</v>
      </c>
      <c r="Y22" s="21">
        <v>0</v>
      </c>
      <c r="Z22" s="9">
        <v>0</v>
      </c>
      <c r="AA22" s="24">
        <v>0</v>
      </c>
      <c r="AB22" s="9">
        <v>0</v>
      </c>
      <c r="AC22" s="9">
        <v>0</v>
      </c>
      <c r="AD22" s="24">
        <v>0</v>
      </c>
      <c r="AE22" s="26">
        <v>41821</v>
      </c>
      <c r="AF22" s="11"/>
      <c r="AG22" s="12"/>
      <c r="AH22" s="18"/>
      <c r="AI22" s="10"/>
      <c r="AJ22" s="10"/>
      <c r="AK22" s="13"/>
      <c r="AL22" s="10"/>
      <c r="AM22" s="15"/>
      <c r="AN22" s="12"/>
      <c r="AO22" s="12"/>
      <c r="AP22" s="12"/>
    </row>
    <row r="23" spans="1:42">
      <c r="A23" s="9">
        <v>2</v>
      </c>
      <c r="B23" s="9" t="s">
        <v>32</v>
      </c>
      <c r="C23" s="21">
        <v>167.99999998333334</v>
      </c>
      <c r="D23" s="21">
        <v>131.61416664999999</v>
      </c>
      <c r="E23" s="21">
        <v>36.385833333333338</v>
      </c>
      <c r="F23" s="12">
        <v>0.216582</v>
      </c>
      <c r="G23" s="24">
        <v>0.93628999999999996</v>
      </c>
      <c r="H23" s="24">
        <v>1.144603</v>
      </c>
      <c r="I23" s="12">
        <v>1.346E-3</v>
      </c>
      <c r="J23" s="21">
        <v>1459.1833329999999</v>
      </c>
      <c r="K23" s="9">
        <v>1</v>
      </c>
      <c r="L23" s="12">
        <v>0.14476</v>
      </c>
      <c r="M23" s="21">
        <v>6.2555555499999995</v>
      </c>
      <c r="N23" s="9">
        <v>2</v>
      </c>
      <c r="O23" s="24">
        <v>3.7234999999999997E-2</v>
      </c>
      <c r="P23" s="21">
        <v>1.2775000000000001</v>
      </c>
      <c r="Q23" s="9">
        <v>3</v>
      </c>
      <c r="R23" s="24">
        <v>7.6039999999999996E-3</v>
      </c>
      <c r="S23" s="21">
        <v>0</v>
      </c>
      <c r="T23" s="9">
        <v>0</v>
      </c>
      <c r="U23" s="24">
        <v>0</v>
      </c>
      <c r="V23" s="21">
        <v>4.3069444500000005</v>
      </c>
      <c r="W23" s="9">
        <v>12</v>
      </c>
      <c r="X23" s="24">
        <v>2.5637E-2</v>
      </c>
      <c r="Y23" s="21">
        <v>0</v>
      </c>
      <c r="Z23" s="9">
        <v>0</v>
      </c>
      <c r="AA23" s="24">
        <v>0</v>
      </c>
      <c r="AB23" s="9">
        <v>0</v>
      </c>
      <c r="AC23" s="9">
        <v>0</v>
      </c>
      <c r="AD23" s="24">
        <v>0</v>
      </c>
      <c r="AE23" s="26">
        <v>41821</v>
      </c>
      <c r="AF23" s="11"/>
      <c r="AG23" s="12"/>
      <c r="AH23" s="18"/>
      <c r="AI23" s="10"/>
      <c r="AJ23" s="10"/>
      <c r="AK23" s="13"/>
      <c r="AL23" s="10"/>
      <c r="AM23" s="16"/>
      <c r="AN23" s="12"/>
      <c r="AO23" s="12"/>
      <c r="AP23" s="12"/>
    </row>
    <row r="24" spans="1:42">
      <c r="A24" s="9">
        <v>2</v>
      </c>
      <c r="B24" s="9" t="s">
        <v>33</v>
      </c>
      <c r="C24" s="21">
        <v>168</v>
      </c>
      <c r="D24" s="21">
        <v>36.515555550000002</v>
      </c>
      <c r="E24" s="21">
        <v>128.06333333333333</v>
      </c>
      <c r="F24" s="12">
        <v>0.76228200000000002</v>
      </c>
      <c r="G24" s="24">
        <v>0.15033199999999999</v>
      </c>
      <c r="H24" s="24">
        <v>0.31760899999999997</v>
      </c>
      <c r="I24" s="12">
        <v>4.0193E-2</v>
      </c>
      <c r="J24" s="21">
        <v>5200.7666660000004</v>
      </c>
      <c r="K24" s="9">
        <v>2</v>
      </c>
      <c r="L24" s="12">
        <v>0.51594899999999999</v>
      </c>
      <c r="M24" s="21">
        <v>0.10222221666666667</v>
      </c>
      <c r="N24" s="9">
        <v>1</v>
      </c>
      <c r="O24" s="24">
        <v>6.0800000000000003E-4</v>
      </c>
      <c r="P24" s="21">
        <v>26.038888883333335</v>
      </c>
      <c r="Q24" s="9">
        <v>1</v>
      </c>
      <c r="R24" s="24">
        <v>0.15499299999999999</v>
      </c>
      <c r="S24" s="21">
        <v>0</v>
      </c>
      <c r="T24" s="9">
        <v>0</v>
      </c>
      <c r="U24" s="24">
        <v>0</v>
      </c>
      <c r="V24" s="21">
        <v>5.9122222333333339</v>
      </c>
      <c r="W24" s="9">
        <v>7</v>
      </c>
      <c r="X24" s="24">
        <v>3.5192000000000001E-2</v>
      </c>
      <c r="Y24" s="21">
        <v>0.30444445000000003</v>
      </c>
      <c r="Z24" s="9">
        <v>1</v>
      </c>
      <c r="AA24" s="24">
        <v>1.812E-3</v>
      </c>
      <c r="AB24" s="9">
        <v>2.2736111166666664</v>
      </c>
      <c r="AC24" s="9">
        <v>1</v>
      </c>
      <c r="AD24" s="24">
        <v>1.3533E-2</v>
      </c>
      <c r="AE24" s="26">
        <v>41821</v>
      </c>
      <c r="AF24" s="11"/>
      <c r="AG24" s="12"/>
      <c r="AH24" s="18"/>
      <c r="AI24" s="10"/>
      <c r="AJ24" s="10"/>
      <c r="AK24" s="13"/>
      <c r="AL24" s="10"/>
      <c r="AM24" s="16"/>
      <c r="AN24" s="12"/>
      <c r="AO24" s="12"/>
      <c r="AP24" s="12"/>
    </row>
    <row r="25" spans="1:42">
      <c r="A25" s="9">
        <v>2</v>
      </c>
      <c r="B25" s="9" t="s">
        <v>34</v>
      </c>
      <c r="C25" s="21">
        <v>168.00000001666666</v>
      </c>
      <c r="D25" s="21">
        <v>57.990277799999994</v>
      </c>
      <c r="E25" s="21">
        <v>110.00972221666666</v>
      </c>
      <c r="F25" s="12">
        <v>0.65481999999999996</v>
      </c>
      <c r="G25" s="24">
        <v>0.36622199999999999</v>
      </c>
      <c r="H25" s="24">
        <v>0.521652</v>
      </c>
      <c r="I25" s="12">
        <v>4.0474999999999997E-2</v>
      </c>
      <c r="J25" s="21">
        <v>3003.4</v>
      </c>
      <c r="K25" s="9">
        <v>2</v>
      </c>
      <c r="L25" s="12">
        <v>0.297956</v>
      </c>
      <c r="M25" s="21">
        <v>0</v>
      </c>
      <c r="N25" s="9">
        <v>0</v>
      </c>
      <c r="O25" s="24">
        <v>0</v>
      </c>
      <c r="P25" s="21">
        <v>7.1091666666666669</v>
      </c>
      <c r="Q25" s="9">
        <v>2</v>
      </c>
      <c r="R25" s="24">
        <v>4.2315999999999999E-2</v>
      </c>
      <c r="S25" s="21">
        <v>0</v>
      </c>
      <c r="T25" s="9">
        <v>0</v>
      </c>
      <c r="U25" s="24">
        <v>0</v>
      </c>
      <c r="V25" s="21">
        <v>13.232222216666665</v>
      </c>
      <c r="W25" s="9">
        <v>31</v>
      </c>
      <c r="X25" s="24">
        <v>7.8763E-2</v>
      </c>
      <c r="Y25" s="21">
        <v>32.786388883333331</v>
      </c>
      <c r="Z25" s="9">
        <v>4</v>
      </c>
      <c r="AA25" s="24">
        <v>0.195157</v>
      </c>
      <c r="AB25" s="9">
        <v>2.555555E-2</v>
      </c>
      <c r="AC25" s="9">
        <v>1</v>
      </c>
      <c r="AD25" s="24">
        <v>1.5200000000000001E-4</v>
      </c>
      <c r="AE25" s="26">
        <v>41821</v>
      </c>
      <c r="AF25" s="11"/>
      <c r="AG25" s="12"/>
      <c r="AH25" s="18"/>
      <c r="AI25" s="10"/>
      <c r="AJ25" s="10"/>
      <c r="AK25" s="13"/>
      <c r="AL25" s="10"/>
      <c r="AM25" s="16"/>
      <c r="AN25" s="12"/>
      <c r="AO25" s="12"/>
      <c r="AP25" s="12"/>
    </row>
    <row r="26" spans="1:42">
      <c r="A26" s="9">
        <v>2</v>
      </c>
      <c r="B26" s="9" t="s">
        <v>35</v>
      </c>
      <c r="C26" s="21">
        <v>168</v>
      </c>
      <c r="D26" s="21">
        <v>37.976666666666667</v>
      </c>
      <c r="E26" s="21">
        <v>130.02333333333334</v>
      </c>
      <c r="F26" s="12">
        <v>0.77394799999999997</v>
      </c>
      <c r="G26" s="24">
        <v>0.33110099999999998</v>
      </c>
      <c r="H26" s="24">
        <v>0.67666199999999999</v>
      </c>
      <c r="I26" s="12">
        <v>0.112383</v>
      </c>
      <c r="J26" s="21">
        <v>5147.7</v>
      </c>
      <c r="K26" s="9">
        <v>4</v>
      </c>
      <c r="L26" s="12">
        <v>0.51068499999999994</v>
      </c>
      <c r="M26" s="21">
        <v>1.4677777833333332</v>
      </c>
      <c r="N26" s="9">
        <v>3</v>
      </c>
      <c r="O26" s="24">
        <v>8.737E-3</v>
      </c>
      <c r="P26" s="21">
        <v>0</v>
      </c>
      <c r="Q26" s="9">
        <v>0</v>
      </c>
      <c r="R26" s="24">
        <v>0</v>
      </c>
      <c r="S26" s="21">
        <v>0</v>
      </c>
      <c r="T26" s="9">
        <v>0</v>
      </c>
      <c r="U26" s="24">
        <v>0</v>
      </c>
      <c r="V26" s="21">
        <v>22.039722216666668</v>
      </c>
      <c r="W26" s="9">
        <v>17</v>
      </c>
      <c r="X26" s="24">
        <v>0.131189</v>
      </c>
      <c r="Y26" s="21">
        <v>1.8405555500000002</v>
      </c>
      <c r="Z26" s="9">
        <v>2</v>
      </c>
      <c r="AA26" s="24">
        <v>1.0956E-2</v>
      </c>
      <c r="AB26" s="9">
        <v>0</v>
      </c>
      <c r="AC26" s="9">
        <v>0</v>
      </c>
      <c r="AD26" s="24">
        <v>0</v>
      </c>
      <c r="AE26" s="26">
        <v>41821</v>
      </c>
      <c r="AF26" s="11"/>
      <c r="AG26" s="12"/>
      <c r="AH26" s="18"/>
      <c r="AI26" s="10"/>
      <c r="AJ26" s="10"/>
      <c r="AK26" s="13"/>
      <c r="AL26" s="10"/>
      <c r="AM26" s="16"/>
      <c r="AN26" s="12"/>
      <c r="AO26" s="12"/>
      <c r="AP26" s="12"/>
    </row>
    <row r="27" spans="1:42">
      <c r="A27" s="9">
        <v>2</v>
      </c>
      <c r="B27" s="9" t="s">
        <v>36</v>
      </c>
      <c r="C27" s="21">
        <v>168</v>
      </c>
      <c r="D27" s="21">
        <v>25.261111116666665</v>
      </c>
      <c r="E27" s="21">
        <v>142.73888888333335</v>
      </c>
      <c r="F27" s="12">
        <v>0.84963599999999995</v>
      </c>
      <c r="G27" s="24">
        <v>0.27284599999999998</v>
      </c>
      <c r="H27" s="24">
        <v>0.27385599999999999</v>
      </c>
      <c r="I27" s="12">
        <v>1.9175000000000001E-2</v>
      </c>
      <c r="J27" s="21">
        <v>37.166666999999997</v>
      </c>
      <c r="K27" s="9">
        <v>0</v>
      </c>
      <c r="L27" s="12">
        <v>3.6870000000000002E-3</v>
      </c>
      <c r="M27" s="21">
        <v>0</v>
      </c>
      <c r="N27" s="9">
        <v>0</v>
      </c>
      <c r="O27" s="24">
        <v>0</v>
      </c>
      <c r="P27" s="21">
        <v>18.357777783333333</v>
      </c>
      <c r="Q27" s="9">
        <v>1</v>
      </c>
      <c r="R27" s="24">
        <v>0.10927199999999999</v>
      </c>
      <c r="S27" s="21">
        <v>0</v>
      </c>
      <c r="T27" s="9">
        <v>0</v>
      </c>
      <c r="U27" s="24">
        <v>0</v>
      </c>
      <c r="V27" s="21">
        <v>110.73972221666666</v>
      </c>
      <c r="W27" s="9">
        <v>13</v>
      </c>
      <c r="X27" s="24">
        <v>0.659165</v>
      </c>
      <c r="Y27" s="21">
        <v>0</v>
      </c>
      <c r="Z27" s="9">
        <v>0</v>
      </c>
      <c r="AA27" s="24">
        <v>0</v>
      </c>
      <c r="AB27" s="9">
        <v>9.8005555500000003</v>
      </c>
      <c r="AC27" s="9">
        <v>3</v>
      </c>
      <c r="AD27" s="24">
        <v>5.8337E-2</v>
      </c>
      <c r="AE27" s="26">
        <v>41821</v>
      </c>
      <c r="AF27" s="11"/>
      <c r="AG27" s="12"/>
      <c r="AH27" s="18"/>
      <c r="AI27" s="10"/>
      <c r="AJ27" s="10"/>
      <c r="AK27" s="13"/>
      <c r="AL27" s="10"/>
      <c r="AM27" s="16"/>
      <c r="AN27" s="12"/>
      <c r="AO27" s="12"/>
      <c r="AP27" s="12"/>
    </row>
    <row r="28" spans="1:42">
      <c r="A28" s="9">
        <v>2</v>
      </c>
      <c r="B28" s="9" t="s">
        <v>37</v>
      </c>
      <c r="C28" s="21">
        <v>168</v>
      </c>
      <c r="D28" s="21">
        <v>145.51472221666666</v>
      </c>
      <c r="E28" s="21">
        <v>22.485277783333334</v>
      </c>
      <c r="F28" s="12">
        <v>0.13384099999999999</v>
      </c>
      <c r="G28" s="24">
        <v>0.71480399999999999</v>
      </c>
      <c r="H28" s="24">
        <v>0.72203300000000004</v>
      </c>
      <c r="I28" s="12">
        <v>2.7282000000000001E-2</v>
      </c>
      <c r="J28" s="21">
        <v>100.916667</v>
      </c>
      <c r="K28" s="9">
        <v>0</v>
      </c>
      <c r="L28" s="12">
        <v>1.0012E-2</v>
      </c>
      <c r="M28" s="21">
        <v>0</v>
      </c>
      <c r="N28" s="9">
        <v>0</v>
      </c>
      <c r="O28" s="24">
        <v>0</v>
      </c>
      <c r="P28" s="21">
        <v>2.4372222166666666</v>
      </c>
      <c r="Q28" s="9">
        <v>1</v>
      </c>
      <c r="R28" s="24">
        <v>1.4507000000000001E-2</v>
      </c>
      <c r="S28" s="21">
        <v>0</v>
      </c>
      <c r="T28" s="9">
        <v>0</v>
      </c>
      <c r="U28" s="24">
        <v>0</v>
      </c>
      <c r="V28" s="21">
        <v>0.76666666666666672</v>
      </c>
      <c r="W28" s="9">
        <v>3</v>
      </c>
      <c r="X28" s="24">
        <v>4.5630000000000002E-3</v>
      </c>
      <c r="Y28" s="21">
        <v>7.321944433333333</v>
      </c>
      <c r="Z28" s="9">
        <v>3</v>
      </c>
      <c r="AA28" s="24">
        <v>4.3582999999999997E-2</v>
      </c>
      <c r="AB28" s="9">
        <v>5.6941666666666659</v>
      </c>
      <c r="AC28" s="9">
        <v>1</v>
      </c>
      <c r="AD28" s="24">
        <v>3.3894000000000001E-2</v>
      </c>
      <c r="AE28" s="26">
        <v>41821</v>
      </c>
      <c r="AF28" s="11"/>
      <c r="AG28" s="12"/>
      <c r="AH28" s="18"/>
      <c r="AI28" s="10"/>
      <c r="AJ28" s="10"/>
      <c r="AK28" s="13"/>
      <c r="AL28" s="10"/>
      <c r="AM28" s="16"/>
      <c r="AN28" s="12"/>
      <c r="AO28" s="12"/>
      <c r="AP28" s="12"/>
    </row>
    <row r="29" spans="1:42">
      <c r="A29" s="9">
        <v>2</v>
      </c>
      <c r="B29" s="9" t="s">
        <v>38</v>
      </c>
      <c r="C29" s="21">
        <v>168</v>
      </c>
      <c r="D29" s="21">
        <v>98.116388883333329</v>
      </c>
      <c r="E29" s="21">
        <v>69.88361110000001</v>
      </c>
      <c r="F29" s="12">
        <v>0.41597400000000001</v>
      </c>
      <c r="G29" s="24">
        <v>0.60770299999999999</v>
      </c>
      <c r="H29" s="24">
        <v>0.64351400000000003</v>
      </c>
      <c r="I29" s="12">
        <v>2.2617000000000002E-2</v>
      </c>
      <c r="J29" s="21">
        <v>284.83333299999998</v>
      </c>
      <c r="K29" s="9">
        <v>2</v>
      </c>
      <c r="L29" s="12">
        <v>2.8257000000000001E-2</v>
      </c>
      <c r="M29" s="21">
        <v>6.5288889000000001</v>
      </c>
      <c r="N29" s="9">
        <v>6</v>
      </c>
      <c r="O29" s="24">
        <v>3.8862000000000001E-2</v>
      </c>
      <c r="P29" s="21">
        <v>10.090555549999999</v>
      </c>
      <c r="Q29" s="9">
        <v>4</v>
      </c>
      <c r="R29" s="24">
        <v>6.0062999999999998E-2</v>
      </c>
      <c r="S29" s="21">
        <v>0</v>
      </c>
      <c r="T29" s="9">
        <v>0</v>
      </c>
      <c r="U29" s="24">
        <v>0</v>
      </c>
      <c r="V29" s="21">
        <v>23.586944449999997</v>
      </c>
      <c r="W29" s="9">
        <v>27</v>
      </c>
      <c r="X29" s="24">
        <v>0.140398</v>
      </c>
      <c r="Y29" s="21">
        <v>20.117222233333333</v>
      </c>
      <c r="Z29" s="9">
        <v>12</v>
      </c>
      <c r="AA29" s="24">
        <v>0.119745</v>
      </c>
      <c r="AB29" s="9">
        <v>1.01305555</v>
      </c>
      <c r="AC29" s="9">
        <v>5</v>
      </c>
      <c r="AD29" s="24">
        <v>6.0299999999999998E-3</v>
      </c>
      <c r="AE29" s="26">
        <v>41821</v>
      </c>
      <c r="AF29" s="11"/>
      <c r="AG29" s="12"/>
      <c r="AH29" s="18"/>
      <c r="AI29" s="10"/>
      <c r="AJ29" s="10"/>
      <c r="AK29" s="13"/>
      <c r="AL29" s="10"/>
      <c r="AM29" s="16"/>
      <c r="AN29" s="12"/>
      <c r="AO29" s="12"/>
      <c r="AP29" s="12"/>
    </row>
    <row r="30" spans="1:42">
      <c r="A30" s="9">
        <v>2</v>
      </c>
      <c r="B30" s="9" t="s">
        <v>39</v>
      </c>
      <c r="C30" s="21">
        <v>168</v>
      </c>
      <c r="D30" s="21">
        <v>129.80361110000001</v>
      </c>
      <c r="E30" s="21">
        <v>38.196388883333334</v>
      </c>
      <c r="F30" s="12">
        <v>0.22735900000000001</v>
      </c>
      <c r="G30" s="24">
        <v>0.397706</v>
      </c>
      <c r="H30" s="24">
        <v>0.397706</v>
      </c>
      <c r="I30" s="12">
        <v>7.842E-3</v>
      </c>
      <c r="J30" s="21">
        <v>0</v>
      </c>
      <c r="K30" s="9">
        <v>0</v>
      </c>
      <c r="L30" s="12">
        <v>0</v>
      </c>
      <c r="M30" s="21">
        <v>0</v>
      </c>
      <c r="N30" s="9">
        <v>0</v>
      </c>
      <c r="O30" s="24">
        <v>0</v>
      </c>
      <c r="P30" s="21">
        <v>15.238611100000002</v>
      </c>
      <c r="Q30" s="9">
        <v>7</v>
      </c>
      <c r="R30" s="24">
        <v>9.0705999999999995E-2</v>
      </c>
      <c r="S30" s="21">
        <v>0</v>
      </c>
      <c r="T30" s="9">
        <v>0</v>
      </c>
      <c r="U30" s="24">
        <v>0</v>
      </c>
      <c r="V30" s="21">
        <v>14.687777783333333</v>
      </c>
      <c r="W30" s="9">
        <v>54</v>
      </c>
      <c r="X30" s="24">
        <v>8.7427000000000005E-2</v>
      </c>
      <c r="Y30" s="21">
        <v>5.7363888833333334</v>
      </c>
      <c r="Z30" s="9">
        <v>6</v>
      </c>
      <c r="AA30" s="24">
        <v>3.4145000000000002E-2</v>
      </c>
      <c r="AB30" s="9">
        <v>1.2161111</v>
      </c>
      <c r="AC30" s="9">
        <v>5</v>
      </c>
      <c r="AD30" s="24">
        <v>7.2389999999999998E-3</v>
      </c>
      <c r="AE30" s="26">
        <v>41821</v>
      </c>
      <c r="AF30" s="11"/>
      <c r="AG30" s="12"/>
      <c r="AH30" s="18"/>
      <c r="AI30" s="10"/>
      <c r="AJ30" s="10"/>
      <c r="AK30" s="13"/>
      <c r="AL30" s="10"/>
      <c r="AM30" s="16"/>
      <c r="AN30" s="12"/>
      <c r="AO30" s="12"/>
      <c r="AP30" s="12"/>
    </row>
    <row r="31" spans="1:42">
      <c r="A31" s="9">
        <v>2</v>
      </c>
      <c r="B31" s="9" t="s">
        <v>40</v>
      </c>
      <c r="C31" s="21">
        <v>168</v>
      </c>
      <c r="D31" s="21">
        <v>55.067222216666664</v>
      </c>
      <c r="E31" s="21">
        <v>112.93277776666667</v>
      </c>
      <c r="F31" s="12">
        <v>0.67221900000000001</v>
      </c>
      <c r="G31" s="24">
        <v>0.47595500000000002</v>
      </c>
      <c r="H31" s="24">
        <v>0.94746399999999997</v>
      </c>
      <c r="I31" s="12">
        <v>6.9267999999999996E-2</v>
      </c>
      <c r="J31" s="21">
        <v>4688.2833330000003</v>
      </c>
      <c r="K31" s="9">
        <v>6</v>
      </c>
      <c r="L31" s="12">
        <v>0.46510699999999999</v>
      </c>
      <c r="M31" s="21">
        <v>5.493611116666667</v>
      </c>
      <c r="N31" s="9">
        <v>7</v>
      </c>
      <c r="O31" s="24">
        <v>3.27E-2</v>
      </c>
      <c r="P31" s="21">
        <v>7.0502777666666665</v>
      </c>
      <c r="Q31" s="9">
        <v>3</v>
      </c>
      <c r="R31" s="24">
        <v>4.1966000000000003E-2</v>
      </c>
      <c r="S31" s="21">
        <v>0</v>
      </c>
      <c r="T31" s="9">
        <v>0</v>
      </c>
      <c r="U31" s="24">
        <v>0</v>
      </c>
      <c r="V31" s="21">
        <v>1.8516666666666666</v>
      </c>
      <c r="W31" s="9">
        <v>11</v>
      </c>
      <c r="X31" s="24">
        <v>1.1022000000000001E-2</v>
      </c>
      <c r="Y31" s="21">
        <v>8.6630555499999993</v>
      </c>
      <c r="Z31" s="9">
        <v>3</v>
      </c>
      <c r="AA31" s="24">
        <v>5.1566000000000001E-2</v>
      </c>
      <c r="AB31" s="9">
        <v>9.9166666666666667E-2</v>
      </c>
      <c r="AC31" s="9">
        <v>2</v>
      </c>
      <c r="AD31" s="24">
        <v>5.9000000000000003E-4</v>
      </c>
      <c r="AE31" s="26">
        <v>41821</v>
      </c>
      <c r="AF31" s="11"/>
      <c r="AG31" s="12"/>
      <c r="AH31" s="18"/>
      <c r="AI31" s="10"/>
      <c r="AJ31" s="10"/>
      <c r="AK31" s="13"/>
      <c r="AL31" s="10"/>
      <c r="AM31" s="16"/>
      <c r="AN31" s="12"/>
      <c r="AO31" s="12"/>
      <c r="AP31" s="12"/>
    </row>
    <row r="32" spans="1:42">
      <c r="A32" s="9">
        <v>2</v>
      </c>
      <c r="B32" s="9" t="s">
        <v>41</v>
      </c>
      <c r="C32" s="21">
        <v>168</v>
      </c>
      <c r="D32" s="21">
        <v>122.19583333333334</v>
      </c>
      <c r="E32" s="21">
        <v>45.804166666666667</v>
      </c>
      <c r="F32" s="12">
        <v>0.272644</v>
      </c>
      <c r="G32" s="24">
        <v>0.45169199999999998</v>
      </c>
      <c r="H32" s="24">
        <v>0.47087200000000001</v>
      </c>
      <c r="I32" s="12">
        <v>5.0146000000000003E-2</v>
      </c>
      <c r="J32" s="21">
        <v>400.53333400000002</v>
      </c>
      <c r="K32" s="9">
        <v>1</v>
      </c>
      <c r="L32" s="12">
        <v>3.9734999999999999E-2</v>
      </c>
      <c r="M32" s="21">
        <v>0.91555556666666671</v>
      </c>
      <c r="N32" s="9">
        <v>4</v>
      </c>
      <c r="O32" s="24">
        <v>5.45E-3</v>
      </c>
      <c r="P32" s="21">
        <v>2.88055555</v>
      </c>
      <c r="Q32" s="9">
        <v>1</v>
      </c>
      <c r="R32" s="24">
        <v>1.7146000000000002E-2</v>
      </c>
      <c r="S32" s="21">
        <v>0</v>
      </c>
      <c r="T32" s="9">
        <v>0</v>
      </c>
      <c r="U32" s="24">
        <v>0</v>
      </c>
      <c r="V32" s="21">
        <v>12.353055549999999</v>
      </c>
      <c r="W32" s="9">
        <v>25</v>
      </c>
      <c r="X32" s="24">
        <v>7.3529999999999998E-2</v>
      </c>
      <c r="Y32" s="21">
        <v>9.3841666666666654</v>
      </c>
      <c r="Z32" s="9">
        <v>12</v>
      </c>
      <c r="AA32" s="24">
        <v>5.5857999999999998E-2</v>
      </c>
      <c r="AB32" s="9">
        <v>5.1708333333333334</v>
      </c>
      <c r="AC32" s="9">
        <v>7</v>
      </c>
      <c r="AD32" s="24">
        <v>3.0779000000000001E-2</v>
      </c>
      <c r="AE32" s="26">
        <v>41821</v>
      </c>
      <c r="AF32" s="11"/>
      <c r="AG32" s="12"/>
      <c r="AH32" s="18"/>
      <c r="AI32" s="10"/>
      <c r="AJ32" s="10"/>
      <c r="AK32" s="13"/>
      <c r="AL32" s="10"/>
      <c r="AM32" s="16"/>
      <c r="AN32" s="12"/>
      <c r="AO32" s="12"/>
      <c r="AP32" s="12"/>
    </row>
    <row r="33" spans="1:42">
      <c r="A33" s="9">
        <v>2</v>
      </c>
      <c r="B33" s="9" t="s">
        <v>42</v>
      </c>
      <c r="C33" s="21">
        <v>168</v>
      </c>
      <c r="D33" s="21">
        <v>105.03083333333333</v>
      </c>
      <c r="E33" s="21">
        <v>62.969166666666666</v>
      </c>
      <c r="F33" s="12">
        <v>0.37481599999999998</v>
      </c>
      <c r="G33" s="24">
        <v>1.0103059999999999</v>
      </c>
      <c r="H33" s="24">
        <v>1.055345</v>
      </c>
      <c r="I33" s="12">
        <v>8.9122000000000007E-2</v>
      </c>
      <c r="J33" s="21">
        <v>397.38333299999999</v>
      </c>
      <c r="K33" s="9">
        <v>2</v>
      </c>
      <c r="L33" s="12">
        <v>3.9423E-2</v>
      </c>
      <c r="M33" s="21">
        <v>0.54666666666666663</v>
      </c>
      <c r="N33" s="9">
        <v>2</v>
      </c>
      <c r="O33" s="24">
        <v>3.2539999999999999E-3</v>
      </c>
      <c r="P33" s="21">
        <v>18.046666666666667</v>
      </c>
      <c r="Q33" s="9">
        <v>5</v>
      </c>
      <c r="R33" s="24">
        <v>0.107421</v>
      </c>
      <c r="S33" s="21">
        <v>0</v>
      </c>
      <c r="T33" s="9">
        <v>0</v>
      </c>
      <c r="U33" s="24">
        <v>0</v>
      </c>
      <c r="V33" s="21">
        <v>11.028333333333334</v>
      </c>
      <c r="W33" s="9">
        <v>33</v>
      </c>
      <c r="X33" s="24">
        <v>6.5644999999999995E-2</v>
      </c>
      <c r="Y33" s="21">
        <v>1.6866666666666668</v>
      </c>
      <c r="Z33" s="9">
        <v>16</v>
      </c>
      <c r="AA33" s="24">
        <v>1.004E-2</v>
      </c>
      <c r="AB33" s="9">
        <v>10.065277783333332</v>
      </c>
      <c r="AC33" s="9">
        <v>2</v>
      </c>
      <c r="AD33" s="24">
        <v>5.9912E-2</v>
      </c>
      <c r="AE33" s="26">
        <v>41821</v>
      </c>
      <c r="AF33" s="11"/>
      <c r="AG33" s="12"/>
      <c r="AH33" s="18"/>
      <c r="AI33" s="10"/>
      <c r="AJ33" s="10"/>
      <c r="AK33" s="13"/>
      <c r="AL33" s="10"/>
      <c r="AM33" s="16"/>
      <c r="AN33" s="12"/>
      <c r="AO33" s="12"/>
      <c r="AP33" s="12"/>
    </row>
    <row r="34" spans="1:42">
      <c r="A34" s="9">
        <v>2</v>
      </c>
      <c r="B34" s="9" t="s">
        <v>43</v>
      </c>
      <c r="C34" s="21">
        <v>168</v>
      </c>
      <c r="D34" s="21">
        <v>102.90805555</v>
      </c>
      <c r="E34" s="21">
        <v>65.09194445</v>
      </c>
      <c r="F34" s="12">
        <v>0.38745200000000002</v>
      </c>
      <c r="G34" s="24">
        <v>0.77869100000000002</v>
      </c>
      <c r="H34" s="24">
        <v>1.0326219999999999</v>
      </c>
      <c r="I34" s="12">
        <v>2.9883E-2</v>
      </c>
      <c r="J34" s="21">
        <v>1940</v>
      </c>
      <c r="K34" s="9">
        <v>2</v>
      </c>
      <c r="L34" s="12">
        <v>0.19245999999999999</v>
      </c>
      <c r="M34" s="21">
        <v>9.2902777833333321</v>
      </c>
      <c r="N34" s="9">
        <v>3</v>
      </c>
      <c r="O34" s="24">
        <v>5.5299000000000001E-2</v>
      </c>
      <c r="P34" s="21">
        <v>8.7075000000000014</v>
      </c>
      <c r="Q34" s="9">
        <v>2</v>
      </c>
      <c r="R34" s="24">
        <v>5.1830000000000001E-2</v>
      </c>
      <c r="S34" s="21">
        <v>0</v>
      </c>
      <c r="T34" s="9">
        <v>0</v>
      </c>
      <c r="U34" s="24">
        <v>0</v>
      </c>
      <c r="V34" s="21">
        <v>6.6341666666666672</v>
      </c>
      <c r="W34" s="9">
        <v>13</v>
      </c>
      <c r="X34" s="24">
        <v>3.9489000000000003E-2</v>
      </c>
      <c r="Y34" s="21">
        <v>0.14749999999999999</v>
      </c>
      <c r="Z34" s="9">
        <v>1</v>
      </c>
      <c r="AA34" s="24">
        <v>8.7799999999999998E-4</v>
      </c>
      <c r="AB34" s="9">
        <v>2.9588888833333331</v>
      </c>
      <c r="AC34" s="9">
        <v>4</v>
      </c>
      <c r="AD34" s="24">
        <v>1.7611999999999999E-2</v>
      </c>
      <c r="AE34" s="26">
        <v>41821</v>
      </c>
      <c r="AF34" s="11"/>
      <c r="AG34" s="12"/>
      <c r="AH34" s="18"/>
      <c r="AI34" s="10"/>
      <c r="AJ34" s="10"/>
      <c r="AK34" s="14"/>
      <c r="AL34" s="10"/>
      <c r="AM34" s="16"/>
      <c r="AN34" s="12"/>
      <c r="AO34" s="12"/>
      <c r="AP34" s="12"/>
    </row>
    <row r="35" spans="1:42">
      <c r="A35" s="9">
        <v>2</v>
      </c>
      <c r="B35" s="9" t="s">
        <v>44</v>
      </c>
      <c r="C35" s="21">
        <v>168</v>
      </c>
      <c r="D35" s="21">
        <v>33.783333333333331</v>
      </c>
      <c r="E35" s="21">
        <v>83.209722216666663</v>
      </c>
      <c r="F35" s="12">
        <v>0.49529600000000001</v>
      </c>
      <c r="G35" s="24">
        <v>3.4545249999999998</v>
      </c>
      <c r="H35" s="24">
        <v>7.4415630000000004</v>
      </c>
      <c r="I35" s="12">
        <v>7.6323000000000002E-2</v>
      </c>
      <c r="J35" s="21">
        <v>3760.95</v>
      </c>
      <c r="K35" s="9">
        <v>4</v>
      </c>
      <c r="L35" s="12">
        <v>0.37311</v>
      </c>
      <c r="M35" s="21">
        <v>0</v>
      </c>
      <c r="N35" s="9">
        <v>0</v>
      </c>
      <c r="O35" s="24">
        <v>0</v>
      </c>
      <c r="P35" s="21">
        <v>4.8691666666666666</v>
      </c>
      <c r="Q35" s="9">
        <v>3</v>
      </c>
      <c r="R35" s="24">
        <v>2.8982999999999998E-2</v>
      </c>
      <c r="S35" s="21">
        <v>0</v>
      </c>
      <c r="T35" s="9">
        <v>0</v>
      </c>
      <c r="U35" s="24">
        <v>0</v>
      </c>
      <c r="V35" s="21">
        <v>0.18444445000000001</v>
      </c>
      <c r="W35" s="9">
        <v>1</v>
      </c>
      <c r="X35" s="24">
        <v>1.098E-3</v>
      </c>
      <c r="Y35" s="21">
        <v>2.6513888833333334</v>
      </c>
      <c r="Z35" s="9">
        <v>1</v>
      </c>
      <c r="AA35" s="24">
        <v>1.5782000000000001E-2</v>
      </c>
      <c r="AB35" s="9">
        <v>0</v>
      </c>
      <c r="AC35" s="9">
        <v>0</v>
      </c>
      <c r="AD35" s="24">
        <v>0</v>
      </c>
      <c r="AE35" s="26">
        <v>41821</v>
      </c>
      <c r="AF35" s="11"/>
      <c r="AG35" s="12"/>
      <c r="AH35" s="18"/>
      <c r="AI35" s="10"/>
      <c r="AJ35" s="10"/>
      <c r="AK35" s="13"/>
      <c r="AL35" s="10"/>
      <c r="AM35" s="16"/>
      <c r="AN35" s="12"/>
      <c r="AO35" s="12"/>
      <c r="AP35" s="12"/>
    </row>
    <row r="36" spans="1:42">
      <c r="A36" s="9">
        <v>2</v>
      </c>
      <c r="B36" s="9" t="s">
        <v>45</v>
      </c>
      <c r="C36" s="21">
        <v>168</v>
      </c>
      <c r="D36" s="21">
        <v>105.55944445</v>
      </c>
      <c r="E36" s="21">
        <v>62.440555549999999</v>
      </c>
      <c r="F36" s="12">
        <v>0.37167</v>
      </c>
      <c r="G36" s="24">
        <v>14.966087</v>
      </c>
      <c r="H36" s="24">
        <v>15.756930000000001</v>
      </c>
      <c r="I36" s="12">
        <v>0.193631</v>
      </c>
      <c r="J36" s="21">
        <v>0</v>
      </c>
      <c r="K36" s="9">
        <v>0</v>
      </c>
      <c r="L36" s="12">
        <v>0</v>
      </c>
      <c r="M36" s="21">
        <v>8.4319444499999996</v>
      </c>
      <c r="N36" s="9">
        <v>1</v>
      </c>
      <c r="O36" s="24">
        <v>5.0189999999999999E-2</v>
      </c>
      <c r="P36" s="21">
        <v>3.77305555</v>
      </c>
      <c r="Q36" s="9">
        <v>2</v>
      </c>
      <c r="R36" s="24">
        <v>2.2459E-2</v>
      </c>
      <c r="S36" s="21">
        <v>0</v>
      </c>
      <c r="T36" s="9">
        <v>0</v>
      </c>
      <c r="U36" s="24">
        <v>0</v>
      </c>
      <c r="V36" s="21">
        <v>17.70555555</v>
      </c>
      <c r="W36" s="9">
        <v>40</v>
      </c>
      <c r="X36" s="24">
        <v>0.10539</v>
      </c>
      <c r="Y36" s="21">
        <v>0</v>
      </c>
      <c r="Z36" s="9">
        <v>0</v>
      </c>
      <c r="AA36" s="24">
        <v>0</v>
      </c>
      <c r="AB36" s="9">
        <v>0</v>
      </c>
      <c r="AC36" s="9">
        <v>0</v>
      </c>
      <c r="AD36" s="24">
        <v>0</v>
      </c>
      <c r="AE36" s="26">
        <v>41821</v>
      </c>
      <c r="AF36" s="11"/>
      <c r="AG36" s="12"/>
      <c r="AH36" s="18"/>
      <c r="AI36" s="10"/>
      <c r="AJ36" s="10"/>
      <c r="AK36" s="13"/>
      <c r="AL36" s="10"/>
      <c r="AM36" s="16"/>
      <c r="AN36" s="12"/>
      <c r="AO36" s="12"/>
      <c r="AP36" s="12"/>
    </row>
    <row r="37" spans="1:42">
      <c r="A37" s="9">
        <v>3</v>
      </c>
      <c r="B37" s="9" t="s">
        <v>29</v>
      </c>
      <c r="C37" s="21">
        <v>168</v>
      </c>
      <c r="D37" s="21">
        <v>84.658611100000002</v>
      </c>
      <c r="E37" s="21">
        <v>83.341388883333337</v>
      </c>
      <c r="F37" s="12">
        <v>0.49608000000000002</v>
      </c>
      <c r="G37" s="24">
        <v>0.452957</v>
      </c>
      <c r="H37" s="24">
        <v>0.649231</v>
      </c>
      <c r="I37" s="12">
        <v>1.2002000000000001E-2</v>
      </c>
      <c r="J37" s="21">
        <v>3047.3666669999998</v>
      </c>
      <c r="K37" s="9">
        <v>1</v>
      </c>
      <c r="L37" s="12">
        <v>0.30231799999999998</v>
      </c>
      <c r="M37" s="21">
        <v>0.12805554999999999</v>
      </c>
      <c r="N37" s="9">
        <v>1</v>
      </c>
      <c r="O37" s="24">
        <v>7.6199999999999998E-4</v>
      </c>
      <c r="P37" s="21">
        <v>2.7558333333333334</v>
      </c>
      <c r="Q37" s="9">
        <v>3</v>
      </c>
      <c r="R37" s="24">
        <v>1.6403999999999998E-2</v>
      </c>
      <c r="S37" s="21">
        <v>0</v>
      </c>
      <c r="T37" s="9">
        <v>0</v>
      </c>
      <c r="U37" s="24">
        <v>0</v>
      </c>
      <c r="V37" s="21">
        <v>5.5705555499999999</v>
      </c>
      <c r="W37" s="9">
        <v>12</v>
      </c>
      <c r="X37" s="24">
        <v>3.3158E-2</v>
      </c>
      <c r="Y37" s="21">
        <v>22.081111099999998</v>
      </c>
      <c r="Z37" s="9">
        <v>4</v>
      </c>
      <c r="AA37" s="24">
        <v>0.131435</v>
      </c>
      <c r="AB37" s="9">
        <v>0</v>
      </c>
      <c r="AC37" s="9">
        <v>0</v>
      </c>
      <c r="AD37" s="24">
        <v>0</v>
      </c>
      <c r="AE37" s="26">
        <v>41821</v>
      </c>
      <c r="AF37" s="11"/>
      <c r="AG37" s="12"/>
      <c r="AH37" s="18"/>
      <c r="AI37" s="10"/>
      <c r="AJ37" s="10"/>
      <c r="AK37" s="13"/>
      <c r="AL37" s="10"/>
      <c r="AM37" s="16"/>
      <c r="AN37" s="12"/>
      <c r="AO37" s="12"/>
      <c r="AP37" s="12"/>
    </row>
    <row r="38" spans="1:42">
      <c r="A38" s="9">
        <v>3</v>
      </c>
      <c r="B38" s="9" t="s">
        <v>30</v>
      </c>
      <c r="C38" s="21">
        <v>167.99999998333334</v>
      </c>
      <c r="D38" s="21">
        <v>141.32194443333336</v>
      </c>
      <c r="E38" s="21">
        <v>26.678055566666668</v>
      </c>
      <c r="F38" s="12">
        <v>0.15879799999999999</v>
      </c>
      <c r="G38" s="24">
        <v>1.020519</v>
      </c>
      <c r="H38" s="24">
        <v>1.020519</v>
      </c>
      <c r="I38" s="12">
        <v>3.8589999999999999E-2</v>
      </c>
      <c r="J38" s="21">
        <v>0</v>
      </c>
      <c r="K38" s="9">
        <v>0</v>
      </c>
      <c r="L38" s="12">
        <v>0</v>
      </c>
      <c r="M38" s="21">
        <v>0</v>
      </c>
      <c r="N38" s="9">
        <v>0</v>
      </c>
      <c r="O38" s="24">
        <v>0</v>
      </c>
      <c r="P38" s="21">
        <v>5.8988888833333331</v>
      </c>
      <c r="Q38" s="9">
        <v>7</v>
      </c>
      <c r="R38" s="24">
        <v>3.5111999999999997E-2</v>
      </c>
      <c r="S38" s="21">
        <v>0</v>
      </c>
      <c r="T38" s="9">
        <v>0</v>
      </c>
      <c r="U38" s="24">
        <v>0</v>
      </c>
      <c r="V38" s="21">
        <v>5.0516666833333339</v>
      </c>
      <c r="W38" s="9">
        <v>14</v>
      </c>
      <c r="X38" s="24">
        <v>3.0068999999999999E-2</v>
      </c>
      <c r="Y38" s="21">
        <v>9.19</v>
      </c>
      <c r="Z38" s="9">
        <v>4</v>
      </c>
      <c r="AA38" s="24">
        <v>5.4702000000000001E-2</v>
      </c>
      <c r="AB38" s="9">
        <v>5.4444449999999998E-2</v>
      </c>
      <c r="AC38" s="9">
        <v>1</v>
      </c>
      <c r="AD38" s="24">
        <v>3.2400000000000001E-4</v>
      </c>
      <c r="AE38" s="26">
        <v>41821</v>
      </c>
      <c r="AF38" s="11"/>
      <c r="AG38" s="12"/>
      <c r="AH38" s="18"/>
      <c r="AI38" s="10"/>
      <c r="AJ38" s="10"/>
      <c r="AK38" s="13"/>
      <c r="AL38" s="10"/>
      <c r="AM38" s="16"/>
      <c r="AN38" s="12"/>
      <c r="AO38" s="12"/>
      <c r="AP38" s="12"/>
    </row>
    <row r="39" spans="1:42">
      <c r="A39" s="9">
        <v>3</v>
      </c>
      <c r="B39" s="9" t="s">
        <v>31</v>
      </c>
      <c r="C39" s="21">
        <v>168.00000001666666</v>
      </c>
      <c r="D39" s="21">
        <v>135.81583333333333</v>
      </c>
      <c r="E39" s="21">
        <v>32.184166666666663</v>
      </c>
      <c r="F39" s="12">
        <v>0.19157199999999999</v>
      </c>
      <c r="G39" s="24">
        <v>0.789385</v>
      </c>
      <c r="H39" s="24">
        <v>0.90429099999999996</v>
      </c>
      <c r="I39" s="12">
        <v>8.3000000000000001E-4</v>
      </c>
      <c r="J39" s="21">
        <v>749.01666699999998</v>
      </c>
      <c r="K39" s="9">
        <v>1</v>
      </c>
      <c r="L39" s="12">
        <v>7.4306999999999998E-2</v>
      </c>
      <c r="M39" s="21">
        <v>8.863611116666668</v>
      </c>
      <c r="N39" s="9">
        <v>1</v>
      </c>
      <c r="O39" s="24">
        <v>5.2760000000000001E-2</v>
      </c>
      <c r="P39" s="21">
        <v>1.2233333333333334</v>
      </c>
      <c r="Q39" s="9">
        <v>2</v>
      </c>
      <c r="R39" s="24">
        <v>7.2820000000000003E-3</v>
      </c>
      <c r="S39" s="21">
        <v>0</v>
      </c>
      <c r="T39" s="9">
        <v>0</v>
      </c>
      <c r="U39" s="24">
        <v>0</v>
      </c>
      <c r="V39" s="21">
        <v>3.0550000000000002</v>
      </c>
      <c r="W39" s="9">
        <v>25</v>
      </c>
      <c r="X39" s="24">
        <v>1.8185E-2</v>
      </c>
      <c r="Y39" s="21">
        <v>4.7497222166666671</v>
      </c>
      <c r="Z39" s="9">
        <v>3</v>
      </c>
      <c r="AA39" s="24">
        <v>2.8271999999999999E-2</v>
      </c>
      <c r="AB39" s="9">
        <v>1.6694444500000001</v>
      </c>
      <c r="AC39" s="9">
        <v>6</v>
      </c>
      <c r="AD39" s="24">
        <v>9.9369999999999997E-3</v>
      </c>
      <c r="AE39" s="26">
        <v>41821</v>
      </c>
      <c r="AF39" s="11"/>
      <c r="AG39" s="12"/>
      <c r="AH39" s="18"/>
      <c r="AI39" s="10"/>
      <c r="AJ39" s="10"/>
      <c r="AK39" s="13"/>
      <c r="AL39" s="10"/>
      <c r="AM39" s="15"/>
      <c r="AN39" s="12"/>
      <c r="AO39" s="12"/>
      <c r="AP39" s="12"/>
    </row>
    <row r="40" spans="1:42">
      <c r="A40" s="9">
        <v>3</v>
      </c>
      <c r="B40" s="9" t="s">
        <v>32</v>
      </c>
      <c r="C40" s="21">
        <v>168</v>
      </c>
      <c r="D40" s="21">
        <v>128.33222223333334</v>
      </c>
      <c r="E40" s="21">
        <v>39.667777766666667</v>
      </c>
      <c r="F40" s="12">
        <v>0.23611799999999999</v>
      </c>
      <c r="G40" s="24">
        <v>0.734267</v>
      </c>
      <c r="H40" s="24">
        <v>0.81730400000000003</v>
      </c>
      <c r="I40" s="12">
        <v>1.6899999999999999E-4</v>
      </c>
      <c r="J40" s="21">
        <v>987.43333299999995</v>
      </c>
      <c r="K40" s="9">
        <v>3</v>
      </c>
      <c r="L40" s="12">
        <v>9.7960000000000005E-2</v>
      </c>
      <c r="M40" s="21">
        <v>0.6113888833333333</v>
      </c>
      <c r="N40" s="9">
        <v>2</v>
      </c>
      <c r="O40" s="24">
        <v>3.6389999999999999E-3</v>
      </c>
      <c r="P40" s="21">
        <v>4.9686111166666667</v>
      </c>
      <c r="Q40" s="9">
        <v>6</v>
      </c>
      <c r="R40" s="24">
        <v>2.9575000000000001E-2</v>
      </c>
      <c r="S40" s="21">
        <v>0</v>
      </c>
      <c r="T40" s="9">
        <v>0</v>
      </c>
      <c r="U40" s="24">
        <v>0</v>
      </c>
      <c r="V40" s="21">
        <v>16.992222233333333</v>
      </c>
      <c r="W40" s="9">
        <v>62</v>
      </c>
      <c r="X40" s="24">
        <v>0.101144</v>
      </c>
      <c r="Y40" s="21">
        <v>0.4822222166666667</v>
      </c>
      <c r="Z40" s="9">
        <v>3</v>
      </c>
      <c r="AA40" s="24">
        <v>2.8700000000000002E-3</v>
      </c>
      <c r="AB40" s="9">
        <v>0.12777778333333334</v>
      </c>
      <c r="AC40" s="9">
        <v>1</v>
      </c>
      <c r="AD40" s="24">
        <v>7.6099999999999996E-4</v>
      </c>
      <c r="AE40" s="26">
        <v>41821</v>
      </c>
      <c r="AF40" s="11"/>
      <c r="AG40" s="12"/>
      <c r="AH40" s="18"/>
      <c r="AI40" s="10"/>
      <c r="AJ40" s="10"/>
      <c r="AK40" s="13"/>
      <c r="AL40" s="10"/>
      <c r="AM40" s="16"/>
      <c r="AN40" s="12"/>
      <c r="AO40" s="12"/>
      <c r="AP40" s="12"/>
    </row>
    <row r="41" spans="1:42">
      <c r="A41" s="9">
        <v>3</v>
      </c>
      <c r="B41" s="9" t="s">
        <v>33</v>
      </c>
      <c r="C41" s="21">
        <v>168</v>
      </c>
      <c r="D41" s="21">
        <v>54.230555549999998</v>
      </c>
      <c r="E41" s="21">
        <v>113.76944445000001</v>
      </c>
      <c r="F41" s="12">
        <v>0.677199</v>
      </c>
      <c r="G41" s="24">
        <v>0.254799</v>
      </c>
      <c r="H41" s="24">
        <v>0.39316000000000001</v>
      </c>
      <c r="I41" s="12">
        <v>0.18626200000000001</v>
      </c>
      <c r="J41" s="21">
        <v>3547.35</v>
      </c>
      <c r="K41" s="9">
        <v>3</v>
      </c>
      <c r="L41" s="12">
        <v>0.35192000000000001</v>
      </c>
      <c r="M41" s="21">
        <v>0</v>
      </c>
      <c r="N41" s="9">
        <v>0</v>
      </c>
      <c r="O41" s="24">
        <v>0</v>
      </c>
      <c r="P41" s="21">
        <v>0</v>
      </c>
      <c r="Q41" s="9">
        <v>0</v>
      </c>
      <c r="R41" s="24">
        <v>0</v>
      </c>
      <c r="S41" s="21">
        <v>0</v>
      </c>
      <c r="T41" s="9">
        <v>0</v>
      </c>
      <c r="U41" s="24">
        <v>0</v>
      </c>
      <c r="V41" s="21">
        <v>17.869166666666668</v>
      </c>
      <c r="W41" s="9">
        <v>12</v>
      </c>
      <c r="X41" s="24">
        <v>0.106364</v>
      </c>
      <c r="Y41" s="21">
        <v>5.2305555500000001</v>
      </c>
      <c r="Z41" s="9">
        <v>1</v>
      </c>
      <c r="AA41" s="24">
        <v>3.1133999999999998E-2</v>
      </c>
      <c r="AB41" s="9">
        <v>0.25527778333333334</v>
      </c>
      <c r="AC41" s="9">
        <v>1</v>
      </c>
      <c r="AD41" s="24">
        <v>1.5200000000000001E-3</v>
      </c>
      <c r="AE41" s="26">
        <v>41821</v>
      </c>
      <c r="AF41" s="11"/>
      <c r="AG41" s="12"/>
      <c r="AH41" s="18"/>
      <c r="AI41" s="10"/>
      <c r="AJ41" s="10"/>
      <c r="AK41" s="13"/>
      <c r="AL41" s="10"/>
      <c r="AM41" s="16"/>
      <c r="AN41" s="12"/>
      <c r="AO41" s="12"/>
      <c r="AP41" s="12"/>
    </row>
    <row r="42" spans="1:42">
      <c r="A42" s="9">
        <v>3</v>
      </c>
      <c r="B42" s="9" t="s">
        <v>34</v>
      </c>
      <c r="C42" s="21">
        <v>168</v>
      </c>
      <c r="D42" s="21">
        <v>112.91249999999999</v>
      </c>
      <c r="E42" s="21">
        <v>55.087499999999999</v>
      </c>
      <c r="F42" s="12">
        <v>0.32790200000000003</v>
      </c>
      <c r="G42" s="24">
        <v>0.58818499999999996</v>
      </c>
      <c r="H42" s="24">
        <v>0.62151699999999999</v>
      </c>
      <c r="I42" s="12">
        <v>0.10434499999999999</v>
      </c>
      <c r="J42" s="21">
        <v>540.58333300000004</v>
      </c>
      <c r="K42" s="9">
        <v>1</v>
      </c>
      <c r="L42" s="12">
        <v>5.3629000000000003E-2</v>
      </c>
      <c r="M42" s="21">
        <v>0</v>
      </c>
      <c r="N42" s="9">
        <v>0</v>
      </c>
      <c r="O42" s="24">
        <v>0</v>
      </c>
      <c r="P42" s="21">
        <v>6.427777783333334</v>
      </c>
      <c r="Q42" s="9">
        <v>3</v>
      </c>
      <c r="R42" s="24">
        <v>3.8261000000000003E-2</v>
      </c>
      <c r="S42" s="21">
        <v>0</v>
      </c>
      <c r="T42" s="9">
        <v>0</v>
      </c>
      <c r="U42" s="24">
        <v>0</v>
      </c>
      <c r="V42" s="21">
        <v>11.427777783333333</v>
      </c>
      <c r="W42" s="9">
        <v>65</v>
      </c>
      <c r="X42" s="24">
        <v>6.8021999999999999E-2</v>
      </c>
      <c r="Y42" s="21">
        <v>10.692222233333332</v>
      </c>
      <c r="Z42" s="9">
        <v>7</v>
      </c>
      <c r="AA42" s="24">
        <v>6.3644000000000006E-2</v>
      </c>
      <c r="AB42" s="9">
        <v>0</v>
      </c>
      <c r="AC42" s="9">
        <v>0</v>
      </c>
      <c r="AD42" s="24">
        <v>0</v>
      </c>
      <c r="AE42" s="26">
        <v>41821</v>
      </c>
      <c r="AF42" s="11"/>
      <c r="AG42" s="12"/>
      <c r="AH42" s="18"/>
      <c r="AI42" s="10"/>
      <c r="AJ42" s="10"/>
      <c r="AK42" s="14"/>
      <c r="AL42" s="10"/>
      <c r="AM42" s="16"/>
      <c r="AN42" s="12"/>
      <c r="AO42" s="12"/>
      <c r="AP42" s="12"/>
    </row>
    <row r="43" spans="1:42">
      <c r="A43" s="9">
        <v>3</v>
      </c>
      <c r="B43" s="9" t="s">
        <v>35</v>
      </c>
      <c r="C43" s="21">
        <v>168.00000001666666</v>
      </c>
      <c r="D43" s="21">
        <v>3.6074999999999999</v>
      </c>
      <c r="E43" s="21">
        <v>164.39250001666667</v>
      </c>
      <c r="F43" s="12">
        <v>0.97852700000000004</v>
      </c>
      <c r="G43" s="24">
        <v>2.1134E-2</v>
      </c>
      <c r="H43" s="24">
        <v>0.98421099999999995</v>
      </c>
      <c r="I43" s="12">
        <v>0</v>
      </c>
      <c r="J43" s="21">
        <v>9217.3166669999991</v>
      </c>
      <c r="K43" s="9">
        <v>3</v>
      </c>
      <c r="L43" s="12">
        <v>0.91441600000000001</v>
      </c>
      <c r="M43" s="21">
        <v>10.770555550000001</v>
      </c>
      <c r="N43" s="9">
        <v>3</v>
      </c>
      <c r="O43" s="24">
        <v>6.411E-2</v>
      </c>
      <c r="P43" s="21">
        <v>0</v>
      </c>
      <c r="Q43" s="9">
        <v>0</v>
      </c>
      <c r="R43" s="24">
        <v>0</v>
      </c>
      <c r="S43" s="21">
        <v>0</v>
      </c>
      <c r="T43" s="9">
        <v>0</v>
      </c>
      <c r="U43" s="24">
        <v>0</v>
      </c>
      <c r="V43" s="21">
        <v>0</v>
      </c>
      <c r="W43" s="9">
        <v>0</v>
      </c>
      <c r="X43" s="24">
        <v>0</v>
      </c>
      <c r="Y43" s="21">
        <v>0</v>
      </c>
      <c r="Z43" s="9">
        <v>0</v>
      </c>
      <c r="AA43" s="24">
        <v>0</v>
      </c>
      <c r="AB43" s="9">
        <v>0</v>
      </c>
      <c r="AC43" s="9">
        <v>0</v>
      </c>
      <c r="AD43" s="24">
        <v>0</v>
      </c>
      <c r="AE43" s="26">
        <v>41821</v>
      </c>
      <c r="AF43" s="11"/>
      <c r="AG43" s="12"/>
      <c r="AH43" s="18"/>
      <c r="AI43" s="10"/>
      <c r="AJ43" s="10"/>
      <c r="AK43" s="13"/>
      <c r="AL43" s="10"/>
      <c r="AM43" s="16"/>
      <c r="AN43" s="12"/>
      <c r="AO43" s="12"/>
      <c r="AP43" s="12"/>
    </row>
    <row r="44" spans="1:42">
      <c r="A44" s="9">
        <v>3</v>
      </c>
      <c r="B44" s="9" t="s">
        <v>36</v>
      </c>
      <c r="C44" s="21">
        <v>168</v>
      </c>
      <c r="D44" s="21">
        <v>63.794166666666669</v>
      </c>
      <c r="E44" s="21">
        <v>104.20583333333335</v>
      </c>
      <c r="F44" s="12">
        <v>0.62027299999999996</v>
      </c>
      <c r="G44" s="24">
        <v>0.22142200000000001</v>
      </c>
      <c r="H44" s="24">
        <v>0.22889000000000001</v>
      </c>
      <c r="I44" s="12">
        <v>0.13953399999999999</v>
      </c>
      <c r="J44" s="21">
        <v>136.36666700000001</v>
      </c>
      <c r="K44" s="9">
        <v>1</v>
      </c>
      <c r="L44" s="12">
        <v>1.3528E-2</v>
      </c>
      <c r="M44" s="21">
        <v>3.2083333333333335</v>
      </c>
      <c r="N44" s="9">
        <v>1</v>
      </c>
      <c r="O44" s="24">
        <v>1.9096999999999999E-2</v>
      </c>
      <c r="P44" s="21">
        <v>0</v>
      </c>
      <c r="Q44" s="9">
        <v>0</v>
      </c>
      <c r="R44" s="24">
        <v>0</v>
      </c>
      <c r="S44" s="21">
        <v>0</v>
      </c>
      <c r="T44" s="9">
        <v>0</v>
      </c>
      <c r="U44" s="24">
        <v>0</v>
      </c>
      <c r="V44" s="21">
        <v>30.324444433333333</v>
      </c>
      <c r="W44" s="9">
        <v>22</v>
      </c>
      <c r="X44" s="24">
        <v>0.180503</v>
      </c>
      <c r="Y44" s="21">
        <v>41.971666666666671</v>
      </c>
      <c r="Z44" s="9">
        <v>15</v>
      </c>
      <c r="AA44" s="24">
        <v>0.249831</v>
      </c>
      <c r="AB44" s="9">
        <v>2.9869444500000002</v>
      </c>
      <c r="AC44" s="9">
        <v>5</v>
      </c>
      <c r="AD44" s="24">
        <v>1.7779E-2</v>
      </c>
      <c r="AE44" s="26">
        <v>41821</v>
      </c>
      <c r="AF44" s="11"/>
      <c r="AG44" s="12"/>
      <c r="AH44" s="18"/>
      <c r="AI44" s="10"/>
      <c r="AJ44" s="10"/>
      <c r="AK44" s="13"/>
      <c r="AL44" s="10"/>
      <c r="AM44" s="16"/>
      <c r="AN44" s="12"/>
      <c r="AO44" s="12"/>
      <c r="AP44" s="12"/>
    </row>
    <row r="45" spans="1:42">
      <c r="A45" s="9">
        <v>3</v>
      </c>
      <c r="B45" s="9" t="s">
        <v>37</v>
      </c>
      <c r="C45" s="21">
        <v>168</v>
      </c>
      <c r="D45" s="21">
        <v>144.60055555</v>
      </c>
      <c r="E45" s="21">
        <v>23.399444433333333</v>
      </c>
      <c r="F45" s="12">
        <v>0.13928199999999999</v>
      </c>
      <c r="G45" s="24">
        <v>0.82977299999999998</v>
      </c>
      <c r="H45" s="24">
        <v>0.89907599999999999</v>
      </c>
      <c r="I45" s="12">
        <v>4.0779000000000003E-2</v>
      </c>
      <c r="J45" s="21">
        <v>777</v>
      </c>
      <c r="K45" s="9">
        <v>1</v>
      </c>
      <c r="L45" s="12">
        <v>7.7082999999999999E-2</v>
      </c>
      <c r="M45" s="21">
        <v>0</v>
      </c>
      <c r="N45" s="9">
        <v>0</v>
      </c>
      <c r="O45" s="24">
        <v>0</v>
      </c>
      <c r="P45" s="21">
        <v>1.8152777666666668</v>
      </c>
      <c r="Q45" s="9">
        <v>1</v>
      </c>
      <c r="R45" s="24">
        <v>1.0805E-2</v>
      </c>
      <c r="S45" s="21">
        <v>0</v>
      </c>
      <c r="T45" s="9">
        <v>0</v>
      </c>
      <c r="U45" s="24">
        <v>0</v>
      </c>
      <c r="V45" s="21">
        <v>0.97527778333333326</v>
      </c>
      <c r="W45" s="9">
        <v>6</v>
      </c>
      <c r="X45" s="24">
        <v>5.8050000000000003E-3</v>
      </c>
      <c r="Y45" s="21">
        <v>0.68305555000000007</v>
      </c>
      <c r="Z45" s="9">
        <v>1</v>
      </c>
      <c r="AA45" s="24">
        <v>4.0660000000000002E-3</v>
      </c>
      <c r="AB45" s="9">
        <v>0.125</v>
      </c>
      <c r="AC45" s="9">
        <v>1</v>
      </c>
      <c r="AD45" s="24">
        <v>7.4399999999999998E-4</v>
      </c>
      <c r="AE45" s="26">
        <v>41821</v>
      </c>
      <c r="AF45" s="11"/>
      <c r="AG45" s="12"/>
      <c r="AH45" s="18"/>
      <c r="AI45" s="10"/>
      <c r="AJ45" s="10"/>
      <c r="AK45" s="13"/>
      <c r="AL45" s="10"/>
      <c r="AM45" s="16"/>
      <c r="AN45" s="12"/>
      <c r="AO45" s="12"/>
      <c r="AP45" s="12"/>
    </row>
    <row r="46" spans="1:42">
      <c r="A46" s="9">
        <v>3</v>
      </c>
      <c r="B46" s="9" t="s">
        <v>38</v>
      </c>
      <c r="C46" s="21">
        <v>168</v>
      </c>
      <c r="D46" s="21">
        <v>105.52777778333333</v>
      </c>
      <c r="E46" s="21">
        <v>62.472222216666665</v>
      </c>
      <c r="F46" s="12">
        <v>0.37185800000000002</v>
      </c>
      <c r="G46" s="24">
        <v>0.62209800000000004</v>
      </c>
      <c r="H46" s="24">
        <v>0.70962000000000003</v>
      </c>
      <c r="I46" s="12">
        <v>1.3667E-2</v>
      </c>
      <c r="J46" s="21">
        <v>850.28333299999997</v>
      </c>
      <c r="K46" s="9">
        <v>3</v>
      </c>
      <c r="L46" s="12">
        <v>8.4353999999999998E-2</v>
      </c>
      <c r="M46" s="21">
        <v>6.5491666666666664</v>
      </c>
      <c r="N46" s="9">
        <v>4</v>
      </c>
      <c r="O46" s="24">
        <v>3.8982999999999997E-2</v>
      </c>
      <c r="P46" s="21">
        <v>11.031388883333333</v>
      </c>
      <c r="Q46" s="9">
        <v>5</v>
      </c>
      <c r="R46" s="24">
        <v>6.5662999999999999E-2</v>
      </c>
      <c r="S46" s="21">
        <v>0.3836111166666667</v>
      </c>
      <c r="T46" s="9">
        <v>2</v>
      </c>
      <c r="U46" s="24">
        <v>2.2829999999999999E-3</v>
      </c>
      <c r="V46" s="21">
        <v>14.515833333333335</v>
      </c>
      <c r="W46" s="9">
        <v>36</v>
      </c>
      <c r="X46" s="24">
        <v>8.6403999999999995E-2</v>
      </c>
      <c r="Y46" s="21">
        <v>12.5025</v>
      </c>
      <c r="Z46" s="9">
        <v>18</v>
      </c>
      <c r="AA46" s="24">
        <v>7.442E-2</v>
      </c>
      <c r="AB46" s="9">
        <v>1.0222222166666668</v>
      </c>
      <c r="AC46" s="9">
        <v>3</v>
      </c>
      <c r="AD46" s="24">
        <v>6.0850000000000001E-3</v>
      </c>
      <c r="AE46" s="26">
        <v>41821</v>
      </c>
      <c r="AF46" s="11"/>
      <c r="AG46" s="12"/>
      <c r="AH46" s="18"/>
      <c r="AI46" s="10"/>
      <c r="AJ46" s="10"/>
      <c r="AK46" s="13"/>
      <c r="AL46" s="10"/>
      <c r="AM46" s="16"/>
      <c r="AN46" s="12"/>
      <c r="AO46" s="12"/>
      <c r="AP46" s="12"/>
    </row>
    <row r="47" spans="1:42">
      <c r="A47" s="9">
        <v>3</v>
      </c>
      <c r="B47" s="9" t="s">
        <v>39</v>
      </c>
      <c r="C47" s="21">
        <v>168</v>
      </c>
      <c r="D47" s="21">
        <v>105.1575</v>
      </c>
      <c r="E47" s="21">
        <v>62.842500000000001</v>
      </c>
      <c r="F47" s="12">
        <v>0.37406200000000001</v>
      </c>
      <c r="G47" s="24">
        <v>0.56133299999999997</v>
      </c>
      <c r="H47" s="24">
        <v>0.56884800000000002</v>
      </c>
      <c r="I47" s="12">
        <v>5.2555999999999999E-2</v>
      </c>
      <c r="J47" s="21">
        <v>7.5666669999999998</v>
      </c>
      <c r="K47" s="9">
        <v>1</v>
      </c>
      <c r="L47" s="12">
        <v>7.5100000000000004E-4</v>
      </c>
      <c r="M47" s="21">
        <v>2.0933333333333333</v>
      </c>
      <c r="N47" s="9">
        <v>1</v>
      </c>
      <c r="O47" s="24">
        <v>1.2460000000000001E-2</v>
      </c>
      <c r="P47" s="21">
        <v>16.978611100000002</v>
      </c>
      <c r="Q47" s="9">
        <v>6</v>
      </c>
      <c r="R47" s="24">
        <v>0.101063</v>
      </c>
      <c r="S47" s="21">
        <v>0</v>
      </c>
      <c r="T47" s="9">
        <v>0</v>
      </c>
      <c r="U47" s="24">
        <v>0</v>
      </c>
      <c r="V47" s="21">
        <v>29.300555566666667</v>
      </c>
      <c r="W47" s="9">
        <v>63</v>
      </c>
      <c r="X47" s="24">
        <v>0.17440800000000001</v>
      </c>
      <c r="Y47" s="21">
        <v>2.315833333333333</v>
      </c>
      <c r="Z47" s="9">
        <v>10</v>
      </c>
      <c r="AA47" s="24">
        <v>1.3785E-2</v>
      </c>
      <c r="AB47" s="9">
        <v>3.1986111166666666</v>
      </c>
      <c r="AC47" s="9">
        <v>4</v>
      </c>
      <c r="AD47" s="24">
        <v>1.9039E-2</v>
      </c>
      <c r="AE47" s="26">
        <v>41821</v>
      </c>
      <c r="AF47" s="11"/>
      <c r="AG47" s="12"/>
      <c r="AH47" s="18"/>
      <c r="AI47" s="10"/>
      <c r="AJ47" s="10"/>
      <c r="AK47" s="13"/>
      <c r="AL47" s="10"/>
      <c r="AM47" s="16"/>
      <c r="AN47" s="12"/>
      <c r="AO47" s="12"/>
      <c r="AP47" s="12"/>
    </row>
    <row r="48" spans="1:42">
      <c r="A48" s="9">
        <v>3</v>
      </c>
      <c r="B48" s="9" t="s">
        <v>40</v>
      </c>
      <c r="C48" s="21">
        <v>168.00000001666666</v>
      </c>
      <c r="D48" s="21">
        <v>87.576666683333329</v>
      </c>
      <c r="E48" s="21">
        <v>80.423333333333332</v>
      </c>
      <c r="F48" s="12">
        <v>0.47871000000000002</v>
      </c>
      <c r="G48" s="24">
        <v>0.44228699999999999</v>
      </c>
      <c r="H48" s="24">
        <v>0.46691300000000002</v>
      </c>
      <c r="I48" s="12">
        <v>1.9297000000000002E-2</v>
      </c>
      <c r="J48" s="21">
        <v>531.63333299999999</v>
      </c>
      <c r="K48" s="9">
        <v>7</v>
      </c>
      <c r="L48" s="12">
        <v>5.2741000000000003E-2</v>
      </c>
      <c r="M48" s="21">
        <v>0.43527778333333333</v>
      </c>
      <c r="N48" s="9">
        <v>2</v>
      </c>
      <c r="O48" s="24">
        <v>2.591E-3</v>
      </c>
      <c r="P48" s="21">
        <v>21.41194445</v>
      </c>
      <c r="Q48" s="9">
        <v>9</v>
      </c>
      <c r="R48" s="24">
        <v>0.12745200000000001</v>
      </c>
      <c r="S48" s="21">
        <v>0</v>
      </c>
      <c r="T48" s="9">
        <v>0</v>
      </c>
      <c r="U48" s="24">
        <v>0</v>
      </c>
      <c r="V48" s="21">
        <v>41.445555550000002</v>
      </c>
      <c r="W48" s="9">
        <v>34</v>
      </c>
      <c r="X48" s="24">
        <v>0.2467</v>
      </c>
      <c r="Y48" s="21">
        <v>5.0027777833333333</v>
      </c>
      <c r="Z48" s="9">
        <v>7</v>
      </c>
      <c r="AA48" s="24">
        <v>2.9777999999999999E-2</v>
      </c>
      <c r="AB48" s="9">
        <v>2.5277783333333335E-2</v>
      </c>
      <c r="AC48" s="9">
        <v>1</v>
      </c>
      <c r="AD48" s="24">
        <v>1.4999999999999999E-4</v>
      </c>
      <c r="AE48" s="26">
        <v>41821</v>
      </c>
      <c r="AF48" s="11"/>
      <c r="AG48" s="12"/>
      <c r="AH48" s="18"/>
      <c r="AI48" s="10"/>
      <c r="AJ48" s="10"/>
      <c r="AK48" s="13"/>
      <c r="AL48" s="10"/>
      <c r="AM48" s="16"/>
      <c r="AN48" s="12"/>
      <c r="AO48" s="12"/>
      <c r="AP48" s="12"/>
    </row>
    <row r="49" spans="1:42">
      <c r="A49" s="9">
        <v>3</v>
      </c>
      <c r="B49" s="9" t="s">
        <v>41</v>
      </c>
      <c r="C49" s="21">
        <v>167.99999998333334</v>
      </c>
      <c r="D49" s="21">
        <v>96.192222216666678</v>
      </c>
      <c r="E49" s="21">
        <v>71.807777783333322</v>
      </c>
      <c r="F49" s="12">
        <v>0.427427</v>
      </c>
      <c r="G49" s="24">
        <v>0.43294100000000002</v>
      </c>
      <c r="H49" s="24">
        <v>0.48900100000000002</v>
      </c>
      <c r="I49" s="12">
        <v>4.8978000000000001E-2</v>
      </c>
      <c r="J49" s="21">
        <v>728.63333299999999</v>
      </c>
      <c r="K49" s="9">
        <v>2</v>
      </c>
      <c r="L49" s="12">
        <v>7.2285000000000002E-2</v>
      </c>
      <c r="M49" s="21">
        <v>7.6322222166666664</v>
      </c>
      <c r="N49" s="9">
        <v>4</v>
      </c>
      <c r="O49" s="24">
        <v>4.5429999999999998E-2</v>
      </c>
      <c r="P49" s="21">
        <v>18.980833333333333</v>
      </c>
      <c r="Q49" s="9">
        <v>6</v>
      </c>
      <c r="R49" s="24">
        <v>0.112981</v>
      </c>
      <c r="S49" s="21">
        <v>0</v>
      </c>
      <c r="T49" s="9">
        <v>0</v>
      </c>
      <c r="U49" s="24">
        <v>0</v>
      </c>
      <c r="V49" s="21">
        <v>12.025555566666666</v>
      </c>
      <c r="W49" s="9">
        <v>17</v>
      </c>
      <c r="X49" s="24">
        <v>7.1581000000000006E-2</v>
      </c>
      <c r="Y49" s="21">
        <v>6.3380555500000009</v>
      </c>
      <c r="Z49" s="9">
        <v>11</v>
      </c>
      <c r="AA49" s="24">
        <v>3.7726999999999997E-2</v>
      </c>
      <c r="AB49" s="9">
        <v>6.4588888833333336</v>
      </c>
      <c r="AC49" s="9">
        <v>3</v>
      </c>
      <c r="AD49" s="24">
        <v>3.8446000000000001E-2</v>
      </c>
      <c r="AE49" s="26">
        <v>41821</v>
      </c>
      <c r="AF49" s="11"/>
      <c r="AG49" s="12"/>
      <c r="AH49" s="18"/>
      <c r="AI49" s="10"/>
      <c r="AJ49" s="10"/>
      <c r="AK49" s="13"/>
      <c r="AL49" s="10"/>
      <c r="AM49" s="16"/>
      <c r="AN49" s="12"/>
      <c r="AO49" s="12"/>
      <c r="AP49" s="12"/>
    </row>
    <row r="50" spans="1:42">
      <c r="A50" s="9">
        <v>3</v>
      </c>
      <c r="B50" s="9" t="s">
        <v>42</v>
      </c>
      <c r="C50" s="21">
        <v>168</v>
      </c>
      <c r="D50" s="21">
        <v>92.533333333333331</v>
      </c>
      <c r="E50" s="21">
        <v>75.466666666666669</v>
      </c>
      <c r="F50" s="12">
        <v>0.44920599999999999</v>
      </c>
      <c r="G50" s="24">
        <v>1.261544</v>
      </c>
      <c r="H50" s="24">
        <v>1.597534</v>
      </c>
      <c r="I50" s="12">
        <v>7.7548000000000006E-2</v>
      </c>
      <c r="J50" s="21">
        <v>1703.6</v>
      </c>
      <c r="K50" s="9">
        <v>3</v>
      </c>
      <c r="L50" s="12">
        <v>0.16900799999999999</v>
      </c>
      <c r="M50" s="21">
        <v>6.9399999999999995</v>
      </c>
      <c r="N50" s="9">
        <v>1</v>
      </c>
      <c r="O50" s="24">
        <v>4.1309999999999999E-2</v>
      </c>
      <c r="P50" s="21">
        <v>2.9836111166666668</v>
      </c>
      <c r="Q50" s="9">
        <v>1</v>
      </c>
      <c r="R50" s="24">
        <v>1.7760000000000001E-2</v>
      </c>
      <c r="S50" s="21">
        <v>0</v>
      </c>
      <c r="T50" s="9">
        <v>0</v>
      </c>
      <c r="U50" s="24">
        <v>0</v>
      </c>
      <c r="V50" s="21">
        <v>3.2152777666666665</v>
      </c>
      <c r="W50" s="9">
        <v>16</v>
      </c>
      <c r="X50" s="24">
        <v>1.9139E-2</v>
      </c>
      <c r="Y50" s="21">
        <v>20.797222216666668</v>
      </c>
      <c r="Z50" s="9">
        <v>7</v>
      </c>
      <c r="AA50" s="24">
        <v>0.123793</v>
      </c>
      <c r="AB50" s="9">
        <v>0.10916666666666666</v>
      </c>
      <c r="AC50" s="9">
        <v>2</v>
      </c>
      <c r="AD50" s="24">
        <v>6.4999999999999997E-4</v>
      </c>
      <c r="AE50" s="26">
        <v>41821</v>
      </c>
      <c r="AF50" s="11"/>
      <c r="AG50" s="12"/>
      <c r="AH50" s="18"/>
      <c r="AI50" s="10"/>
      <c r="AJ50" s="10"/>
      <c r="AK50" s="13"/>
      <c r="AL50" s="10"/>
      <c r="AM50" s="16"/>
      <c r="AN50" s="12"/>
      <c r="AO50" s="12"/>
      <c r="AP50" s="12"/>
    </row>
    <row r="51" spans="1:42">
      <c r="A51" s="9">
        <v>3</v>
      </c>
      <c r="B51" s="9" t="s">
        <v>43</v>
      </c>
      <c r="C51" s="21">
        <v>168</v>
      </c>
      <c r="D51" s="21">
        <v>122.18138888333333</v>
      </c>
      <c r="E51" s="21">
        <v>45.818611099999998</v>
      </c>
      <c r="F51" s="12">
        <v>0.27272999999999997</v>
      </c>
      <c r="G51" s="24">
        <v>0.59071799999999997</v>
      </c>
      <c r="H51" s="24">
        <v>0.59071799999999997</v>
      </c>
      <c r="I51" s="12">
        <v>0</v>
      </c>
      <c r="J51" s="21">
        <v>0</v>
      </c>
      <c r="K51" s="9">
        <v>0</v>
      </c>
      <c r="L51" s="12">
        <v>0</v>
      </c>
      <c r="M51" s="21">
        <v>0.24888888333333331</v>
      </c>
      <c r="N51" s="9">
        <v>1</v>
      </c>
      <c r="O51" s="24">
        <v>1.4809999999999999E-3</v>
      </c>
      <c r="P51" s="21">
        <v>3.1161111166666666</v>
      </c>
      <c r="Q51" s="9">
        <v>2</v>
      </c>
      <c r="R51" s="24">
        <v>1.8547999999999999E-2</v>
      </c>
      <c r="S51" s="21">
        <v>0</v>
      </c>
      <c r="T51" s="9">
        <v>0</v>
      </c>
      <c r="U51" s="24">
        <v>0</v>
      </c>
      <c r="V51" s="21">
        <v>23.475833333333334</v>
      </c>
      <c r="W51" s="9">
        <v>14</v>
      </c>
      <c r="X51" s="24">
        <v>0.139737</v>
      </c>
      <c r="Y51" s="21">
        <v>18.04444445</v>
      </c>
      <c r="Z51" s="9">
        <v>2</v>
      </c>
      <c r="AA51" s="24">
        <v>0.107407</v>
      </c>
      <c r="AB51" s="9">
        <v>0.93333333333333335</v>
      </c>
      <c r="AC51" s="9">
        <v>2</v>
      </c>
      <c r="AD51" s="24">
        <v>5.5560000000000002E-3</v>
      </c>
      <c r="AE51" s="26">
        <v>41821</v>
      </c>
      <c r="AF51" s="11"/>
      <c r="AG51" s="12"/>
      <c r="AH51" s="18"/>
      <c r="AI51" s="10"/>
      <c r="AJ51" s="10"/>
      <c r="AK51" s="13"/>
      <c r="AL51" s="10"/>
      <c r="AM51" s="16"/>
      <c r="AN51" s="12"/>
      <c r="AO51" s="12"/>
      <c r="AP51" s="12"/>
    </row>
    <row r="52" spans="1:42">
      <c r="A52" s="9">
        <v>3</v>
      </c>
      <c r="B52" s="9" t="s">
        <v>44</v>
      </c>
      <c r="C52" s="21">
        <v>168</v>
      </c>
      <c r="D52" s="21">
        <v>54.659166666666671</v>
      </c>
      <c r="E52" s="21">
        <v>113.34083333333334</v>
      </c>
      <c r="F52" s="12">
        <v>0.67464800000000003</v>
      </c>
      <c r="G52" s="24">
        <v>3.0298639999999999</v>
      </c>
      <c r="H52" s="24">
        <v>5.8575419999999996</v>
      </c>
      <c r="I52" s="12">
        <v>0.19190599999999999</v>
      </c>
      <c r="J52" s="21">
        <v>508.36666700000001</v>
      </c>
      <c r="K52" s="9">
        <v>1</v>
      </c>
      <c r="L52" s="12">
        <v>5.0432999999999999E-2</v>
      </c>
      <c r="M52" s="21">
        <v>72.627777766666668</v>
      </c>
      <c r="N52" s="9">
        <v>5</v>
      </c>
      <c r="O52" s="24">
        <v>0.43230800000000003</v>
      </c>
      <c r="P52" s="21">
        <v>0</v>
      </c>
      <c r="Q52" s="9">
        <v>0</v>
      </c>
      <c r="R52" s="24">
        <v>0</v>
      </c>
      <c r="S52" s="21">
        <v>0</v>
      </c>
      <c r="T52" s="9">
        <v>0</v>
      </c>
      <c r="U52" s="24">
        <v>0</v>
      </c>
      <c r="V52" s="21">
        <v>0</v>
      </c>
      <c r="W52" s="9">
        <v>0</v>
      </c>
      <c r="X52" s="24">
        <v>0</v>
      </c>
      <c r="Y52" s="21">
        <v>0</v>
      </c>
      <c r="Z52" s="9">
        <v>0</v>
      </c>
      <c r="AA52" s="24">
        <v>0</v>
      </c>
      <c r="AB52" s="9">
        <v>0</v>
      </c>
      <c r="AC52" s="9">
        <v>0</v>
      </c>
      <c r="AD52" s="24">
        <v>0</v>
      </c>
      <c r="AE52" s="26">
        <v>41821</v>
      </c>
      <c r="AF52" s="11"/>
      <c r="AG52" s="12"/>
      <c r="AH52" s="18"/>
      <c r="AI52" s="10"/>
      <c r="AJ52" s="10"/>
      <c r="AK52" s="13"/>
      <c r="AL52" s="10"/>
      <c r="AM52" s="16"/>
      <c r="AN52" s="12"/>
      <c r="AO52" s="12"/>
      <c r="AP52" s="12"/>
    </row>
    <row r="53" spans="1:42">
      <c r="A53" s="9">
        <v>3</v>
      </c>
      <c r="B53" s="9" t="s">
        <v>45</v>
      </c>
      <c r="C53" s="21">
        <v>168.00000001666666</v>
      </c>
      <c r="D53" s="21">
        <v>68.364722233333339</v>
      </c>
      <c r="E53" s="21">
        <v>99.635277766666661</v>
      </c>
      <c r="F53" s="12">
        <v>0.59306700000000001</v>
      </c>
      <c r="G53" s="24">
        <v>3.4418479999999998</v>
      </c>
      <c r="H53" s="24">
        <v>5.6208470000000004</v>
      </c>
      <c r="I53" s="12">
        <v>0.170656</v>
      </c>
      <c r="J53" s="21">
        <v>3379.4333329999999</v>
      </c>
      <c r="K53" s="9">
        <v>2</v>
      </c>
      <c r="L53" s="12">
        <v>0.33526099999999998</v>
      </c>
      <c r="M53" s="21">
        <v>8.8036111166666675</v>
      </c>
      <c r="N53" s="9">
        <v>1</v>
      </c>
      <c r="O53" s="24">
        <v>5.2401999999999997E-2</v>
      </c>
      <c r="P53" s="21">
        <v>0.51111111666666664</v>
      </c>
      <c r="Q53" s="9">
        <v>1</v>
      </c>
      <c r="R53" s="24">
        <v>3.042E-3</v>
      </c>
      <c r="S53" s="21">
        <v>0</v>
      </c>
      <c r="T53" s="9">
        <v>0</v>
      </c>
      <c r="U53" s="24">
        <v>0</v>
      </c>
      <c r="V53" s="21">
        <v>4.4358333333333331</v>
      </c>
      <c r="W53" s="9">
        <v>4</v>
      </c>
      <c r="X53" s="24">
        <v>2.6404E-2</v>
      </c>
      <c r="Y53" s="21">
        <v>0.89055554999999997</v>
      </c>
      <c r="Z53" s="9">
        <v>2</v>
      </c>
      <c r="AA53" s="24">
        <v>5.3010000000000002E-3</v>
      </c>
      <c r="AB53" s="9">
        <v>0</v>
      </c>
      <c r="AC53" s="9">
        <v>0</v>
      </c>
      <c r="AD53" s="24">
        <v>0</v>
      </c>
      <c r="AE53" s="26">
        <v>41821</v>
      </c>
      <c r="AF53" s="11"/>
      <c r="AG53" s="12"/>
      <c r="AH53" s="18"/>
      <c r="AI53" s="10"/>
      <c r="AJ53" s="10"/>
      <c r="AK53" s="13"/>
      <c r="AL53" s="10"/>
      <c r="AM53" s="16"/>
      <c r="AN53" s="12"/>
      <c r="AO53" s="12"/>
      <c r="AP53" s="12"/>
    </row>
    <row r="54" spans="1:42">
      <c r="A54" s="9">
        <v>4</v>
      </c>
      <c r="B54" s="9" t="s">
        <v>29</v>
      </c>
      <c r="C54" s="21">
        <v>168</v>
      </c>
      <c r="D54" s="21">
        <v>92.40805555</v>
      </c>
      <c r="E54" s="21">
        <v>75.59194445</v>
      </c>
      <c r="F54" s="12">
        <v>0.44995200000000002</v>
      </c>
      <c r="G54" s="24">
        <v>0.63021199999999999</v>
      </c>
      <c r="H54" s="24">
        <v>0.68752899999999995</v>
      </c>
      <c r="I54" s="12">
        <v>0</v>
      </c>
      <c r="J54" s="21">
        <v>818.46666700000003</v>
      </c>
      <c r="K54" s="9">
        <v>1</v>
      </c>
      <c r="L54" s="12">
        <v>8.1197000000000005E-2</v>
      </c>
      <c r="M54" s="21">
        <v>1.6088888833333332</v>
      </c>
      <c r="N54" s="9">
        <v>3</v>
      </c>
      <c r="O54" s="24">
        <v>9.5770000000000004E-3</v>
      </c>
      <c r="P54" s="21">
        <v>29.358055566666668</v>
      </c>
      <c r="Q54" s="9">
        <v>4</v>
      </c>
      <c r="R54" s="24">
        <v>0.17474999999999999</v>
      </c>
      <c r="S54" s="21">
        <v>0</v>
      </c>
      <c r="T54" s="9">
        <v>0</v>
      </c>
      <c r="U54" s="24">
        <v>0</v>
      </c>
      <c r="V54" s="21">
        <v>29.845833333333335</v>
      </c>
      <c r="W54" s="9">
        <v>46</v>
      </c>
      <c r="X54" s="24">
        <v>0.17765400000000001</v>
      </c>
      <c r="Y54" s="21">
        <v>0.98305555</v>
      </c>
      <c r="Z54" s="9">
        <v>4</v>
      </c>
      <c r="AA54" s="24">
        <v>5.8520000000000004E-3</v>
      </c>
      <c r="AB54" s="9">
        <v>0</v>
      </c>
      <c r="AC54" s="9">
        <v>0</v>
      </c>
      <c r="AD54" s="24">
        <v>0</v>
      </c>
      <c r="AE54" s="26">
        <v>41821</v>
      </c>
      <c r="AF54" s="11"/>
      <c r="AG54" s="12"/>
      <c r="AH54" s="18"/>
      <c r="AI54" s="10"/>
      <c r="AJ54" s="10"/>
      <c r="AK54" s="13"/>
      <c r="AL54" s="10"/>
      <c r="AM54" s="16"/>
      <c r="AN54" s="12"/>
      <c r="AO54" s="12"/>
      <c r="AP54" s="12"/>
    </row>
    <row r="55" spans="1:42">
      <c r="A55" s="9">
        <v>4</v>
      </c>
      <c r="B55" s="9" t="s">
        <v>30</v>
      </c>
      <c r="C55" s="21">
        <v>168.00000001666666</v>
      </c>
      <c r="D55" s="21">
        <v>90.95555555</v>
      </c>
      <c r="E55" s="21">
        <v>77.044444433333339</v>
      </c>
      <c r="F55" s="12">
        <v>0.45859800000000001</v>
      </c>
      <c r="G55" s="24">
        <v>0.42012699999999997</v>
      </c>
      <c r="H55" s="24">
        <v>0.58906199999999997</v>
      </c>
      <c r="I55" s="12">
        <v>4.6931E-2</v>
      </c>
      <c r="J55" s="21">
        <v>2880</v>
      </c>
      <c r="K55" s="9">
        <v>1</v>
      </c>
      <c r="L55" s="12">
        <v>0.28571400000000002</v>
      </c>
      <c r="M55" s="21">
        <v>3.7191666666666667</v>
      </c>
      <c r="N55" s="9">
        <v>2</v>
      </c>
      <c r="O55" s="24">
        <v>2.2138000000000001E-2</v>
      </c>
      <c r="P55" s="21">
        <v>7.6936111166666672</v>
      </c>
      <c r="Q55" s="9">
        <v>6</v>
      </c>
      <c r="R55" s="24">
        <v>4.5795000000000002E-2</v>
      </c>
      <c r="S55" s="21">
        <v>0</v>
      </c>
      <c r="T55" s="9">
        <v>0</v>
      </c>
      <c r="U55" s="24">
        <v>0</v>
      </c>
      <c r="V55" s="21">
        <v>5.8394444500000002</v>
      </c>
      <c r="W55" s="9">
        <v>13</v>
      </c>
      <c r="X55" s="24">
        <v>3.4758999999999998E-2</v>
      </c>
      <c r="Y55" s="21">
        <v>3.74444445</v>
      </c>
      <c r="Z55" s="9">
        <v>3</v>
      </c>
      <c r="AA55" s="24">
        <v>2.2287999999999999E-2</v>
      </c>
      <c r="AB55" s="9">
        <v>0.16333333333333336</v>
      </c>
      <c r="AC55" s="9">
        <v>1</v>
      </c>
      <c r="AD55" s="24">
        <v>9.7199999999999999E-4</v>
      </c>
      <c r="AE55" s="26">
        <v>41821</v>
      </c>
      <c r="AF55" s="11"/>
      <c r="AG55" s="12"/>
      <c r="AH55" s="18"/>
      <c r="AI55" s="10"/>
      <c r="AJ55" s="10"/>
      <c r="AK55" s="13"/>
      <c r="AL55" s="10"/>
      <c r="AM55" s="16"/>
      <c r="AN55" s="12"/>
      <c r="AO55" s="12"/>
      <c r="AP55" s="12"/>
    </row>
    <row r="56" spans="1:42">
      <c r="A56" s="9">
        <v>4</v>
      </c>
      <c r="B56" s="9" t="s">
        <v>31</v>
      </c>
      <c r="C56" s="21">
        <v>168</v>
      </c>
      <c r="D56" s="21">
        <v>71.333333333333329</v>
      </c>
      <c r="E56" s="21">
        <v>96.666666649999996</v>
      </c>
      <c r="F56" s="12">
        <v>0.57539700000000005</v>
      </c>
      <c r="G56" s="24">
        <v>0.66125400000000001</v>
      </c>
      <c r="H56" s="24">
        <v>1.354328</v>
      </c>
      <c r="I56" s="12">
        <v>1.0349999999999999E-3</v>
      </c>
      <c r="J56" s="21">
        <v>5073.6833329999999</v>
      </c>
      <c r="K56" s="9">
        <v>3</v>
      </c>
      <c r="L56" s="12">
        <v>0.50334199999999996</v>
      </c>
      <c r="M56" s="21">
        <v>1.43833335</v>
      </c>
      <c r="N56" s="9">
        <v>3</v>
      </c>
      <c r="O56" s="24">
        <v>8.5620000000000002E-3</v>
      </c>
      <c r="P56" s="21">
        <v>2.6397222166666667</v>
      </c>
      <c r="Q56" s="9">
        <v>5</v>
      </c>
      <c r="R56" s="24">
        <v>1.5713000000000001E-2</v>
      </c>
      <c r="S56" s="21">
        <v>0</v>
      </c>
      <c r="T56" s="9">
        <v>0</v>
      </c>
      <c r="U56" s="24">
        <v>0</v>
      </c>
      <c r="V56" s="21">
        <v>7.8275000166666659</v>
      </c>
      <c r="W56" s="9">
        <v>58</v>
      </c>
      <c r="X56" s="24">
        <v>4.6592000000000001E-2</v>
      </c>
      <c r="Y56" s="21">
        <v>0</v>
      </c>
      <c r="Z56" s="9">
        <v>0</v>
      </c>
      <c r="AA56" s="24">
        <v>0</v>
      </c>
      <c r="AB56" s="9">
        <v>2.5833333333333333E-2</v>
      </c>
      <c r="AC56" s="9">
        <v>1</v>
      </c>
      <c r="AD56" s="24">
        <v>1.54E-4</v>
      </c>
      <c r="AE56" s="26">
        <v>41821</v>
      </c>
      <c r="AF56" s="11"/>
      <c r="AG56" s="12"/>
      <c r="AH56" s="18"/>
      <c r="AI56" s="10"/>
      <c r="AJ56" s="10"/>
      <c r="AK56" s="13"/>
      <c r="AL56" s="10"/>
      <c r="AM56" s="15"/>
      <c r="AN56" s="12"/>
      <c r="AO56" s="12"/>
      <c r="AP56" s="12"/>
    </row>
    <row r="57" spans="1:42">
      <c r="A57" s="9">
        <v>4</v>
      </c>
      <c r="B57" s="9" t="s">
        <v>32</v>
      </c>
      <c r="C57" s="21">
        <v>168</v>
      </c>
      <c r="D57" s="21">
        <v>61.683888883333331</v>
      </c>
      <c r="E57" s="21">
        <v>106.31611111666666</v>
      </c>
      <c r="F57" s="12">
        <v>0.63283400000000001</v>
      </c>
      <c r="G57" s="24">
        <v>0.35622399999999999</v>
      </c>
      <c r="H57" s="24">
        <v>0.86545399999999995</v>
      </c>
      <c r="I57" s="12">
        <v>0</v>
      </c>
      <c r="J57" s="21">
        <v>5795.8166670000001</v>
      </c>
      <c r="K57" s="9">
        <v>4</v>
      </c>
      <c r="L57" s="12">
        <v>0.57498199999999999</v>
      </c>
      <c r="M57" s="21">
        <v>2.2536111166666668</v>
      </c>
      <c r="N57" s="9">
        <v>1</v>
      </c>
      <c r="O57" s="24">
        <v>1.3414000000000001E-2</v>
      </c>
      <c r="P57" s="21">
        <v>3.3116666666666665</v>
      </c>
      <c r="Q57" s="9">
        <v>4</v>
      </c>
      <c r="R57" s="24">
        <v>1.9712E-2</v>
      </c>
      <c r="S57" s="21">
        <v>0</v>
      </c>
      <c r="T57" s="9">
        <v>0</v>
      </c>
      <c r="U57" s="24">
        <v>0</v>
      </c>
      <c r="V57" s="21">
        <v>4.0997222166666667</v>
      </c>
      <c r="W57" s="9">
        <v>18</v>
      </c>
      <c r="X57" s="24">
        <v>2.4403000000000001E-2</v>
      </c>
      <c r="Y57" s="21">
        <v>0</v>
      </c>
      <c r="Z57" s="9">
        <v>0</v>
      </c>
      <c r="AA57" s="24">
        <v>0</v>
      </c>
      <c r="AB57" s="9">
        <v>0</v>
      </c>
      <c r="AC57" s="9">
        <v>0</v>
      </c>
      <c r="AD57" s="24">
        <v>0</v>
      </c>
      <c r="AE57" s="26">
        <v>41821</v>
      </c>
      <c r="AF57" s="11"/>
      <c r="AG57" s="12"/>
      <c r="AH57" s="18"/>
      <c r="AI57" s="10"/>
      <c r="AJ57" s="10"/>
      <c r="AK57" s="13"/>
      <c r="AL57" s="10"/>
      <c r="AM57" s="12"/>
      <c r="AN57" s="12"/>
      <c r="AO57" s="12"/>
      <c r="AP57" s="12"/>
    </row>
    <row r="58" spans="1:42">
      <c r="A58" s="9">
        <v>4</v>
      </c>
      <c r="B58" s="9" t="s">
        <v>33</v>
      </c>
      <c r="C58" s="21">
        <v>168</v>
      </c>
      <c r="D58" s="21">
        <v>65.81583333333333</v>
      </c>
      <c r="E58" s="21">
        <v>102.18416666666667</v>
      </c>
      <c r="F58" s="12">
        <v>0.60823899999999997</v>
      </c>
      <c r="G58" s="24">
        <v>0.32645099999999999</v>
      </c>
      <c r="H58" s="24">
        <v>0.348667</v>
      </c>
      <c r="I58" s="12">
        <v>0.31862400000000002</v>
      </c>
      <c r="J58" s="21">
        <v>642.28333299999997</v>
      </c>
      <c r="K58" s="9">
        <v>2</v>
      </c>
      <c r="L58" s="12">
        <v>6.3718999999999998E-2</v>
      </c>
      <c r="M58" s="21">
        <v>0</v>
      </c>
      <c r="N58" s="9">
        <v>0</v>
      </c>
      <c r="O58" s="24">
        <v>0</v>
      </c>
      <c r="P58" s="21">
        <v>0</v>
      </c>
      <c r="Q58" s="9">
        <v>0</v>
      </c>
      <c r="R58" s="24">
        <v>0</v>
      </c>
      <c r="S58" s="21">
        <v>0</v>
      </c>
      <c r="T58" s="9">
        <v>0</v>
      </c>
      <c r="U58" s="24">
        <v>0</v>
      </c>
      <c r="V58" s="21">
        <v>36.327500000000001</v>
      </c>
      <c r="W58" s="9">
        <v>14</v>
      </c>
      <c r="X58" s="24">
        <v>0.21623500000000001</v>
      </c>
      <c r="Y58" s="21">
        <v>1.5719444499999999</v>
      </c>
      <c r="Z58" s="9">
        <v>1</v>
      </c>
      <c r="AA58" s="24">
        <v>9.3570000000000007E-3</v>
      </c>
      <c r="AB58" s="9">
        <v>5.1111116666666664E-2</v>
      </c>
      <c r="AC58" s="9">
        <v>1</v>
      </c>
      <c r="AD58" s="24">
        <v>3.0400000000000002E-4</v>
      </c>
      <c r="AE58" s="26">
        <v>41821</v>
      </c>
      <c r="AF58" s="11"/>
      <c r="AG58" s="12"/>
      <c r="AH58" s="18"/>
      <c r="AI58" s="10"/>
      <c r="AJ58" s="10"/>
      <c r="AK58" s="13"/>
      <c r="AL58" s="10"/>
      <c r="AM58" s="12"/>
      <c r="AN58" s="12"/>
      <c r="AO58" s="12"/>
      <c r="AP58" s="12"/>
    </row>
    <row r="59" spans="1:42">
      <c r="A59" s="9">
        <v>4</v>
      </c>
      <c r="B59" s="9" t="s">
        <v>34</v>
      </c>
      <c r="C59" s="21">
        <v>167.99999998333334</v>
      </c>
      <c r="D59" s="21">
        <v>69.336388883333328</v>
      </c>
      <c r="E59" s="21">
        <v>98.663611099999997</v>
      </c>
      <c r="F59" s="12">
        <v>0.587283</v>
      </c>
      <c r="G59" s="24">
        <v>0.33735599999999999</v>
      </c>
      <c r="H59" s="24">
        <v>0.53365399999999996</v>
      </c>
      <c r="I59" s="12">
        <v>7.8200000000000003E-4</v>
      </c>
      <c r="J59" s="21">
        <v>3708.166667</v>
      </c>
      <c r="K59" s="9">
        <v>4</v>
      </c>
      <c r="L59" s="12">
        <v>0.36787399999999998</v>
      </c>
      <c r="M59" s="21">
        <v>0</v>
      </c>
      <c r="N59" s="9">
        <v>0</v>
      </c>
      <c r="O59" s="24">
        <v>0</v>
      </c>
      <c r="P59" s="21">
        <v>8.97444445</v>
      </c>
      <c r="Q59" s="9">
        <v>6</v>
      </c>
      <c r="R59" s="24">
        <v>5.3419000000000001E-2</v>
      </c>
      <c r="S59" s="21">
        <v>8.3333333333333339E-4</v>
      </c>
      <c r="T59" s="9">
        <v>1</v>
      </c>
      <c r="U59" s="24">
        <v>5.0000000000000004E-6</v>
      </c>
      <c r="V59" s="21">
        <v>8.6980555666666657</v>
      </c>
      <c r="W59" s="9">
        <v>35</v>
      </c>
      <c r="X59" s="24">
        <v>5.1774000000000001E-2</v>
      </c>
      <c r="Y59" s="21">
        <v>19.056111133333332</v>
      </c>
      <c r="Z59" s="9">
        <v>7</v>
      </c>
      <c r="AA59" s="24">
        <v>0.113429</v>
      </c>
      <c r="AB59" s="9">
        <v>0</v>
      </c>
      <c r="AC59" s="9">
        <v>0</v>
      </c>
      <c r="AD59" s="24">
        <v>0</v>
      </c>
      <c r="AE59" s="26">
        <v>41821</v>
      </c>
      <c r="AF59" s="11"/>
      <c r="AG59" s="12"/>
      <c r="AH59" s="18"/>
      <c r="AI59" s="10"/>
      <c r="AJ59" s="10"/>
      <c r="AK59" s="13"/>
      <c r="AL59" s="10"/>
      <c r="AM59" s="12"/>
      <c r="AN59" s="12"/>
      <c r="AO59" s="12"/>
      <c r="AP59" s="12"/>
    </row>
    <row r="60" spans="1:42">
      <c r="A60" s="9">
        <v>4</v>
      </c>
      <c r="B60" s="9" t="s">
        <v>35</v>
      </c>
      <c r="C60" s="21">
        <v>168</v>
      </c>
      <c r="D60" s="21">
        <v>6.381388883333333</v>
      </c>
      <c r="E60" s="21">
        <v>161.61861111666667</v>
      </c>
      <c r="F60" s="12">
        <v>0.96201599999999998</v>
      </c>
      <c r="G60" s="24">
        <v>3.9084000000000001E-2</v>
      </c>
      <c r="H60" s="24">
        <v>0.32093899999999997</v>
      </c>
      <c r="I60" s="12">
        <v>7.6700000000000004E-2</v>
      </c>
      <c r="J60" s="21">
        <v>8703.5333339999997</v>
      </c>
      <c r="K60" s="9">
        <v>4</v>
      </c>
      <c r="L60" s="12">
        <v>0.86344600000000005</v>
      </c>
      <c r="M60" s="21">
        <v>2.4977777666666667</v>
      </c>
      <c r="N60" s="9">
        <v>1</v>
      </c>
      <c r="O60" s="24">
        <v>1.4867999999999999E-2</v>
      </c>
      <c r="P60" s="21">
        <v>0</v>
      </c>
      <c r="Q60" s="9">
        <v>0</v>
      </c>
      <c r="R60" s="24">
        <v>0</v>
      </c>
      <c r="S60" s="21">
        <v>0</v>
      </c>
      <c r="T60" s="9">
        <v>0</v>
      </c>
      <c r="U60" s="24">
        <v>0</v>
      </c>
      <c r="V60" s="21">
        <v>0</v>
      </c>
      <c r="W60" s="9">
        <v>0</v>
      </c>
      <c r="X60" s="24">
        <v>0</v>
      </c>
      <c r="Y60" s="21">
        <v>0.63694445</v>
      </c>
      <c r="Z60" s="9">
        <v>1</v>
      </c>
      <c r="AA60" s="24">
        <v>3.7910000000000001E-3</v>
      </c>
      <c r="AB60" s="9">
        <v>0</v>
      </c>
      <c r="AC60" s="9">
        <v>0</v>
      </c>
      <c r="AD60" s="24">
        <v>0</v>
      </c>
      <c r="AE60" s="26">
        <v>41821</v>
      </c>
      <c r="AF60" s="11"/>
      <c r="AG60" s="12"/>
      <c r="AH60" s="18"/>
      <c r="AI60" s="10"/>
      <c r="AJ60" s="10"/>
      <c r="AK60" s="13"/>
      <c r="AL60" s="10"/>
      <c r="AM60" s="12"/>
      <c r="AN60" s="12"/>
      <c r="AO60" s="12"/>
      <c r="AP60" s="12"/>
    </row>
    <row r="61" spans="1:42">
      <c r="A61" s="9">
        <v>4</v>
      </c>
      <c r="B61" s="9" t="s">
        <v>36</v>
      </c>
      <c r="C61" s="21">
        <v>168</v>
      </c>
      <c r="D61" s="21">
        <v>16.084444449999999</v>
      </c>
      <c r="E61" s="21">
        <v>151.91555555000002</v>
      </c>
      <c r="F61" s="12">
        <v>0.90425900000000003</v>
      </c>
      <c r="G61" s="24">
        <v>6.2103999999999999E-2</v>
      </c>
      <c r="H61" s="24">
        <v>6.2576999999999994E-2</v>
      </c>
      <c r="I61" s="12">
        <v>0</v>
      </c>
      <c r="J61" s="21">
        <v>76.2</v>
      </c>
      <c r="K61" s="9">
        <v>1</v>
      </c>
      <c r="L61" s="12">
        <v>7.5599999999999999E-3</v>
      </c>
      <c r="M61" s="21">
        <v>9.3888888833333333</v>
      </c>
      <c r="N61" s="9">
        <v>1</v>
      </c>
      <c r="O61" s="24">
        <v>5.5885999999999998E-2</v>
      </c>
      <c r="P61" s="21">
        <v>1.27555555</v>
      </c>
      <c r="Q61" s="9">
        <v>1</v>
      </c>
      <c r="R61" s="24">
        <v>7.5929999999999999E-3</v>
      </c>
      <c r="S61" s="21">
        <v>0</v>
      </c>
      <c r="T61" s="9">
        <v>0</v>
      </c>
      <c r="U61" s="24">
        <v>0</v>
      </c>
      <c r="V61" s="21">
        <v>138.71416666666667</v>
      </c>
      <c r="W61" s="9">
        <v>14</v>
      </c>
      <c r="X61" s="24">
        <v>0.82567999999999997</v>
      </c>
      <c r="Y61" s="21">
        <v>1.26694445</v>
      </c>
      <c r="Z61" s="9">
        <v>1</v>
      </c>
      <c r="AA61" s="24">
        <v>7.541E-3</v>
      </c>
      <c r="AB61" s="9">
        <v>0</v>
      </c>
      <c r="AC61" s="9">
        <v>0</v>
      </c>
      <c r="AD61" s="24">
        <v>0</v>
      </c>
      <c r="AE61" s="26">
        <v>41821</v>
      </c>
      <c r="AF61" s="11"/>
      <c r="AG61" s="12"/>
      <c r="AH61" s="18"/>
      <c r="AI61" s="10"/>
      <c r="AJ61" s="10"/>
      <c r="AK61" s="13"/>
      <c r="AL61" s="10"/>
      <c r="AM61" s="12"/>
      <c r="AN61" s="12"/>
      <c r="AO61" s="12"/>
      <c r="AP61" s="12"/>
    </row>
    <row r="62" spans="1:42">
      <c r="A62" s="9">
        <v>4</v>
      </c>
      <c r="B62" s="9" t="s">
        <v>37</v>
      </c>
      <c r="C62" s="21">
        <v>168</v>
      </c>
      <c r="D62" s="21">
        <v>150.68972221666667</v>
      </c>
      <c r="E62" s="21">
        <v>17.310277783333333</v>
      </c>
      <c r="F62" s="12">
        <v>0.103037</v>
      </c>
      <c r="G62" s="24">
        <v>0.98162499999999997</v>
      </c>
      <c r="H62" s="24">
        <v>1.017444</v>
      </c>
      <c r="I62" s="12">
        <v>1.3892E-2</v>
      </c>
      <c r="J62" s="21">
        <v>354.86666700000001</v>
      </c>
      <c r="K62" s="9">
        <v>1</v>
      </c>
      <c r="L62" s="12">
        <v>3.5205E-2</v>
      </c>
      <c r="M62" s="21">
        <v>1.1200000000000001</v>
      </c>
      <c r="N62" s="9">
        <v>1</v>
      </c>
      <c r="O62" s="24">
        <v>6.6670000000000002E-3</v>
      </c>
      <c r="P62" s="21">
        <v>0.34222221666666663</v>
      </c>
      <c r="Q62" s="9">
        <v>1</v>
      </c>
      <c r="R62" s="24">
        <v>2.0370000000000002E-3</v>
      </c>
      <c r="S62" s="21">
        <v>0</v>
      </c>
      <c r="T62" s="9">
        <v>0</v>
      </c>
      <c r="U62" s="24">
        <v>0</v>
      </c>
      <c r="V62" s="21">
        <v>1.2255555499999999</v>
      </c>
      <c r="W62" s="9">
        <v>10</v>
      </c>
      <c r="X62" s="24">
        <v>7.2950000000000003E-3</v>
      </c>
      <c r="Y62" s="21">
        <v>6.0005555500000005</v>
      </c>
      <c r="Z62" s="9">
        <v>1</v>
      </c>
      <c r="AA62" s="24">
        <v>3.5718E-2</v>
      </c>
      <c r="AB62" s="9">
        <v>0.37361111666666669</v>
      </c>
      <c r="AC62" s="9">
        <v>3</v>
      </c>
      <c r="AD62" s="24">
        <v>2.2239999999999998E-3</v>
      </c>
      <c r="AE62" s="26">
        <v>41821</v>
      </c>
      <c r="AF62" s="11"/>
      <c r="AG62" s="12"/>
      <c r="AH62" s="18"/>
      <c r="AI62" s="10"/>
      <c r="AJ62" s="10"/>
      <c r="AK62" s="13"/>
      <c r="AL62" s="10"/>
      <c r="AM62" s="12"/>
      <c r="AN62" s="12"/>
      <c r="AO62" s="12"/>
      <c r="AP62" s="12"/>
    </row>
    <row r="63" spans="1:42">
      <c r="A63" s="9">
        <v>4</v>
      </c>
      <c r="B63" s="9" t="s">
        <v>38</v>
      </c>
      <c r="C63" s="21">
        <v>168</v>
      </c>
      <c r="D63" s="21">
        <v>66.194444450000006</v>
      </c>
      <c r="E63" s="21">
        <v>101.80555554999999</v>
      </c>
      <c r="F63" s="12">
        <v>0.605985</v>
      </c>
      <c r="G63" s="24">
        <v>0.40799200000000002</v>
      </c>
      <c r="H63" s="24">
        <v>0.41289399999999998</v>
      </c>
      <c r="I63" s="12">
        <v>1.1571E-2</v>
      </c>
      <c r="J63" s="21">
        <v>0</v>
      </c>
      <c r="K63" s="9">
        <v>0</v>
      </c>
      <c r="L63" s="12">
        <v>0</v>
      </c>
      <c r="M63" s="21">
        <v>8.2969444499999998</v>
      </c>
      <c r="N63" s="9">
        <v>7</v>
      </c>
      <c r="O63" s="24">
        <v>4.9387E-2</v>
      </c>
      <c r="P63" s="21">
        <v>4.6124999999999998</v>
      </c>
      <c r="Q63" s="9">
        <v>3</v>
      </c>
      <c r="R63" s="24">
        <v>2.7455E-2</v>
      </c>
      <c r="S63" s="21">
        <v>0</v>
      </c>
      <c r="T63" s="9">
        <v>0</v>
      </c>
      <c r="U63" s="24">
        <v>0</v>
      </c>
      <c r="V63" s="21">
        <v>58.256388900000005</v>
      </c>
      <c r="W63" s="9">
        <v>35</v>
      </c>
      <c r="X63" s="24">
        <v>0.34676400000000002</v>
      </c>
      <c r="Y63" s="21">
        <v>28.115833333333335</v>
      </c>
      <c r="Z63" s="9">
        <v>14</v>
      </c>
      <c r="AA63" s="24">
        <v>0.167356</v>
      </c>
      <c r="AB63" s="9">
        <v>0.57999999999999996</v>
      </c>
      <c r="AC63" s="9">
        <v>3</v>
      </c>
      <c r="AD63" s="24">
        <v>3.4520000000000002E-3</v>
      </c>
      <c r="AE63" s="26">
        <v>41821</v>
      </c>
      <c r="AF63" s="11"/>
      <c r="AG63" s="12"/>
      <c r="AH63" s="18"/>
      <c r="AI63" s="10"/>
      <c r="AJ63" s="10"/>
      <c r="AK63" s="13"/>
      <c r="AL63" s="10"/>
      <c r="AM63" s="12"/>
      <c r="AN63" s="12"/>
      <c r="AO63" s="12"/>
      <c r="AP63" s="12"/>
    </row>
    <row r="64" spans="1:42">
      <c r="A64" s="9">
        <v>4</v>
      </c>
      <c r="B64" s="9" t="s">
        <v>39</v>
      </c>
      <c r="C64" s="21">
        <v>168</v>
      </c>
      <c r="D64" s="21">
        <v>134.48361110000002</v>
      </c>
      <c r="E64" s="21">
        <v>33.516388883333335</v>
      </c>
      <c r="F64" s="12">
        <v>0.19950200000000001</v>
      </c>
      <c r="G64" s="24">
        <v>0.47667399999999999</v>
      </c>
      <c r="H64" s="24">
        <v>0.47667399999999999</v>
      </c>
      <c r="I64" s="12">
        <v>9.0799999999999995E-4</v>
      </c>
      <c r="J64" s="21">
        <v>0</v>
      </c>
      <c r="K64" s="9">
        <v>0</v>
      </c>
      <c r="L64" s="12">
        <v>0</v>
      </c>
      <c r="M64" s="21">
        <v>1.6177777833333333</v>
      </c>
      <c r="N64" s="9">
        <v>1</v>
      </c>
      <c r="O64" s="24">
        <v>9.6299999999999997E-3</v>
      </c>
      <c r="P64" s="21">
        <v>5.64</v>
      </c>
      <c r="Q64" s="9">
        <v>5</v>
      </c>
      <c r="R64" s="24">
        <v>3.3570999999999997E-2</v>
      </c>
      <c r="S64" s="21">
        <v>0</v>
      </c>
      <c r="T64" s="9">
        <v>0</v>
      </c>
      <c r="U64" s="24">
        <v>0</v>
      </c>
      <c r="V64" s="21">
        <v>6.8486111000000003</v>
      </c>
      <c r="W64" s="9">
        <v>37</v>
      </c>
      <c r="X64" s="24">
        <v>4.0765999999999997E-2</v>
      </c>
      <c r="Y64" s="21">
        <v>18.604166666666668</v>
      </c>
      <c r="Z64" s="9">
        <v>15</v>
      </c>
      <c r="AA64" s="24">
        <v>0.110739</v>
      </c>
      <c r="AB64" s="9">
        <v>0.65333333333333343</v>
      </c>
      <c r="AC64" s="9">
        <v>7</v>
      </c>
      <c r="AD64" s="24">
        <v>3.8890000000000001E-3</v>
      </c>
      <c r="AE64" s="26">
        <v>41821</v>
      </c>
      <c r="AF64" s="11"/>
      <c r="AG64" s="12"/>
      <c r="AH64" s="18"/>
      <c r="AI64" s="10"/>
      <c r="AJ64" s="10"/>
      <c r="AK64" s="13"/>
      <c r="AL64" s="10"/>
      <c r="AM64" s="12"/>
      <c r="AN64" s="12"/>
      <c r="AO64" s="12"/>
      <c r="AP64" s="12"/>
    </row>
    <row r="65" spans="1:42">
      <c r="A65" s="9">
        <v>4</v>
      </c>
      <c r="B65" s="9" t="s">
        <v>40</v>
      </c>
      <c r="C65" s="21">
        <v>168</v>
      </c>
      <c r="D65" s="21">
        <v>71.443333333333342</v>
      </c>
      <c r="E65" s="21">
        <v>96.556666666666658</v>
      </c>
      <c r="F65" s="12">
        <v>0.57474199999999998</v>
      </c>
      <c r="G65" s="24">
        <v>0.24829499999999999</v>
      </c>
      <c r="H65" s="24">
        <v>0.24878700000000001</v>
      </c>
      <c r="I65" s="12">
        <v>4.0990000000000002E-3</v>
      </c>
      <c r="J65" s="21">
        <v>14.45</v>
      </c>
      <c r="K65" s="9">
        <v>0</v>
      </c>
      <c r="L65" s="12">
        <v>1.4339999999999999E-3</v>
      </c>
      <c r="M65" s="21">
        <v>9.1111116666666672E-2</v>
      </c>
      <c r="N65" s="9">
        <v>2</v>
      </c>
      <c r="O65" s="24">
        <v>5.4199999999999995E-4</v>
      </c>
      <c r="P65" s="21">
        <v>2.3672222166666668</v>
      </c>
      <c r="Q65" s="9">
        <v>3</v>
      </c>
      <c r="R65" s="24">
        <v>1.4090999999999999E-2</v>
      </c>
      <c r="S65" s="21">
        <v>0</v>
      </c>
      <c r="T65" s="9">
        <v>0</v>
      </c>
      <c r="U65" s="24">
        <v>0</v>
      </c>
      <c r="V65" s="21">
        <v>56.814444449999996</v>
      </c>
      <c r="W65" s="9">
        <v>20</v>
      </c>
      <c r="X65" s="24">
        <v>0.33818100000000001</v>
      </c>
      <c r="Y65" s="21">
        <v>36.354444449999995</v>
      </c>
      <c r="Z65" s="9">
        <v>3</v>
      </c>
      <c r="AA65" s="24">
        <v>0.21639600000000001</v>
      </c>
      <c r="AB65" s="9">
        <v>0</v>
      </c>
      <c r="AC65" s="9">
        <v>0</v>
      </c>
      <c r="AD65" s="24">
        <v>0</v>
      </c>
      <c r="AE65" s="26">
        <v>41821</v>
      </c>
      <c r="AF65" s="11"/>
      <c r="AG65" s="12"/>
      <c r="AH65" s="18"/>
      <c r="AI65" s="10"/>
      <c r="AJ65" s="10"/>
      <c r="AK65" s="13"/>
      <c r="AL65" s="10"/>
      <c r="AM65" s="12"/>
      <c r="AN65" s="12"/>
      <c r="AO65" s="12"/>
      <c r="AP65" s="12"/>
    </row>
    <row r="66" spans="1:42">
      <c r="A66" s="9">
        <v>4</v>
      </c>
      <c r="B66" s="9" t="s">
        <v>41</v>
      </c>
      <c r="C66" s="21">
        <v>168</v>
      </c>
      <c r="D66" s="21">
        <v>123.76333333333334</v>
      </c>
      <c r="E66" s="21">
        <v>44.236666666666665</v>
      </c>
      <c r="F66" s="12">
        <v>0.26331300000000002</v>
      </c>
      <c r="G66" s="24">
        <v>0.52227999999999997</v>
      </c>
      <c r="H66" s="24">
        <v>0.54957199999999995</v>
      </c>
      <c r="I66" s="12">
        <v>2.3018E-2</v>
      </c>
      <c r="J66" s="21">
        <v>0</v>
      </c>
      <c r="K66" s="9">
        <v>0</v>
      </c>
      <c r="L66" s="12">
        <v>0</v>
      </c>
      <c r="M66" s="21">
        <v>9.4275000000000002</v>
      </c>
      <c r="N66" s="9">
        <v>3</v>
      </c>
      <c r="O66" s="24">
        <v>5.6115999999999999E-2</v>
      </c>
      <c r="P66" s="21">
        <v>9.1144444500000006</v>
      </c>
      <c r="Q66" s="9">
        <v>3</v>
      </c>
      <c r="R66" s="24">
        <v>5.4253000000000003E-2</v>
      </c>
      <c r="S66" s="21">
        <v>0</v>
      </c>
      <c r="T66" s="9">
        <v>0</v>
      </c>
      <c r="U66" s="24">
        <v>0</v>
      </c>
      <c r="V66" s="21">
        <v>6.6558333333333337</v>
      </c>
      <c r="W66" s="9">
        <v>17</v>
      </c>
      <c r="X66" s="24">
        <v>3.9618E-2</v>
      </c>
      <c r="Y66" s="21">
        <v>14.993055550000001</v>
      </c>
      <c r="Z66" s="9">
        <v>9</v>
      </c>
      <c r="AA66" s="24">
        <v>8.9244000000000004E-2</v>
      </c>
      <c r="AB66" s="9">
        <v>0.17888888333333333</v>
      </c>
      <c r="AC66" s="9">
        <v>2</v>
      </c>
      <c r="AD66" s="24">
        <v>1.065E-3</v>
      </c>
      <c r="AE66" s="26">
        <v>41821</v>
      </c>
      <c r="AF66" s="11"/>
      <c r="AG66" s="12"/>
      <c r="AH66" s="18"/>
      <c r="AI66" s="10"/>
      <c r="AJ66" s="10"/>
      <c r="AK66" s="13"/>
      <c r="AL66" s="10"/>
      <c r="AM66" s="12"/>
      <c r="AN66" s="12"/>
      <c r="AO66" s="12"/>
      <c r="AP66" s="12"/>
    </row>
    <row r="67" spans="1:42">
      <c r="A67" s="9">
        <v>4</v>
      </c>
      <c r="B67" s="9" t="s">
        <v>42</v>
      </c>
      <c r="C67" s="21">
        <v>168</v>
      </c>
      <c r="D67" s="21">
        <v>83.734722233333329</v>
      </c>
      <c r="E67" s="21">
        <v>84.265277783333346</v>
      </c>
      <c r="F67" s="12">
        <v>0.501579</v>
      </c>
      <c r="G67" s="24">
        <v>0.62113499999999999</v>
      </c>
      <c r="H67" s="24">
        <v>0.78808500000000004</v>
      </c>
      <c r="I67" s="12">
        <v>0</v>
      </c>
      <c r="J67" s="21">
        <v>2115.1999999999998</v>
      </c>
      <c r="K67" s="9">
        <v>4</v>
      </c>
      <c r="L67" s="12">
        <v>0.209841</v>
      </c>
      <c r="M67" s="21">
        <v>9.5844444500000012</v>
      </c>
      <c r="N67" s="9">
        <v>3</v>
      </c>
      <c r="O67" s="24">
        <v>5.7049999999999997E-2</v>
      </c>
      <c r="P67" s="21">
        <v>22.475555550000003</v>
      </c>
      <c r="Q67" s="9">
        <v>5</v>
      </c>
      <c r="R67" s="24">
        <v>0.13378300000000001</v>
      </c>
      <c r="S67" s="21">
        <v>0</v>
      </c>
      <c r="T67" s="9">
        <v>0</v>
      </c>
      <c r="U67" s="24">
        <v>0</v>
      </c>
      <c r="V67" s="21">
        <v>4.4602777833333338</v>
      </c>
      <c r="W67" s="9">
        <v>21</v>
      </c>
      <c r="X67" s="24">
        <v>2.6549E-2</v>
      </c>
      <c r="Y67" s="21">
        <v>12.355277783333333</v>
      </c>
      <c r="Z67" s="9">
        <v>6</v>
      </c>
      <c r="AA67" s="24">
        <v>7.3542999999999997E-2</v>
      </c>
      <c r="AB67" s="9">
        <v>0.13638888333333332</v>
      </c>
      <c r="AC67" s="9">
        <v>1</v>
      </c>
      <c r="AD67" s="24">
        <v>8.12E-4</v>
      </c>
      <c r="AE67" s="26">
        <v>41821</v>
      </c>
      <c r="AF67" s="11"/>
      <c r="AG67" s="12"/>
      <c r="AH67" s="18"/>
      <c r="AI67" s="10"/>
      <c r="AJ67" s="10"/>
      <c r="AK67" s="13"/>
      <c r="AL67" s="10"/>
      <c r="AM67" s="12"/>
      <c r="AN67" s="12"/>
      <c r="AO67" s="12"/>
      <c r="AP67" s="12"/>
    </row>
    <row r="68" spans="1:42">
      <c r="A68" s="9">
        <v>4</v>
      </c>
      <c r="B68" s="9" t="s">
        <v>43</v>
      </c>
      <c r="C68" s="21">
        <v>168</v>
      </c>
      <c r="D68" s="21">
        <v>129.43222221666667</v>
      </c>
      <c r="E68" s="21">
        <v>38.567777766666673</v>
      </c>
      <c r="F68" s="12">
        <v>0.22957</v>
      </c>
      <c r="G68" s="24">
        <v>0.76122599999999996</v>
      </c>
      <c r="H68" s="24">
        <v>0.80581199999999997</v>
      </c>
      <c r="I68" s="12">
        <v>5.0063999999999997E-2</v>
      </c>
      <c r="J68" s="21">
        <v>557.73333400000001</v>
      </c>
      <c r="K68" s="9">
        <v>2</v>
      </c>
      <c r="L68" s="12">
        <v>5.5330999999999998E-2</v>
      </c>
      <c r="M68" s="21">
        <v>0.82972223333333339</v>
      </c>
      <c r="N68" s="9">
        <v>5</v>
      </c>
      <c r="O68" s="24">
        <v>4.9389999999999998E-3</v>
      </c>
      <c r="P68" s="21">
        <v>5.5344444499999996</v>
      </c>
      <c r="Q68" s="9">
        <v>1</v>
      </c>
      <c r="R68" s="24">
        <v>3.2943E-2</v>
      </c>
      <c r="S68" s="21">
        <v>0</v>
      </c>
      <c r="T68" s="9">
        <v>0</v>
      </c>
      <c r="U68" s="24">
        <v>0</v>
      </c>
      <c r="V68" s="21">
        <v>7.6488888833333331</v>
      </c>
      <c r="W68" s="9">
        <v>22</v>
      </c>
      <c r="X68" s="24">
        <v>4.5529E-2</v>
      </c>
      <c r="Y68" s="21">
        <v>6.7238888833333332</v>
      </c>
      <c r="Z68" s="9">
        <v>16</v>
      </c>
      <c r="AA68" s="24">
        <v>4.0023000000000003E-2</v>
      </c>
      <c r="AB68" s="9">
        <v>0.12444445</v>
      </c>
      <c r="AC68" s="9">
        <v>2</v>
      </c>
      <c r="AD68" s="24">
        <v>7.4100000000000001E-4</v>
      </c>
      <c r="AE68" s="26">
        <v>41821</v>
      </c>
      <c r="AF68" s="11"/>
      <c r="AG68" s="12"/>
      <c r="AH68" s="18"/>
      <c r="AI68" s="10"/>
      <c r="AJ68" s="10"/>
      <c r="AK68" s="13"/>
      <c r="AL68" s="10"/>
      <c r="AM68" s="12"/>
      <c r="AN68" s="12"/>
      <c r="AO68" s="12"/>
      <c r="AP68" s="12"/>
    </row>
    <row r="69" spans="1:42">
      <c r="A69" s="9">
        <v>4</v>
      </c>
      <c r="B69" s="9" t="s">
        <v>44</v>
      </c>
      <c r="C69" s="21">
        <v>168</v>
      </c>
      <c r="D69" s="21">
        <v>84.962777783333337</v>
      </c>
      <c r="E69" s="21">
        <v>83.037222216666663</v>
      </c>
      <c r="F69" s="12">
        <v>0.49426900000000001</v>
      </c>
      <c r="G69" s="24">
        <v>2.4147810000000001</v>
      </c>
      <c r="H69" s="24">
        <v>2.5300950000000002</v>
      </c>
      <c r="I69" s="12">
        <v>0.43734499999999998</v>
      </c>
      <c r="J69" s="21">
        <v>0</v>
      </c>
      <c r="K69" s="9">
        <v>0</v>
      </c>
      <c r="L69" s="12">
        <v>0</v>
      </c>
      <c r="M69" s="21">
        <v>7.6569444500000001</v>
      </c>
      <c r="N69" s="9">
        <v>1</v>
      </c>
      <c r="O69" s="24">
        <v>4.5576999999999999E-2</v>
      </c>
      <c r="P69" s="21">
        <v>1.1263888833333333</v>
      </c>
      <c r="Q69" s="9">
        <v>2</v>
      </c>
      <c r="R69" s="24">
        <v>6.705E-3</v>
      </c>
      <c r="S69" s="21">
        <v>0</v>
      </c>
      <c r="T69" s="9">
        <v>0</v>
      </c>
      <c r="U69" s="24">
        <v>0</v>
      </c>
      <c r="V69" s="21">
        <v>0.77999999999999992</v>
      </c>
      <c r="W69" s="9">
        <v>2</v>
      </c>
      <c r="X69" s="24">
        <v>4.6430000000000004E-3</v>
      </c>
      <c r="Y69" s="21">
        <v>0</v>
      </c>
      <c r="Z69" s="9">
        <v>0</v>
      </c>
      <c r="AA69" s="24">
        <v>0</v>
      </c>
      <c r="AB69" s="9">
        <v>0</v>
      </c>
      <c r="AC69" s="9">
        <v>0</v>
      </c>
      <c r="AD69" s="24">
        <v>0</v>
      </c>
      <c r="AE69" s="26">
        <v>41821</v>
      </c>
      <c r="AF69" s="11"/>
      <c r="AG69" s="12"/>
      <c r="AH69" s="18"/>
      <c r="AI69" s="10"/>
      <c r="AJ69" s="10"/>
      <c r="AK69" s="13"/>
      <c r="AL69" s="10"/>
      <c r="AM69" s="12"/>
      <c r="AN69" s="12"/>
      <c r="AO69" s="12"/>
      <c r="AP69" s="12"/>
    </row>
    <row r="70" spans="1:42">
      <c r="A70" s="9">
        <v>4</v>
      </c>
      <c r="B70" s="9" t="s">
        <v>45</v>
      </c>
      <c r="C70" s="21">
        <v>168</v>
      </c>
      <c r="D70" s="21">
        <v>61.397500000000001</v>
      </c>
      <c r="E70" s="21">
        <v>106.60249999999999</v>
      </c>
      <c r="F70" s="12">
        <v>0.63453899999999996</v>
      </c>
      <c r="G70" s="24">
        <v>1.3377650000000001</v>
      </c>
      <c r="H70" s="24">
        <v>2.1820040000000001</v>
      </c>
      <c r="I70" s="12">
        <v>0.21846099999999999</v>
      </c>
      <c r="J70" s="21">
        <v>3381.3166670000001</v>
      </c>
      <c r="K70" s="9">
        <v>1</v>
      </c>
      <c r="L70" s="12">
        <v>0.33544800000000002</v>
      </c>
      <c r="M70" s="21">
        <v>8.645555550000001</v>
      </c>
      <c r="N70" s="9">
        <v>1</v>
      </c>
      <c r="O70" s="24">
        <v>5.1462000000000001E-2</v>
      </c>
      <c r="P70" s="21">
        <v>0.44888888333333338</v>
      </c>
      <c r="Q70" s="9">
        <v>1</v>
      </c>
      <c r="R70" s="24">
        <v>2.6719999999999999E-3</v>
      </c>
      <c r="S70" s="21">
        <v>0</v>
      </c>
      <c r="T70" s="9">
        <v>0</v>
      </c>
      <c r="U70" s="24">
        <v>0</v>
      </c>
      <c r="V70" s="21">
        <v>4.4513888833333333</v>
      </c>
      <c r="W70" s="9">
        <v>5</v>
      </c>
      <c r="X70" s="24">
        <v>2.6495999999999999E-2</v>
      </c>
      <c r="Y70" s="21">
        <v>0</v>
      </c>
      <c r="Z70" s="9">
        <v>0</v>
      </c>
      <c r="AA70" s="24">
        <v>0</v>
      </c>
      <c r="AB70" s="9">
        <v>0</v>
      </c>
      <c r="AC70" s="9">
        <v>0</v>
      </c>
      <c r="AD70" s="24">
        <v>0</v>
      </c>
      <c r="AE70" s="26">
        <v>41821</v>
      </c>
      <c r="AF70" s="11"/>
      <c r="AG70" s="12"/>
      <c r="AH70" s="18"/>
      <c r="AI70" s="10"/>
      <c r="AJ70" s="10"/>
      <c r="AK70" s="13"/>
      <c r="AL70" s="10"/>
      <c r="AM70" s="12"/>
      <c r="AN70" s="12"/>
      <c r="AO70" s="12"/>
      <c r="AP70" s="12"/>
    </row>
    <row r="71" spans="1:42">
      <c r="A71" s="9">
        <v>5</v>
      </c>
      <c r="B71" s="9" t="s">
        <v>29</v>
      </c>
      <c r="C71" s="21">
        <v>168</v>
      </c>
      <c r="D71" s="21">
        <v>132.79027776666666</v>
      </c>
      <c r="E71" s="21">
        <v>35.209722233333331</v>
      </c>
      <c r="F71" s="12">
        <v>0.20958199999999999</v>
      </c>
      <c r="G71" s="24">
        <v>0.80564100000000005</v>
      </c>
      <c r="H71" s="24">
        <v>0.86724999999999997</v>
      </c>
      <c r="I71" s="12">
        <v>0</v>
      </c>
      <c r="J71" s="21">
        <v>713.01666699999998</v>
      </c>
      <c r="K71" s="9">
        <v>1</v>
      </c>
      <c r="L71" s="12">
        <v>7.0735999999999993E-2</v>
      </c>
      <c r="M71" s="21">
        <v>5.1111116666666664E-2</v>
      </c>
      <c r="N71" s="9">
        <v>1</v>
      </c>
      <c r="O71" s="24">
        <v>3.0400000000000002E-4</v>
      </c>
      <c r="P71" s="21">
        <v>12.652222233333333</v>
      </c>
      <c r="Q71" s="9">
        <v>5</v>
      </c>
      <c r="R71" s="24">
        <v>7.5311000000000003E-2</v>
      </c>
      <c r="S71" s="21">
        <v>0</v>
      </c>
      <c r="T71" s="9">
        <v>0</v>
      </c>
      <c r="U71" s="24">
        <v>0</v>
      </c>
      <c r="V71" s="21">
        <v>6.8913888999999999</v>
      </c>
      <c r="W71" s="9">
        <v>14</v>
      </c>
      <c r="X71" s="24">
        <v>4.1020000000000001E-2</v>
      </c>
      <c r="Y71" s="21">
        <v>3.6294444500000003</v>
      </c>
      <c r="Z71" s="9">
        <v>9</v>
      </c>
      <c r="AA71" s="24">
        <v>2.1604000000000002E-2</v>
      </c>
      <c r="AB71" s="9">
        <v>0.10194444999999999</v>
      </c>
      <c r="AC71" s="9">
        <v>1</v>
      </c>
      <c r="AD71" s="24">
        <v>6.0700000000000001E-4</v>
      </c>
      <c r="AE71" s="26">
        <v>41821</v>
      </c>
      <c r="AF71" s="11"/>
      <c r="AG71" s="12"/>
      <c r="AH71" s="18"/>
      <c r="AI71" s="10"/>
      <c r="AJ71" s="10"/>
      <c r="AK71" s="13"/>
      <c r="AL71" s="10"/>
      <c r="AM71" s="12"/>
      <c r="AN71" s="12"/>
      <c r="AO71" s="12"/>
      <c r="AP71" s="12"/>
    </row>
    <row r="72" spans="1:42">
      <c r="A72" s="9">
        <v>5</v>
      </c>
      <c r="B72" s="9" t="s">
        <v>30</v>
      </c>
      <c r="C72" s="21">
        <v>168</v>
      </c>
      <c r="D72" s="21">
        <v>149.82694445000001</v>
      </c>
      <c r="E72" s="21">
        <v>18.173055566666669</v>
      </c>
      <c r="F72" s="12">
        <v>0.10817300000000001</v>
      </c>
      <c r="G72" s="24">
        <v>1.1461589999999999</v>
      </c>
      <c r="H72" s="24">
        <v>1.1496150000000001</v>
      </c>
      <c r="I72" s="12">
        <v>3.7734999999999998E-2</v>
      </c>
      <c r="J72" s="21">
        <v>10.366667</v>
      </c>
      <c r="K72" s="9">
        <v>0</v>
      </c>
      <c r="L72" s="12">
        <v>1.0280000000000001E-3</v>
      </c>
      <c r="M72" s="21">
        <v>0.33222221666666668</v>
      </c>
      <c r="N72" s="9">
        <v>1</v>
      </c>
      <c r="O72" s="24">
        <v>1.9780000000000002E-3</v>
      </c>
      <c r="P72" s="21">
        <v>6.8469444499999996</v>
      </c>
      <c r="Q72" s="9">
        <v>5</v>
      </c>
      <c r="R72" s="24">
        <v>4.0756000000000001E-2</v>
      </c>
      <c r="S72" s="21">
        <v>0</v>
      </c>
      <c r="T72" s="9">
        <v>0</v>
      </c>
      <c r="U72" s="24">
        <v>0</v>
      </c>
      <c r="V72" s="21">
        <v>1.4055555499999999</v>
      </c>
      <c r="W72" s="9">
        <v>6</v>
      </c>
      <c r="X72" s="24">
        <v>8.3660000000000002E-3</v>
      </c>
      <c r="Y72" s="21">
        <v>1.9055555499999999</v>
      </c>
      <c r="Z72" s="9">
        <v>1</v>
      </c>
      <c r="AA72" s="24">
        <v>1.1343000000000001E-2</v>
      </c>
      <c r="AB72" s="9">
        <v>1.17055555</v>
      </c>
      <c r="AC72" s="9">
        <v>1</v>
      </c>
      <c r="AD72" s="24">
        <v>6.9680000000000002E-3</v>
      </c>
      <c r="AE72" s="26">
        <v>41821</v>
      </c>
      <c r="AF72" s="11"/>
      <c r="AG72" s="12"/>
      <c r="AH72" s="18"/>
      <c r="AI72" s="10"/>
      <c r="AJ72" s="10"/>
      <c r="AK72" s="13"/>
      <c r="AL72" s="10"/>
      <c r="AM72" s="12"/>
      <c r="AN72" s="12"/>
      <c r="AO72" s="12"/>
      <c r="AP72" s="12"/>
    </row>
    <row r="73" spans="1:42">
      <c r="A73" s="9">
        <v>5</v>
      </c>
      <c r="B73" s="9" t="s">
        <v>31</v>
      </c>
      <c r="C73" s="21">
        <v>168</v>
      </c>
      <c r="D73" s="21">
        <v>108.12777778333334</v>
      </c>
      <c r="E73" s="21">
        <v>59.872222216666664</v>
      </c>
      <c r="F73" s="12">
        <v>0.35638199999999998</v>
      </c>
      <c r="G73" s="24">
        <v>0.92435100000000003</v>
      </c>
      <c r="H73" s="24">
        <v>1.3377030000000001</v>
      </c>
      <c r="I73" s="12">
        <v>0</v>
      </c>
      <c r="J73" s="21">
        <v>3108.2</v>
      </c>
      <c r="K73" s="9">
        <v>1</v>
      </c>
      <c r="L73" s="12">
        <v>0.30835299999999999</v>
      </c>
      <c r="M73" s="21">
        <v>0.26083333333333336</v>
      </c>
      <c r="N73" s="9">
        <v>2</v>
      </c>
      <c r="O73" s="24">
        <v>1.5529999999999999E-3</v>
      </c>
      <c r="P73" s="21">
        <v>0</v>
      </c>
      <c r="Q73" s="9">
        <v>0</v>
      </c>
      <c r="R73" s="24">
        <v>0</v>
      </c>
      <c r="S73" s="21">
        <v>0</v>
      </c>
      <c r="T73" s="9">
        <v>0</v>
      </c>
      <c r="U73" s="24">
        <v>0</v>
      </c>
      <c r="V73" s="21">
        <v>2.5052777833333333</v>
      </c>
      <c r="W73" s="9">
        <v>21</v>
      </c>
      <c r="X73" s="24">
        <v>1.4912E-2</v>
      </c>
      <c r="Y73" s="21">
        <v>4.7041666666666666</v>
      </c>
      <c r="Z73" s="9">
        <v>1</v>
      </c>
      <c r="AA73" s="24">
        <v>2.8001000000000002E-2</v>
      </c>
      <c r="AB73" s="9">
        <v>0.59861111666666666</v>
      </c>
      <c r="AC73" s="9">
        <v>1</v>
      </c>
      <c r="AD73" s="24">
        <v>3.5630000000000002E-3</v>
      </c>
      <c r="AE73" s="26">
        <v>41821</v>
      </c>
      <c r="AF73" s="11"/>
      <c r="AG73" s="12"/>
      <c r="AH73" s="18"/>
      <c r="AI73" s="10"/>
      <c r="AJ73" s="10"/>
      <c r="AK73" s="13"/>
      <c r="AL73" s="10"/>
      <c r="AM73" s="12"/>
      <c r="AN73" s="12"/>
      <c r="AO73" s="12"/>
      <c r="AP73" s="12"/>
    </row>
    <row r="74" spans="1:42">
      <c r="A74" s="9">
        <v>5</v>
      </c>
      <c r="B74" s="9" t="s">
        <v>32</v>
      </c>
      <c r="C74" s="21">
        <v>168</v>
      </c>
      <c r="D74" s="21">
        <v>104.83361111666666</v>
      </c>
      <c r="E74" s="21">
        <v>63.166388883333333</v>
      </c>
      <c r="F74" s="12">
        <v>0.37598999999999999</v>
      </c>
      <c r="G74" s="24">
        <v>0.67494299999999996</v>
      </c>
      <c r="H74" s="24">
        <v>0.97617299999999996</v>
      </c>
      <c r="I74" s="12">
        <v>1.4100000000000001E-4</v>
      </c>
      <c r="J74" s="21">
        <v>3110.5166669999999</v>
      </c>
      <c r="K74" s="9">
        <v>2</v>
      </c>
      <c r="L74" s="12">
        <v>0.308583</v>
      </c>
      <c r="M74" s="21">
        <v>0.21611111666666666</v>
      </c>
      <c r="N74" s="9">
        <v>1</v>
      </c>
      <c r="O74" s="24">
        <v>1.286E-3</v>
      </c>
      <c r="P74" s="21">
        <v>1.7591666666666665</v>
      </c>
      <c r="Q74" s="9">
        <v>4</v>
      </c>
      <c r="R74" s="24">
        <v>1.0470999999999999E-2</v>
      </c>
      <c r="S74" s="21">
        <v>0</v>
      </c>
      <c r="T74" s="9">
        <v>0</v>
      </c>
      <c r="U74" s="24">
        <v>0</v>
      </c>
      <c r="V74" s="21">
        <v>4.6094444499999998</v>
      </c>
      <c r="W74" s="9">
        <v>25</v>
      </c>
      <c r="X74" s="24">
        <v>2.7437E-2</v>
      </c>
      <c r="Y74" s="21">
        <v>4.7161111166666663</v>
      </c>
      <c r="Z74" s="9">
        <v>1</v>
      </c>
      <c r="AA74" s="24">
        <v>2.8072E-2</v>
      </c>
      <c r="AB74" s="9">
        <v>0</v>
      </c>
      <c r="AC74" s="9">
        <v>0</v>
      </c>
      <c r="AD74" s="24">
        <v>0</v>
      </c>
      <c r="AE74" s="26">
        <v>41821</v>
      </c>
      <c r="AF74" s="11"/>
      <c r="AG74" s="12"/>
      <c r="AH74" s="18"/>
      <c r="AI74" s="10"/>
      <c r="AJ74" s="10"/>
      <c r="AK74" s="13"/>
      <c r="AL74" s="10"/>
      <c r="AM74" s="12"/>
      <c r="AN74" s="12"/>
      <c r="AO74" s="12"/>
      <c r="AP74" s="12"/>
    </row>
    <row r="75" spans="1:42">
      <c r="A75" s="9">
        <v>5</v>
      </c>
      <c r="B75" s="9" t="s">
        <v>33</v>
      </c>
      <c r="C75" s="21">
        <v>168</v>
      </c>
      <c r="D75" s="21">
        <v>41.042500000000004</v>
      </c>
      <c r="E75" s="21">
        <v>126.9575</v>
      </c>
      <c r="F75" s="12">
        <v>0.75569900000000001</v>
      </c>
      <c r="G75" s="24">
        <v>0.191667</v>
      </c>
      <c r="H75" s="24">
        <v>0.35599700000000001</v>
      </c>
      <c r="I75" s="12">
        <v>6.1935999999999998E-2</v>
      </c>
      <c r="J75" s="21">
        <v>4652.9833330000001</v>
      </c>
      <c r="K75" s="9">
        <v>3</v>
      </c>
      <c r="L75" s="12">
        <v>0.46160499999999999</v>
      </c>
      <c r="M75" s="21">
        <v>0</v>
      </c>
      <c r="N75" s="9">
        <v>0</v>
      </c>
      <c r="O75" s="24">
        <v>0</v>
      </c>
      <c r="P75" s="21">
        <v>20.700833333333332</v>
      </c>
      <c r="Q75" s="9">
        <v>2</v>
      </c>
      <c r="R75" s="24">
        <v>0.123219</v>
      </c>
      <c r="S75" s="21">
        <v>0</v>
      </c>
      <c r="T75" s="9">
        <v>0</v>
      </c>
      <c r="U75" s="24">
        <v>0</v>
      </c>
      <c r="V75" s="21">
        <v>18.273888883333331</v>
      </c>
      <c r="W75" s="9">
        <v>6</v>
      </c>
      <c r="X75" s="24">
        <v>0.10877299999999999</v>
      </c>
      <c r="Y75" s="21">
        <v>2.777778333333333E-2</v>
      </c>
      <c r="Z75" s="9">
        <v>1</v>
      </c>
      <c r="AA75" s="24">
        <v>1.65E-4</v>
      </c>
      <c r="AB75" s="9">
        <v>0</v>
      </c>
      <c r="AC75" s="9">
        <v>0</v>
      </c>
      <c r="AD75" s="24">
        <v>0</v>
      </c>
      <c r="AE75" s="26">
        <v>41821</v>
      </c>
      <c r="AF75" s="11"/>
      <c r="AG75" s="12"/>
      <c r="AH75" s="18"/>
      <c r="AI75" s="10"/>
      <c r="AJ75" s="10"/>
      <c r="AK75" s="13"/>
      <c r="AL75" s="10"/>
      <c r="AM75" s="12"/>
      <c r="AN75" s="12"/>
      <c r="AO75" s="12"/>
      <c r="AP75" s="12"/>
    </row>
    <row r="76" spans="1:42">
      <c r="A76" s="9">
        <v>5</v>
      </c>
      <c r="B76" s="9" t="s">
        <v>34</v>
      </c>
      <c r="C76" s="21">
        <v>168</v>
      </c>
      <c r="D76" s="21">
        <v>134.77055556666667</v>
      </c>
      <c r="E76" s="21">
        <v>33.229444433333335</v>
      </c>
      <c r="F76" s="12">
        <v>0.197794</v>
      </c>
      <c r="G76" s="24">
        <v>0.79828600000000005</v>
      </c>
      <c r="H76" s="24">
        <v>0.82048900000000002</v>
      </c>
      <c r="I76" s="12">
        <v>5.0799999999999999E-4</v>
      </c>
      <c r="J76" s="21">
        <v>255.76666700000001</v>
      </c>
      <c r="K76" s="9">
        <v>0</v>
      </c>
      <c r="L76" s="12">
        <v>2.5374000000000001E-2</v>
      </c>
      <c r="M76" s="21">
        <v>0.28333333333333333</v>
      </c>
      <c r="N76" s="9">
        <v>1</v>
      </c>
      <c r="O76" s="24">
        <v>1.6869999999999999E-3</v>
      </c>
      <c r="P76" s="21">
        <v>8.8583333333333325</v>
      </c>
      <c r="Q76" s="9">
        <v>4</v>
      </c>
      <c r="R76" s="24">
        <v>5.2727999999999997E-2</v>
      </c>
      <c r="S76" s="21">
        <v>0</v>
      </c>
      <c r="T76" s="9">
        <v>0</v>
      </c>
      <c r="U76" s="24">
        <v>0</v>
      </c>
      <c r="V76" s="21">
        <v>11.025277783333333</v>
      </c>
      <c r="W76" s="9">
        <v>51</v>
      </c>
      <c r="X76" s="24">
        <v>6.5627000000000005E-2</v>
      </c>
      <c r="Y76" s="21">
        <v>8.6297222166666661</v>
      </c>
      <c r="Z76" s="9">
        <v>14</v>
      </c>
      <c r="AA76" s="24">
        <v>5.1367000000000003E-2</v>
      </c>
      <c r="AB76" s="9">
        <v>8.4722216666666655E-2</v>
      </c>
      <c r="AC76" s="9">
        <v>1</v>
      </c>
      <c r="AD76" s="24">
        <v>5.04E-4</v>
      </c>
      <c r="AE76" s="26">
        <v>41821</v>
      </c>
      <c r="AF76" s="11"/>
      <c r="AG76" s="12"/>
      <c r="AH76" s="18"/>
      <c r="AI76" s="10"/>
      <c r="AJ76" s="10"/>
      <c r="AK76" s="13"/>
      <c r="AL76" s="10"/>
      <c r="AM76" s="12"/>
      <c r="AN76" s="12"/>
      <c r="AO76" s="12"/>
      <c r="AP76" s="12"/>
    </row>
    <row r="77" spans="1:42">
      <c r="A77" s="9">
        <v>5</v>
      </c>
      <c r="B77" s="9" t="s">
        <v>35</v>
      </c>
      <c r="C77" s="21">
        <v>168</v>
      </c>
      <c r="D77" s="21">
        <v>22.858888883333336</v>
      </c>
      <c r="E77" s="21">
        <v>145.14111111666668</v>
      </c>
      <c r="F77" s="12">
        <v>0.86393500000000001</v>
      </c>
      <c r="G77" s="24">
        <v>0.12787299999999999</v>
      </c>
      <c r="H77" s="24">
        <v>0.46600000000000003</v>
      </c>
      <c r="I77" s="12">
        <v>1.6667000000000001E-2</v>
      </c>
      <c r="J77" s="21">
        <v>7314</v>
      </c>
      <c r="K77" s="9">
        <v>3</v>
      </c>
      <c r="L77" s="12">
        <v>0.72559499999999999</v>
      </c>
      <c r="M77" s="21">
        <v>2.1266666666666665</v>
      </c>
      <c r="N77" s="9">
        <v>4</v>
      </c>
      <c r="O77" s="24">
        <v>1.2659E-2</v>
      </c>
      <c r="P77" s="21">
        <v>6.5194444499999999</v>
      </c>
      <c r="Q77" s="9">
        <v>2</v>
      </c>
      <c r="R77" s="24">
        <v>3.8806E-2</v>
      </c>
      <c r="S77" s="21">
        <v>0</v>
      </c>
      <c r="T77" s="9">
        <v>0</v>
      </c>
      <c r="U77" s="24">
        <v>0</v>
      </c>
      <c r="V77" s="21">
        <v>11.733333333333333</v>
      </c>
      <c r="W77" s="9">
        <v>15</v>
      </c>
      <c r="X77" s="24">
        <v>6.9841E-2</v>
      </c>
      <c r="Y77" s="21">
        <v>6.1666666666666668E-2</v>
      </c>
      <c r="Z77" s="9">
        <v>1</v>
      </c>
      <c r="AA77" s="24">
        <v>3.6699999999999998E-4</v>
      </c>
      <c r="AB77" s="9">
        <v>0</v>
      </c>
      <c r="AC77" s="9">
        <v>0</v>
      </c>
      <c r="AD77" s="24">
        <v>0</v>
      </c>
      <c r="AE77" s="26">
        <v>41821</v>
      </c>
      <c r="AF77" s="11"/>
      <c r="AG77" s="12"/>
      <c r="AH77" s="18"/>
      <c r="AI77" s="10"/>
      <c r="AJ77" s="10"/>
      <c r="AK77" s="13"/>
      <c r="AL77" s="10"/>
      <c r="AM77" s="12"/>
      <c r="AN77" s="12"/>
      <c r="AO77" s="12"/>
      <c r="AP77" s="12"/>
    </row>
    <row r="78" spans="1:42">
      <c r="A78" s="9">
        <v>5</v>
      </c>
      <c r="B78" s="9" t="s">
        <v>36</v>
      </c>
      <c r="C78" s="21">
        <v>168</v>
      </c>
      <c r="D78" s="21">
        <v>2.1202777833333335</v>
      </c>
      <c r="E78" s="21">
        <v>165.87972223333333</v>
      </c>
      <c r="F78" s="12">
        <v>0.98737900000000001</v>
      </c>
      <c r="G78" s="24">
        <v>6.8529999999999997E-3</v>
      </c>
      <c r="H78" s="24">
        <v>7.8580000000000004E-3</v>
      </c>
      <c r="I78" s="12">
        <v>1.9521E-2</v>
      </c>
      <c r="J78" s="21">
        <v>2595.6999999999998</v>
      </c>
      <c r="K78" s="9">
        <v>3</v>
      </c>
      <c r="L78" s="12">
        <v>0.25751000000000002</v>
      </c>
      <c r="M78" s="21">
        <v>0</v>
      </c>
      <c r="N78" s="9">
        <v>0</v>
      </c>
      <c r="O78" s="24">
        <v>0</v>
      </c>
      <c r="P78" s="21">
        <v>19.099166666666669</v>
      </c>
      <c r="Q78" s="9">
        <v>3</v>
      </c>
      <c r="R78" s="24">
        <v>0.113686</v>
      </c>
      <c r="S78" s="21">
        <v>0</v>
      </c>
      <c r="T78" s="9">
        <v>0</v>
      </c>
      <c r="U78" s="24">
        <v>0</v>
      </c>
      <c r="V78" s="21">
        <v>99.41944445</v>
      </c>
      <c r="W78" s="9">
        <v>10</v>
      </c>
      <c r="X78" s="24">
        <v>0.59178200000000003</v>
      </c>
      <c r="Y78" s="21">
        <v>0.82000000000000006</v>
      </c>
      <c r="Z78" s="9">
        <v>1</v>
      </c>
      <c r="AA78" s="24">
        <v>4.8809999999999999E-3</v>
      </c>
      <c r="AB78" s="9">
        <v>0</v>
      </c>
      <c r="AC78" s="9">
        <v>0</v>
      </c>
      <c r="AD78" s="24">
        <v>0</v>
      </c>
      <c r="AE78" s="26">
        <v>41821</v>
      </c>
      <c r="AF78" s="11"/>
      <c r="AG78" s="12"/>
      <c r="AH78" s="18"/>
      <c r="AI78" s="10"/>
      <c r="AJ78" s="10"/>
      <c r="AK78" s="13"/>
      <c r="AL78" s="10"/>
      <c r="AM78" s="12"/>
      <c r="AN78" s="12"/>
      <c r="AO78" s="12"/>
      <c r="AP78" s="12"/>
    </row>
    <row r="79" spans="1:42">
      <c r="A79" s="9">
        <v>5</v>
      </c>
      <c r="B79" s="9" t="s">
        <v>37</v>
      </c>
      <c r="C79" s="21">
        <v>168</v>
      </c>
      <c r="D79" s="21">
        <v>146.20750000000001</v>
      </c>
      <c r="E79" s="21">
        <v>21.7925</v>
      </c>
      <c r="F79" s="12">
        <v>0.129717</v>
      </c>
      <c r="G79" s="24">
        <v>0.70669700000000002</v>
      </c>
      <c r="H79" s="24">
        <v>0.70891599999999999</v>
      </c>
      <c r="I79" s="12">
        <v>1.1280999999999999E-2</v>
      </c>
      <c r="J79" s="21">
        <v>31.55</v>
      </c>
      <c r="K79" s="9">
        <v>0</v>
      </c>
      <c r="L79" s="12">
        <v>3.13E-3</v>
      </c>
      <c r="M79" s="21">
        <v>0</v>
      </c>
      <c r="N79" s="9">
        <v>0</v>
      </c>
      <c r="O79" s="24">
        <v>0</v>
      </c>
      <c r="P79" s="21">
        <v>4.6658333333333335</v>
      </c>
      <c r="Q79" s="9">
        <v>2</v>
      </c>
      <c r="R79" s="24">
        <v>2.7772999999999999E-2</v>
      </c>
      <c r="S79" s="21">
        <v>0</v>
      </c>
      <c r="T79" s="9">
        <v>0</v>
      </c>
      <c r="U79" s="24">
        <v>0</v>
      </c>
      <c r="V79" s="21">
        <v>12.760277766666666</v>
      </c>
      <c r="W79" s="9">
        <v>19</v>
      </c>
      <c r="X79" s="24">
        <v>7.5953999999999994E-2</v>
      </c>
      <c r="Y79" s="21">
        <v>1.94194445</v>
      </c>
      <c r="Z79" s="9">
        <v>2</v>
      </c>
      <c r="AA79" s="24">
        <v>1.1559E-2</v>
      </c>
      <c r="AB79" s="9">
        <v>3.3333333333333335E-3</v>
      </c>
      <c r="AC79" s="9">
        <v>1</v>
      </c>
      <c r="AD79" s="24">
        <v>2.0000000000000002E-5</v>
      </c>
      <c r="AE79" s="26">
        <v>41821</v>
      </c>
      <c r="AF79" s="11"/>
      <c r="AG79" s="12"/>
      <c r="AH79" s="18"/>
      <c r="AI79" s="10"/>
      <c r="AJ79" s="10"/>
      <c r="AK79" s="13"/>
      <c r="AL79" s="10"/>
      <c r="AM79" s="12"/>
      <c r="AN79" s="12"/>
      <c r="AO79" s="12"/>
      <c r="AP79" s="12"/>
    </row>
    <row r="80" spans="1:42">
      <c r="A80" s="9">
        <v>5</v>
      </c>
      <c r="B80" s="9" t="s">
        <v>38</v>
      </c>
      <c r="C80" s="21">
        <v>168</v>
      </c>
      <c r="D80" s="21">
        <v>7.6666666666666661E-2</v>
      </c>
      <c r="E80" s="21">
        <v>167.92333333333332</v>
      </c>
      <c r="F80" s="12">
        <v>0.99954399999999999</v>
      </c>
      <c r="G80" s="24">
        <v>5.2099999999999998E-4</v>
      </c>
      <c r="H80" s="24">
        <v>5.2099999999999998E-4</v>
      </c>
      <c r="I80" s="12">
        <v>4.1910000000000003E-3</v>
      </c>
      <c r="J80" s="21">
        <v>0</v>
      </c>
      <c r="K80" s="9">
        <v>0</v>
      </c>
      <c r="L80" s="12">
        <v>0</v>
      </c>
      <c r="M80" s="21">
        <v>0</v>
      </c>
      <c r="N80" s="9">
        <v>0</v>
      </c>
      <c r="O80" s="24">
        <v>0</v>
      </c>
      <c r="P80" s="21">
        <v>0</v>
      </c>
      <c r="Q80" s="9">
        <v>0</v>
      </c>
      <c r="R80" s="24">
        <v>0</v>
      </c>
      <c r="S80" s="21">
        <v>0</v>
      </c>
      <c r="T80" s="9">
        <v>0</v>
      </c>
      <c r="U80" s="24">
        <v>0</v>
      </c>
      <c r="V80" s="21">
        <v>167.21916666666667</v>
      </c>
      <c r="W80" s="9">
        <v>2</v>
      </c>
      <c r="X80" s="24">
        <v>0.99535200000000001</v>
      </c>
      <c r="Y80" s="21">
        <v>0</v>
      </c>
      <c r="Z80" s="9">
        <v>0</v>
      </c>
      <c r="AA80" s="24">
        <v>0</v>
      </c>
      <c r="AB80" s="9">
        <v>0</v>
      </c>
      <c r="AC80" s="9">
        <v>0</v>
      </c>
      <c r="AD80" s="24">
        <v>0</v>
      </c>
      <c r="AE80" s="26">
        <v>41821</v>
      </c>
      <c r="AF80" s="11"/>
      <c r="AG80" s="12"/>
      <c r="AH80" s="18"/>
      <c r="AI80" s="10"/>
      <c r="AJ80" s="10"/>
      <c r="AK80" s="13"/>
      <c r="AL80" s="10"/>
      <c r="AM80" s="12"/>
      <c r="AN80" s="12"/>
      <c r="AO80" s="12"/>
      <c r="AP80" s="12"/>
    </row>
    <row r="81" spans="1:42">
      <c r="A81" s="9">
        <v>5</v>
      </c>
      <c r="B81" s="9" t="s">
        <v>39</v>
      </c>
      <c r="C81" s="21">
        <v>167.99999998333334</v>
      </c>
      <c r="D81" s="21">
        <v>101.84944446666667</v>
      </c>
      <c r="E81" s="21">
        <v>66.150555583333329</v>
      </c>
      <c r="F81" s="12">
        <v>0.39375300000000002</v>
      </c>
      <c r="G81" s="24">
        <v>0.48185299999999998</v>
      </c>
      <c r="H81" s="24">
        <v>0.52406399999999997</v>
      </c>
      <c r="I81" s="12">
        <v>2.4114E-2</v>
      </c>
      <c r="J81" s="21">
        <v>811.9</v>
      </c>
      <c r="K81" s="9">
        <v>2</v>
      </c>
      <c r="L81" s="12">
        <v>8.0546000000000006E-2</v>
      </c>
      <c r="M81" s="21">
        <v>0</v>
      </c>
      <c r="N81" s="9">
        <v>0</v>
      </c>
      <c r="O81" s="24">
        <v>0</v>
      </c>
      <c r="P81" s="21">
        <v>12.829444433333332</v>
      </c>
      <c r="Q81" s="9">
        <v>5</v>
      </c>
      <c r="R81" s="24">
        <v>7.6366000000000003E-2</v>
      </c>
      <c r="S81" s="21">
        <v>0</v>
      </c>
      <c r="T81" s="9">
        <v>0</v>
      </c>
      <c r="U81" s="24">
        <v>0</v>
      </c>
      <c r="V81" s="21">
        <v>29.396111116666667</v>
      </c>
      <c r="W81" s="9">
        <v>44</v>
      </c>
      <c r="X81" s="24">
        <v>0.17497699999999999</v>
      </c>
      <c r="Y81" s="21">
        <v>4.9347222166666667</v>
      </c>
      <c r="Z81" s="9">
        <v>8</v>
      </c>
      <c r="AA81" s="24">
        <v>2.9373E-2</v>
      </c>
      <c r="AB81" s="9">
        <v>1.4075000166666667</v>
      </c>
      <c r="AC81" s="9">
        <v>7</v>
      </c>
      <c r="AD81" s="24">
        <v>8.378E-3</v>
      </c>
      <c r="AE81" s="26">
        <v>41821</v>
      </c>
      <c r="AF81" s="11"/>
      <c r="AG81" s="12"/>
      <c r="AH81" s="18"/>
      <c r="AI81" s="10"/>
      <c r="AJ81" s="10"/>
      <c r="AK81" s="13"/>
      <c r="AL81" s="10"/>
      <c r="AM81" s="12"/>
      <c r="AN81" s="12"/>
      <c r="AO81" s="12"/>
      <c r="AP81" s="12"/>
    </row>
    <row r="82" spans="1:42">
      <c r="A82" s="9">
        <v>5</v>
      </c>
      <c r="B82" s="9" t="s">
        <v>40</v>
      </c>
      <c r="C82" s="21">
        <v>168</v>
      </c>
      <c r="D82" s="21">
        <v>102.38361111666667</v>
      </c>
      <c r="E82" s="21">
        <v>65.616388883333329</v>
      </c>
      <c r="F82" s="12">
        <v>0.39057399999999998</v>
      </c>
      <c r="G82" s="24">
        <v>0.48937399999999998</v>
      </c>
      <c r="H82" s="24">
        <v>0.594329</v>
      </c>
      <c r="I82" s="12">
        <v>5.0845000000000001E-2</v>
      </c>
      <c r="J82" s="21">
        <v>1775.633333</v>
      </c>
      <c r="K82" s="9">
        <v>10</v>
      </c>
      <c r="L82" s="12">
        <v>0.17615400000000001</v>
      </c>
      <c r="M82" s="21">
        <v>0.32694443333333328</v>
      </c>
      <c r="N82" s="9">
        <v>3</v>
      </c>
      <c r="O82" s="24">
        <v>1.946E-3</v>
      </c>
      <c r="P82" s="21">
        <v>13.603888883333333</v>
      </c>
      <c r="Q82" s="9">
        <v>7</v>
      </c>
      <c r="R82" s="24">
        <v>8.0976000000000006E-2</v>
      </c>
      <c r="S82" s="21">
        <v>0</v>
      </c>
      <c r="T82" s="9">
        <v>0</v>
      </c>
      <c r="U82" s="24">
        <v>0</v>
      </c>
      <c r="V82" s="21">
        <v>9.3541666666666661</v>
      </c>
      <c r="W82" s="9">
        <v>57</v>
      </c>
      <c r="X82" s="24">
        <v>5.568E-2</v>
      </c>
      <c r="Y82" s="21">
        <v>4.1016666666666666</v>
      </c>
      <c r="Z82" s="9">
        <v>3</v>
      </c>
      <c r="AA82" s="24">
        <v>2.4414999999999999E-2</v>
      </c>
      <c r="AB82" s="9">
        <v>9.3888883333333339E-2</v>
      </c>
      <c r="AC82" s="9">
        <v>2</v>
      </c>
      <c r="AD82" s="24">
        <v>5.5900000000000004E-4</v>
      </c>
      <c r="AE82" s="26">
        <v>41821</v>
      </c>
      <c r="AF82" s="11"/>
      <c r="AG82" s="12"/>
      <c r="AH82" s="18"/>
      <c r="AI82" s="10"/>
      <c r="AJ82" s="10"/>
      <c r="AK82" s="13"/>
      <c r="AL82" s="10"/>
      <c r="AM82" s="12"/>
      <c r="AN82" s="12"/>
      <c r="AO82" s="12"/>
      <c r="AP82" s="12"/>
    </row>
    <row r="83" spans="1:42">
      <c r="A83" s="9">
        <v>5</v>
      </c>
      <c r="B83" s="9" t="s">
        <v>41</v>
      </c>
      <c r="C83" s="21">
        <v>168</v>
      </c>
      <c r="D83" s="21">
        <v>47.868055550000001</v>
      </c>
      <c r="E83" s="21">
        <v>120.13194445000001</v>
      </c>
      <c r="F83" s="12">
        <v>0.71507100000000001</v>
      </c>
      <c r="G83" s="24">
        <v>0.20721700000000001</v>
      </c>
      <c r="H83" s="24">
        <v>0.62772399999999995</v>
      </c>
      <c r="I83" s="12">
        <v>4.7800000000000004E-3</v>
      </c>
      <c r="J83" s="21">
        <v>6741.7666669999999</v>
      </c>
      <c r="K83" s="9">
        <v>3</v>
      </c>
      <c r="L83" s="12">
        <v>0.66882600000000003</v>
      </c>
      <c r="M83" s="21">
        <v>0.21805554999999999</v>
      </c>
      <c r="N83" s="9">
        <v>2</v>
      </c>
      <c r="O83" s="24">
        <v>1.2979999999999999E-3</v>
      </c>
      <c r="P83" s="21">
        <v>1.2674999999999998</v>
      </c>
      <c r="Q83" s="9">
        <v>1</v>
      </c>
      <c r="R83" s="24">
        <v>7.5449999999999996E-3</v>
      </c>
      <c r="S83" s="21">
        <v>0</v>
      </c>
      <c r="T83" s="9">
        <v>0</v>
      </c>
      <c r="U83" s="24">
        <v>0</v>
      </c>
      <c r="V83" s="21">
        <v>2.8633333333333337</v>
      </c>
      <c r="W83" s="9">
        <v>7</v>
      </c>
      <c r="X83" s="24">
        <v>1.7044E-2</v>
      </c>
      <c r="Y83" s="21">
        <v>2.6172222166666668</v>
      </c>
      <c r="Z83" s="9">
        <v>2</v>
      </c>
      <c r="AA83" s="24">
        <v>1.5579000000000001E-2</v>
      </c>
      <c r="AB83" s="9">
        <v>0</v>
      </c>
      <c r="AC83" s="9">
        <v>0</v>
      </c>
      <c r="AD83" s="24">
        <v>0</v>
      </c>
      <c r="AE83" s="26">
        <v>41821</v>
      </c>
      <c r="AF83" s="11"/>
      <c r="AG83" s="12"/>
      <c r="AH83" s="18"/>
      <c r="AI83" s="10"/>
      <c r="AJ83" s="10"/>
      <c r="AK83" s="14"/>
      <c r="AL83" s="10"/>
      <c r="AM83" s="12"/>
      <c r="AN83" s="12"/>
      <c r="AO83" s="12"/>
      <c r="AP83" s="12"/>
    </row>
    <row r="84" spans="1:42">
      <c r="A84" s="9">
        <v>5</v>
      </c>
      <c r="B84" s="9" t="s">
        <v>42</v>
      </c>
      <c r="C84" s="21">
        <v>168</v>
      </c>
      <c r="D84" s="21">
        <v>61.226388883333335</v>
      </c>
      <c r="E84" s="21">
        <v>106.77361111666667</v>
      </c>
      <c r="F84" s="12">
        <v>0.63555700000000004</v>
      </c>
      <c r="G84" s="24">
        <v>0.46574900000000002</v>
      </c>
      <c r="H84" s="24">
        <v>0.65772799999999998</v>
      </c>
      <c r="I84" s="12">
        <v>7.6471999999999998E-2</v>
      </c>
      <c r="J84" s="21">
        <v>2820.65</v>
      </c>
      <c r="K84" s="9">
        <v>6</v>
      </c>
      <c r="L84" s="12">
        <v>0.27982600000000002</v>
      </c>
      <c r="M84" s="21">
        <v>2.0252777833333333</v>
      </c>
      <c r="N84" s="9">
        <v>1</v>
      </c>
      <c r="O84" s="24">
        <v>1.2055E-2</v>
      </c>
      <c r="P84" s="21">
        <v>2.8063888833333333</v>
      </c>
      <c r="Q84" s="9">
        <v>2</v>
      </c>
      <c r="R84" s="24">
        <v>1.6705000000000001E-2</v>
      </c>
      <c r="S84" s="21">
        <v>0</v>
      </c>
      <c r="T84" s="9">
        <v>0</v>
      </c>
      <c r="U84" s="24">
        <v>0</v>
      </c>
      <c r="V84" s="21">
        <v>14.423055549999999</v>
      </c>
      <c r="W84" s="9">
        <v>40</v>
      </c>
      <c r="X84" s="24">
        <v>8.5851999999999998E-2</v>
      </c>
      <c r="Y84" s="21">
        <v>26.567222216666668</v>
      </c>
      <c r="Z84" s="9">
        <v>16</v>
      </c>
      <c r="AA84" s="24">
        <v>0.158138</v>
      </c>
      <c r="AB84" s="9">
        <v>1.0936111166666669</v>
      </c>
      <c r="AC84" s="9">
        <v>2</v>
      </c>
      <c r="AD84" s="24">
        <v>6.5100000000000002E-3</v>
      </c>
      <c r="AE84" s="26">
        <v>41821</v>
      </c>
      <c r="AF84" s="11"/>
      <c r="AG84" s="12"/>
      <c r="AH84" s="18"/>
      <c r="AI84" s="10"/>
      <c r="AJ84" s="10"/>
      <c r="AK84" s="13"/>
      <c r="AL84" s="10"/>
      <c r="AM84" s="12"/>
      <c r="AN84" s="12"/>
      <c r="AO84" s="12"/>
      <c r="AP84" s="12"/>
    </row>
    <row r="85" spans="1:42">
      <c r="A85" s="9">
        <v>5</v>
      </c>
      <c r="B85" s="9" t="s">
        <v>43</v>
      </c>
      <c r="C85" s="21">
        <v>168</v>
      </c>
      <c r="D85" s="21">
        <v>52.080277783333337</v>
      </c>
      <c r="E85" s="21">
        <v>115.91972223333333</v>
      </c>
      <c r="F85" s="12">
        <v>0.689998</v>
      </c>
      <c r="G85" s="24">
        <v>0.28065400000000001</v>
      </c>
      <c r="H85" s="24">
        <v>0.68472100000000002</v>
      </c>
      <c r="I85" s="12">
        <v>1.4525E-2</v>
      </c>
      <c r="J85" s="21">
        <v>5777.65</v>
      </c>
      <c r="K85" s="9">
        <v>6</v>
      </c>
      <c r="L85" s="12">
        <v>0.57318000000000002</v>
      </c>
      <c r="M85" s="21">
        <v>2.8458333333333332</v>
      </c>
      <c r="N85" s="9">
        <v>7</v>
      </c>
      <c r="O85" s="24">
        <v>1.6938999999999999E-2</v>
      </c>
      <c r="P85" s="21">
        <v>1.6861111166666667</v>
      </c>
      <c r="Q85" s="9">
        <v>1</v>
      </c>
      <c r="R85" s="24">
        <v>1.0036E-2</v>
      </c>
      <c r="S85" s="21">
        <v>0</v>
      </c>
      <c r="T85" s="9">
        <v>0</v>
      </c>
      <c r="U85" s="24">
        <v>0</v>
      </c>
      <c r="V85" s="21">
        <v>10.060277766666667</v>
      </c>
      <c r="W85" s="9">
        <v>10</v>
      </c>
      <c r="X85" s="24">
        <v>5.9882999999999999E-2</v>
      </c>
      <c r="Y85" s="21">
        <v>2.5930555500000003</v>
      </c>
      <c r="Z85" s="9">
        <v>2</v>
      </c>
      <c r="AA85" s="24">
        <v>1.5435000000000001E-2</v>
      </c>
      <c r="AB85" s="9">
        <v>0</v>
      </c>
      <c r="AC85" s="9">
        <v>0</v>
      </c>
      <c r="AD85" s="24">
        <v>0</v>
      </c>
      <c r="AE85" s="26">
        <v>41821</v>
      </c>
      <c r="AF85" s="11"/>
      <c r="AG85" s="12"/>
      <c r="AH85" s="18"/>
      <c r="AI85" s="10"/>
      <c r="AJ85" s="10"/>
      <c r="AK85" s="13"/>
      <c r="AL85" s="10"/>
      <c r="AM85" s="12"/>
      <c r="AN85" s="12"/>
      <c r="AO85" s="12"/>
      <c r="AP85" s="12"/>
    </row>
    <row r="86" spans="1:42">
      <c r="A86" s="9">
        <v>5</v>
      </c>
      <c r="B86" s="9" t="s">
        <v>44</v>
      </c>
      <c r="C86" s="21">
        <v>168.00000001666666</v>
      </c>
      <c r="D86" s="21">
        <v>72.128888883333332</v>
      </c>
      <c r="E86" s="21">
        <v>95.871111133333343</v>
      </c>
      <c r="F86" s="12">
        <v>0.57066099999999997</v>
      </c>
      <c r="G86" s="24">
        <v>1.5372749999999999</v>
      </c>
      <c r="H86" s="24">
        <v>2.2198009999999999</v>
      </c>
      <c r="I86" s="12">
        <v>0.22578000000000001</v>
      </c>
      <c r="J86" s="21">
        <v>0</v>
      </c>
      <c r="K86" s="9">
        <v>0</v>
      </c>
      <c r="L86" s="12">
        <v>0</v>
      </c>
      <c r="M86" s="21">
        <v>51.655277783333332</v>
      </c>
      <c r="N86" s="9">
        <v>6</v>
      </c>
      <c r="O86" s="24">
        <v>0.30747200000000002</v>
      </c>
      <c r="P86" s="21">
        <v>5.2019444500000001</v>
      </c>
      <c r="Q86" s="9">
        <v>4</v>
      </c>
      <c r="R86" s="24">
        <v>3.0963999999999998E-2</v>
      </c>
      <c r="S86" s="21">
        <v>0</v>
      </c>
      <c r="T86" s="9">
        <v>0</v>
      </c>
      <c r="U86" s="24">
        <v>0</v>
      </c>
      <c r="V86" s="21">
        <v>0.33277778333333335</v>
      </c>
      <c r="W86" s="9">
        <v>1</v>
      </c>
      <c r="X86" s="24">
        <v>1.9810000000000001E-3</v>
      </c>
      <c r="Y86" s="21">
        <v>0.75</v>
      </c>
      <c r="Z86" s="9">
        <v>1</v>
      </c>
      <c r="AA86" s="24">
        <v>4.4640000000000001E-3</v>
      </c>
      <c r="AB86" s="9">
        <v>0</v>
      </c>
      <c r="AC86" s="9">
        <v>0</v>
      </c>
      <c r="AD86" s="24">
        <v>0</v>
      </c>
      <c r="AE86" s="26">
        <v>41821</v>
      </c>
      <c r="AF86" s="11"/>
      <c r="AG86" s="12"/>
      <c r="AH86" s="18"/>
      <c r="AI86" s="10"/>
      <c r="AJ86" s="10"/>
      <c r="AK86" s="13"/>
      <c r="AL86" s="10"/>
      <c r="AM86" s="12"/>
      <c r="AN86" s="12"/>
      <c r="AO86" s="12"/>
      <c r="AP86" s="12"/>
    </row>
    <row r="87" spans="1:42">
      <c r="A87" s="9">
        <v>5</v>
      </c>
      <c r="B87" s="9" t="s">
        <v>45</v>
      </c>
      <c r="C87" s="21">
        <v>168</v>
      </c>
      <c r="D87" s="21">
        <v>62.865833333333327</v>
      </c>
      <c r="E87" s="21">
        <v>105.13416666666667</v>
      </c>
      <c r="F87" s="12">
        <v>0.62579899999999999</v>
      </c>
      <c r="G87" s="24">
        <v>0.56367</v>
      </c>
      <c r="H87" s="24">
        <v>1.0975170000000001</v>
      </c>
      <c r="I87" s="12">
        <v>0.105479</v>
      </c>
      <c r="J87" s="21">
        <v>3408.5166669999999</v>
      </c>
      <c r="K87" s="9">
        <v>2</v>
      </c>
      <c r="L87" s="12">
        <v>0.338146</v>
      </c>
      <c r="M87" s="21">
        <v>24.908888883333336</v>
      </c>
      <c r="N87" s="9">
        <v>4</v>
      </c>
      <c r="O87" s="24">
        <v>0.14826700000000001</v>
      </c>
      <c r="P87" s="21">
        <v>0.55305554999999995</v>
      </c>
      <c r="Q87" s="9">
        <v>2</v>
      </c>
      <c r="R87" s="24">
        <v>3.2919999999999998E-3</v>
      </c>
      <c r="S87" s="21">
        <v>0</v>
      </c>
      <c r="T87" s="9">
        <v>0</v>
      </c>
      <c r="U87" s="24">
        <v>0</v>
      </c>
      <c r="V87" s="21">
        <v>6.3888883333333341E-2</v>
      </c>
      <c r="W87" s="9">
        <v>2</v>
      </c>
      <c r="X87" s="24">
        <v>3.8000000000000002E-4</v>
      </c>
      <c r="Y87" s="21">
        <v>5.0791666666666666</v>
      </c>
      <c r="Z87" s="9">
        <v>1</v>
      </c>
      <c r="AA87" s="24">
        <v>3.0232999999999999E-2</v>
      </c>
      <c r="AB87" s="9">
        <v>0</v>
      </c>
      <c r="AC87" s="9">
        <v>0</v>
      </c>
      <c r="AD87" s="24">
        <v>0</v>
      </c>
      <c r="AE87" s="26">
        <v>41821</v>
      </c>
      <c r="AF87" s="11"/>
      <c r="AG87" s="12"/>
      <c r="AH87" s="18"/>
      <c r="AI87" s="10"/>
      <c r="AJ87" s="10"/>
      <c r="AK87" s="13"/>
      <c r="AL87" s="10"/>
      <c r="AM87" s="12"/>
      <c r="AN87" s="12"/>
      <c r="AO87" s="12"/>
      <c r="AP87" s="12"/>
    </row>
  </sheetData>
  <mergeCells count="12">
    <mergeCell ref="AN1:AP1"/>
    <mergeCell ref="V1:X1"/>
    <mergeCell ref="Y1:AA1"/>
    <mergeCell ref="AB1:AD1"/>
    <mergeCell ref="AF1:AH1"/>
    <mergeCell ref="AI1:AM1"/>
    <mergeCell ref="S1:U1"/>
    <mergeCell ref="C1:F1"/>
    <mergeCell ref="J1:L1"/>
    <mergeCell ref="M1:O1"/>
    <mergeCell ref="P1:R1"/>
    <mergeCell ref="G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X5"/>
  <sheetViews>
    <sheetView tabSelected="1" workbookViewId="0">
      <selection activeCell="B4" sqref="B4"/>
    </sheetView>
  </sheetViews>
  <sheetFormatPr baseColWidth="10" defaultRowHeight="14.5"/>
  <cols>
    <col min="1" max="1" width="25.1796875" customWidth="1"/>
    <col min="2" max="2" width="10.6328125" customWidth="1"/>
    <col min="3" max="20" width="7.6328125" customWidth="1"/>
  </cols>
  <sheetData>
    <row r="1" spans="1:24">
      <c r="A1" t="s">
        <v>57</v>
      </c>
      <c r="C1">
        <v>1</v>
      </c>
    </row>
    <row r="2" spans="1:24">
      <c r="A2" t="s">
        <v>56</v>
      </c>
    </row>
    <row r="3" spans="1:24">
      <c r="B3" s="29" t="str">
        <f t="array" aca="1" ref="B3" ca="1">IFERROR(INDEX(colb,SMALL(IF(semaine=$C1,ROW(colb)-2,""),COLUMN(A$1))),"")</f>
        <v>BAT1</v>
      </c>
      <c r="C3" s="29" t="str">
        <f t="array" aca="1" ref="C3" ca="1">IFERROR(INDEX(colb,SMALL(IF(semaine=$C1,ROW(colb)-2,""),COLUMN(B$1))),"")</f>
        <v>BAT2</v>
      </c>
      <c r="D3" s="29" t="str">
        <f t="array" aca="1" ref="D3" ca="1">IFERROR(INDEX(colb,SMALL(IF(semaine=$C1,ROW(colb)-2,""),COLUMN(C$1))),"")</f>
        <v>BIL1</v>
      </c>
      <c r="E3" s="29" t="str">
        <f t="array" aca="1" ref="E3" ca="1">IFERROR(INDEX(colb,SMALL(IF(semaine=$C1,ROW(colb)-2,""),COLUMN(D$1))),"")</f>
        <v>BIL2</v>
      </c>
      <c r="F3" s="29" t="str">
        <f t="array" aca="1" ref="F3" ca="1">IFERROR(INDEX(colb,SMALL(IF(semaine=$C1,ROW(colb)-2,""),COLUMN(E$1))),"")</f>
        <v>BIL3</v>
      </c>
      <c r="G3" s="29" t="str">
        <f t="array" aca="1" ref="G3" ca="1">IFERROR(INDEX(colb,SMALL(IF(semaine=$C1,ROW(colb)-2,""),COLUMN(F$1))),"")</f>
        <v>BIL4</v>
      </c>
      <c r="H3" s="29" t="str">
        <f t="array" aca="1" ref="H3" ca="1">IFERROR(INDEX(colb,SMALL(IF(semaine=$C1,ROW(colb)-2,""),COLUMN(G$1))),"")</f>
        <v>DEM1</v>
      </c>
      <c r="I3" s="29" t="str">
        <f t="array" aca="1" ref="I3" ca="1">IFERROR(INDEX(colb,SMALL(IF(semaine=$C1,ROW(colb)-2,""),COLUMN(H$1))),"")</f>
        <v>DEM2</v>
      </c>
      <c r="J3" s="29" t="str">
        <f t="array" aca="1" ref="J3" ca="1">IFERROR(INDEX(colb,SMALL(IF(semaine=$C1,ROW(colb)-2,""),COLUMN(I$1))),"")</f>
        <v>DEM3</v>
      </c>
      <c r="K3" s="29" t="str">
        <f t="array" aca="1" ref="K3" ca="1">IFERROR(INDEX(colb,SMALL(IF(semaine=$C1,ROW(colb)-2,""),COLUMN(J$1))),"")</f>
        <v>DEM4</v>
      </c>
      <c r="L3" s="29" t="str">
        <f t="array" aca="1" ref="L3" ca="1">IFERROR(INDEX(colb,SMALL(IF(semaine=$C1,ROW(colb)-2,""),COLUMN(K$1))),"")</f>
        <v>DEM5</v>
      </c>
      <c r="M3" s="29" t="str">
        <f t="array" aca="1" ref="M3" ca="1">IFERROR(INDEX(colb,SMALL(IF(semaine=$C1,ROW(colb)-2,""),COLUMN(L$1))),"")</f>
        <v>ENG1</v>
      </c>
      <c r="N3" s="29" t="str">
        <f t="array" aca="1" ref="N3" ca="1">IFERROR(INDEX(colb,SMALL(IF(semaine=$C1,ROW(colb)-2,""),COLUMN(M$1))),"")</f>
        <v>ENG2</v>
      </c>
      <c r="O3" s="29" t="str">
        <f t="array" aca="1" ref="O3" ca="1">IFERROR(INDEX(colb,SMALL(IF(semaine=$C1,ROW(colb)-2,""),COLUMN(N$1))),"")</f>
        <v>ENG3</v>
      </c>
      <c r="P3" s="29" t="str">
        <f t="array" aca="1" ref="P3" ca="1">IFERROR(INDEX(colb,SMALL(IF(semaine=$C1,ROW(colb)-2,""),COLUMN(O$1))),"")</f>
        <v>ENG4</v>
      </c>
      <c r="Q3" s="29" t="str">
        <f t="array" aca="1" ref="Q3" ca="1">IFERROR(INDEX(colb,SMALL(IF(semaine=$C1,ROW(colb)-2,""),COLUMN(P$1))),"")</f>
        <v>GP1</v>
      </c>
      <c r="R3" s="29" t="str">
        <f t="array" aca="1" ref="R3" ca="1">IFERROR(INDEX(colb,SMALL(IF(semaine=$C1,ROW(colb)-2,""),COLUMN(Q$1))),"")</f>
        <v>GP3</v>
      </c>
      <c r="S3" s="29" t="str">
        <f t="array" aca="1" ref="S3" ca="1">IFERROR(INDEX(colb,SMALL(IF(semaine=$C1,ROW(colb)-2,""),COLUMN(R$1))),"")</f>
        <v/>
      </c>
      <c r="T3" s="29" t="str">
        <f t="array" aca="1" ref="T3" ca="1">IFERROR(INDEX(colb,SMALL(IF(semaine=$C1,ROW(colb)-2,""),COLUMN(S$1))),"")</f>
        <v/>
      </c>
      <c r="U3" s="29" t="str">
        <f t="array" aca="1" ref="U3" ca="1">IFERROR(INDEX(colb,SMALL(IF(semaine=$C1,ROW(colb)-2,""),COLUMN(T$1))),"")</f>
        <v/>
      </c>
      <c r="V3" s="29" t="str">
        <f t="array" aca="1" ref="V3" ca="1">IFERROR(INDEX(colb,SMALL(IF(semaine=$C1,ROW(colb)-2,""),COLUMN(U$1))),"")</f>
        <v/>
      </c>
      <c r="W3" s="29" t="str">
        <f t="array" aca="1" ref="W3" ca="1">IFERROR(INDEX(colb,SMALL(IF(semaine=$C1,ROW(colb)-2,""),COLUMN(V$1))),"")</f>
        <v/>
      </c>
      <c r="X3" s="29" t="str">
        <f t="array" aca="1" ref="X3" ca="1">IFERROR(INDEX(colb,SMALL(IF(semaine=$C1,ROW(colb)-2,""),COLUMN(W$1))),"")</f>
        <v/>
      </c>
    </row>
    <row r="4" spans="1:24">
      <c r="A4" t="s">
        <v>58</v>
      </c>
      <c r="B4" s="30">
        <f ca="1">SUMPRODUCT((semaine=C$1)*(coltrsvaleo))/SUMPRODUCT(--(semaine=1))</f>
        <v>0.18706588235294119</v>
      </c>
    </row>
    <row r="5" spans="1:24">
      <c r="A5" t="s">
        <v>59</v>
      </c>
      <c r="B5" s="30">
        <f ca="1">SUMPRODUCT((semaine=C$1)*(coltrp))/SUMPRODUCT(--(semaine=1))</f>
        <v>0.41634899999999991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moyennes</vt:lpstr>
      <vt:lpstr>Feuil3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jdepierr</dc:creator>
  <cp:lastModifiedBy>tulipe</cp:lastModifiedBy>
  <dcterms:created xsi:type="dcterms:W3CDTF">2014-08-11T14:50:41Z</dcterms:created>
  <dcterms:modified xsi:type="dcterms:W3CDTF">2014-08-12T17:59:01Z</dcterms:modified>
</cp:coreProperties>
</file>