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/>
  </bookViews>
  <sheets>
    <sheet name="Messieurs" sheetId="1" r:id="rId1"/>
    <sheet name="Dames" sheetId="2" r:id="rId2"/>
    <sheet name="Liste des clubs" sheetId="3" r:id="rId3"/>
    <sheet name="14 JUIN PROG" sheetId="4" r:id="rId4"/>
    <sheet name="14 JUIN RES" sheetId="5" r:id="rId5"/>
  </sheets>
  <definedNames>
    <definedName name="CS_M_30_3">Messieurs!$I$2:$I$915</definedName>
    <definedName name="joueurs" localSheetId="1">OFFSET(Dames!$A1,,,COUNTA(Dames!$A:$A)-2)</definedName>
    <definedName name="joueurs">OFFSET(Messieurs!$A$2,,,COUNTA(Messieurs!$A:$A)-2)</definedName>
    <definedName name="matrice_CS_M_30_3">Messieurs!$A$2:$G$899</definedName>
    <definedName name="matrice_SD">Dames!$A$2:$G$200</definedName>
    <definedName name="matrice_SM">Messieurs!$A$2:$G$899</definedName>
    <definedName name="SD">Dames!$A$2:$A$24</definedName>
    <definedName name="SM">Messieurs!$A$2:$A$137</definedName>
    <definedName name="_xlnm.Print_Area" localSheetId="4">'14 JUIN RES'!$B$1:$L$82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/>
  <c r="I13"/>
  <c r="K3" a="1"/>
  <c r="K3"/>
  <c r="K4" a="1"/>
  <c r="K4"/>
  <c r="K5" a="1"/>
  <c r="K5"/>
  <c r="K6" a="1"/>
  <c r="K6"/>
  <c r="K7" a="1"/>
  <c r="K7"/>
  <c r="K8" a="1"/>
  <c r="K8"/>
  <c r="K9" a="1"/>
  <c r="K9"/>
  <c r="K10" a="1"/>
  <c r="K10"/>
  <c r="K11" a="1"/>
  <c r="K11"/>
  <c r="K12" a="1"/>
  <c r="K12"/>
  <c r="K13" a="1"/>
  <c r="K13"/>
  <c r="K14" a="1"/>
  <c r="K14"/>
  <c r="K15" a="1"/>
  <c r="K15"/>
  <c r="K16" a="1"/>
  <c r="K16"/>
  <c r="K17" a="1"/>
  <c r="K17"/>
  <c r="K18" a="1"/>
  <c r="K18"/>
  <c r="K19" a="1"/>
  <c r="K19"/>
  <c r="K20" a="1"/>
  <c r="K20"/>
  <c r="K21" a="1"/>
  <c r="K21"/>
  <c r="K22" a="1"/>
  <c r="K22"/>
  <c r="K23" a="1"/>
  <c r="K23"/>
  <c r="K2" a="1"/>
  <c r="K2"/>
  <c r="I3"/>
  <c r="K9" i="4" l="1"/>
  <c r="K10"/>
  <c r="K11"/>
  <c r="K12"/>
  <c r="K13"/>
  <c r="K14"/>
  <c r="K15"/>
  <c r="K16"/>
  <c r="K17"/>
  <c r="K18"/>
  <c r="K19"/>
  <c r="K20"/>
  <c r="D20"/>
  <c r="D19"/>
  <c r="D18"/>
  <c r="D17"/>
  <c r="D16"/>
  <c r="D15"/>
  <c r="D14"/>
  <c r="D13"/>
  <c r="D12"/>
  <c r="D11"/>
  <c r="D10"/>
  <c r="D9"/>
  <c r="L3" i="1"/>
  <c r="O3"/>
  <c r="R3"/>
  <c r="U3"/>
  <c r="A4"/>
  <c r="I4" s="1"/>
  <c r="L4"/>
  <c r="O4"/>
  <c r="R4"/>
  <c r="U4"/>
  <c r="I5"/>
  <c r="L5"/>
  <c r="O5"/>
  <c r="R5"/>
  <c r="U5"/>
  <c r="L6"/>
  <c r="O6"/>
  <c r="R6"/>
  <c r="U6"/>
  <c r="I7"/>
  <c r="L7"/>
  <c r="O7"/>
  <c r="R7"/>
  <c r="U7"/>
  <c r="I8"/>
  <c r="L8"/>
  <c r="O8"/>
  <c r="R8"/>
  <c r="U8"/>
  <c r="I9"/>
  <c r="L9"/>
  <c r="O9"/>
  <c r="R9"/>
  <c r="U9"/>
  <c r="I10"/>
  <c r="L10"/>
  <c r="O10"/>
  <c r="R10"/>
  <c r="U10"/>
  <c r="I11"/>
  <c r="L11"/>
  <c r="O11"/>
  <c r="R11"/>
  <c r="U11"/>
  <c r="L12"/>
  <c r="O12"/>
  <c r="R12"/>
  <c r="U12"/>
  <c r="L13"/>
  <c r="O13"/>
  <c r="R13"/>
  <c r="U13"/>
  <c r="I14"/>
  <c r="L14"/>
  <c r="O14"/>
  <c r="R14"/>
  <c r="U14"/>
  <c r="I15"/>
  <c r="L15"/>
  <c r="O15"/>
  <c r="R15"/>
  <c r="U15"/>
  <c r="I16"/>
  <c r="L16"/>
  <c r="O16"/>
  <c r="R16"/>
  <c r="U16"/>
  <c r="I17"/>
  <c r="L17"/>
  <c r="O17"/>
  <c r="R17"/>
  <c r="U17"/>
  <c r="I18"/>
  <c r="L18"/>
  <c r="O18"/>
  <c r="R18"/>
  <c r="U18"/>
  <c r="I19"/>
  <c r="L19"/>
  <c r="O19"/>
  <c r="R19"/>
  <c r="U19"/>
  <c r="I20"/>
  <c r="L20"/>
  <c r="O20"/>
  <c r="R20"/>
  <c r="U20"/>
  <c r="I21"/>
  <c r="L21"/>
  <c r="O21"/>
  <c r="R21"/>
  <c r="U21"/>
  <c r="I22"/>
  <c r="L22"/>
  <c r="O22"/>
  <c r="R22"/>
  <c r="U22"/>
  <c r="I23"/>
  <c r="L23"/>
  <c r="O23"/>
  <c r="R23"/>
  <c r="U23"/>
  <c r="I24"/>
  <c r="L24"/>
  <c r="O24"/>
  <c r="R24"/>
  <c r="U24"/>
  <c r="I25"/>
  <c r="L25"/>
  <c r="O25"/>
  <c r="R25"/>
  <c r="U25"/>
  <c r="I26"/>
  <c r="L26"/>
  <c r="O26"/>
  <c r="R26"/>
  <c r="U26"/>
  <c r="I27"/>
  <c r="L27"/>
  <c r="O27"/>
  <c r="R27"/>
  <c r="U27"/>
  <c r="I28"/>
  <c r="L28"/>
  <c r="O28"/>
  <c r="R28"/>
  <c r="U28"/>
  <c r="I29"/>
  <c r="L29"/>
  <c r="O29"/>
  <c r="R29"/>
  <c r="U29"/>
  <c r="I30"/>
  <c r="L30"/>
  <c r="O30"/>
  <c r="R30"/>
  <c r="U30"/>
  <c r="I31"/>
  <c r="L31"/>
  <c r="O31"/>
  <c r="R31"/>
  <c r="U31"/>
  <c r="I32"/>
  <c r="L32"/>
  <c r="O32"/>
  <c r="R32"/>
  <c r="U32"/>
  <c r="I33"/>
  <c r="L33"/>
  <c r="O33"/>
  <c r="R33"/>
  <c r="U33"/>
  <c r="I34"/>
  <c r="L34"/>
  <c r="O34"/>
  <c r="R34"/>
  <c r="U34"/>
  <c r="I35"/>
  <c r="L35"/>
  <c r="O35"/>
  <c r="R35"/>
  <c r="U35"/>
  <c r="I36"/>
  <c r="L36"/>
  <c r="O36"/>
  <c r="R36"/>
  <c r="U36"/>
  <c r="I37"/>
  <c r="L37"/>
  <c r="O37"/>
  <c r="R37"/>
  <c r="U37"/>
  <c r="I38"/>
  <c r="L38"/>
  <c r="O38"/>
  <c r="R38"/>
  <c r="U38"/>
  <c r="I39"/>
  <c r="L39"/>
  <c r="O39"/>
  <c r="R39"/>
  <c r="U39"/>
  <c r="I40"/>
  <c r="L40"/>
  <c r="O40"/>
  <c r="R40"/>
  <c r="U40"/>
  <c r="I41"/>
  <c r="L41"/>
  <c r="O41"/>
  <c r="R41"/>
  <c r="U41"/>
  <c r="I42"/>
  <c r="L42"/>
  <c r="O42"/>
  <c r="R42"/>
  <c r="U42"/>
  <c r="I43"/>
  <c r="L43"/>
  <c r="O43"/>
  <c r="R43"/>
  <c r="U43"/>
  <c r="I44"/>
  <c r="L44"/>
  <c r="O44"/>
  <c r="R44"/>
  <c r="U44"/>
  <c r="I45"/>
  <c r="L45"/>
  <c r="O45"/>
  <c r="R45"/>
  <c r="U45"/>
  <c r="I46"/>
  <c r="L46"/>
  <c r="O46"/>
  <c r="R46"/>
  <c r="U46"/>
  <c r="I47"/>
  <c r="L47"/>
  <c r="O47"/>
  <c r="R47"/>
  <c r="U47"/>
  <c r="I48"/>
  <c r="L48"/>
  <c r="O48"/>
  <c r="R48"/>
  <c r="U48"/>
  <c r="I49"/>
  <c r="L49"/>
  <c r="O49"/>
  <c r="R49"/>
  <c r="U49"/>
  <c r="I50"/>
  <c r="L50"/>
  <c r="O50"/>
  <c r="R50"/>
  <c r="U50"/>
  <c r="I51"/>
  <c r="L51"/>
  <c r="O51"/>
  <c r="R51"/>
  <c r="U51"/>
  <c r="I52"/>
  <c r="L52"/>
  <c r="O52"/>
  <c r="R52"/>
  <c r="U52"/>
  <c r="I53"/>
  <c r="L53"/>
  <c r="O53"/>
  <c r="R53"/>
  <c r="U53"/>
  <c r="I54"/>
  <c r="L54"/>
  <c r="O54"/>
  <c r="R54"/>
  <c r="U54"/>
  <c r="I55"/>
  <c r="L55"/>
  <c r="O55"/>
  <c r="R55"/>
  <c r="U55"/>
  <c r="I56"/>
  <c r="L56"/>
  <c r="O56"/>
  <c r="R56"/>
  <c r="U56"/>
  <c r="I57"/>
  <c r="L57"/>
  <c r="O57"/>
  <c r="R57"/>
  <c r="U57"/>
  <c r="I58"/>
  <c r="L58"/>
  <c r="O58"/>
  <c r="R58"/>
  <c r="U58"/>
  <c r="I59"/>
  <c r="L59"/>
  <c r="O59"/>
  <c r="R59"/>
  <c r="U59"/>
  <c r="I60"/>
  <c r="L60"/>
  <c r="O60"/>
  <c r="R60"/>
  <c r="U60"/>
  <c r="I61"/>
  <c r="L61"/>
  <c r="O61"/>
  <c r="R61"/>
  <c r="U61"/>
  <c r="I62"/>
  <c r="L62"/>
  <c r="O62"/>
  <c r="R62"/>
  <c r="U62"/>
  <c r="I63"/>
  <c r="L63"/>
  <c r="O63"/>
  <c r="R63"/>
  <c r="U63"/>
  <c r="I64"/>
  <c r="L64"/>
  <c r="O64"/>
  <c r="R64"/>
  <c r="U64"/>
  <c r="I65"/>
  <c r="L65"/>
  <c r="O65"/>
  <c r="R65"/>
  <c r="U65"/>
  <c r="I66"/>
  <c r="L66"/>
  <c r="O66"/>
  <c r="R66"/>
  <c r="U66"/>
  <c r="I67"/>
  <c r="L67"/>
  <c r="O67"/>
  <c r="R67"/>
  <c r="U67"/>
  <c r="I68"/>
  <c r="L68"/>
  <c r="O68"/>
  <c r="R68"/>
  <c r="U68"/>
  <c r="I69"/>
  <c r="L69"/>
  <c r="O69"/>
  <c r="R69"/>
  <c r="U69"/>
  <c r="I70"/>
  <c r="L70"/>
  <c r="O70"/>
  <c r="R70"/>
  <c r="U70"/>
  <c r="I71"/>
  <c r="L71"/>
  <c r="O71"/>
  <c r="R71"/>
  <c r="U71"/>
  <c r="I72"/>
  <c r="L72"/>
  <c r="O72"/>
  <c r="R72"/>
  <c r="U72"/>
  <c r="I73"/>
  <c r="L73"/>
  <c r="O73"/>
  <c r="R73"/>
  <c r="U73"/>
  <c r="I74"/>
  <c r="L74"/>
  <c r="O74"/>
  <c r="R74"/>
  <c r="U74"/>
  <c r="I75"/>
  <c r="L75"/>
  <c r="O75"/>
  <c r="R75"/>
  <c r="U75"/>
  <c r="I76"/>
  <c r="L76"/>
  <c r="O76"/>
  <c r="R76"/>
  <c r="U76"/>
  <c r="I77"/>
  <c r="L77"/>
  <c r="O77"/>
  <c r="R77"/>
  <c r="U77"/>
  <c r="I78"/>
  <c r="L78"/>
  <c r="O78"/>
  <c r="R78"/>
  <c r="U78"/>
  <c r="I79"/>
  <c r="L79"/>
  <c r="O79"/>
  <c r="R79"/>
  <c r="U79"/>
  <c r="I80"/>
  <c r="L80"/>
  <c r="O80"/>
  <c r="R80"/>
  <c r="U80"/>
  <c r="I81"/>
  <c r="L81"/>
  <c r="O81"/>
  <c r="R81"/>
  <c r="U81"/>
  <c r="I82"/>
  <c r="L82"/>
  <c r="O82"/>
  <c r="R82"/>
  <c r="U82"/>
  <c r="I83"/>
  <c r="L83"/>
  <c r="O83"/>
  <c r="R83"/>
  <c r="U83"/>
  <c r="I84"/>
  <c r="L84"/>
  <c r="O84"/>
  <c r="R84"/>
  <c r="U84"/>
  <c r="I85"/>
  <c r="L85"/>
  <c r="O85"/>
  <c r="R85"/>
  <c r="U85"/>
  <c r="I86"/>
  <c r="L86"/>
  <c r="O86"/>
  <c r="R86"/>
  <c r="U86"/>
  <c r="I87"/>
  <c r="L87"/>
  <c r="O87"/>
  <c r="R87"/>
  <c r="U87"/>
  <c r="I88"/>
  <c r="L88"/>
  <c r="O88"/>
  <c r="R88"/>
  <c r="U88"/>
  <c r="I89"/>
  <c r="L89"/>
  <c r="O89"/>
  <c r="R89"/>
  <c r="U89"/>
  <c r="I90"/>
  <c r="L90"/>
  <c r="O90"/>
  <c r="R90"/>
  <c r="U90"/>
  <c r="I91"/>
  <c r="L91"/>
  <c r="O91"/>
  <c r="R91"/>
  <c r="U91"/>
  <c r="I92"/>
  <c r="L92"/>
  <c r="O92"/>
  <c r="R92"/>
  <c r="U92"/>
  <c r="I93"/>
  <c r="L93"/>
  <c r="O93"/>
  <c r="R93"/>
  <c r="U93"/>
  <c r="I94"/>
  <c r="L94"/>
  <c r="O94"/>
  <c r="R94"/>
  <c r="U94"/>
  <c r="I95"/>
  <c r="L95"/>
  <c r="O95"/>
  <c r="R95"/>
  <c r="U95"/>
  <c r="I96"/>
  <c r="L96"/>
  <c r="O96"/>
  <c r="R96"/>
  <c r="U96"/>
  <c r="I97"/>
  <c r="L97"/>
  <c r="O97"/>
  <c r="R97"/>
  <c r="U97"/>
  <c r="I98"/>
  <c r="L98"/>
  <c r="O98"/>
  <c r="R98"/>
  <c r="U98"/>
  <c r="I99"/>
  <c r="L99"/>
  <c r="O99"/>
  <c r="R99"/>
  <c r="U99"/>
  <c r="I100"/>
  <c r="L100"/>
  <c r="O100"/>
  <c r="R100"/>
  <c r="U100"/>
  <c r="I101"/>
  <c r="L101"/>
  <c r="O101"/>
  <c r="R101"/>
  <c r="U101"/>
  <c r="I102"/>
  <c r="L102"/>
  <c r="O102"/>
  <c r="R102"/>
  <c r="U102"/>
  <c r="I103"/>
  <c r="L103"/>
  <c r="O103"/>
  <c r="R103"/>
  <c r="U103"/>
  <c r="I104"/>
  <c r="L104"/>
  <c r="O104"/>
  <c r="R104"/>
  <c r="U104"/>
  <c r="I105"/>
  <c r="L105"/>
  <c r="O105"/>
  <c r="R105"/>
  <c r="U105"/>
  <c r="I106"/>
  <c r="L106"/>
  <c r="O106"/>
  <c r="R106"/>
  <c r="U106"/>
  <c r="I107"/>
  <c r="L107"/>
  <c r="O107"/>
  <c r="R107"/>
  <c r="U107"/>
  <c r="I108"/>
  <c r="L108"/>
  <c r="O108"/>
  <c r="R108"/>
  <c r="U108"/>
  <c r="I109"/>
  <c r="L109"/>
  <c r="O109"/>
  <c r="R109"/>
  <c r="U109"/>
  <c r="I110"/>
  <c r="L110"/>
  <c r="O110"/>
  <c r="R110"/>
  <c r="U110"/>
  <c r="I111"/>
  <c r="L111"/>
  <c r="O111"/>
  <c r="R111"/>
  <c r="U111"/>
  <c r="I112"/>
  <c r="L112"/>
  <c r="O112"/>
  <c r="R112"/>
  <c r="U112"/>
  <c r="I113"/>
  <c r="L113"/>
  <c r="O113"/>
  <c r="R113"/>
  <c r="U113"/>
  <c r="I114"/>
  <c r="L114"/>
  <c r="O114"/>
  <c r="R114"/>
  <c r="U114"/>
  <c r="I115"/>
  <c r="L115"/>
  <c r="O115"/>
  <c r="R115"/>
  <c r="U115"/>
  <c r="I116"/>
  <c r="L116"/>
  <c r="O116"/>
  <c r="R116"/>
  <c r="U116"/>
  <c r="I117"/>
  <c r="L117"/>
  <c r="O117"/>
  <c r="R117"/>
  <c r="U117"/>
  <c r="I118"/>
  <c r="L118"/>
  <c r="O118"/>
  <c r="R118"/>
  <c r="U118"/>
  <c r="I119"/>
  <c r="L119"/>
  <c r="O119"/>
  <c r="R119"/>
  <c r="U119"/>
  <c r="I120"/>
  <c r="L120"/>
  <c r="O120"/>
  <c r="R120"/>
  <c r="U120"/>
  <c r="I121"/>
  <c r="L121"/>
  <c r="O121"/>
  <c r="R121"/>
  <c r="U121"/>
  <c r="I122"/>
  <c r="L122"/>
  <c r="O122"/>
  <c r="R122"/>
  <c r="U122"/>
  <c r="I123"/>
  <c r="L123"/>
  <c r="O123"/>
  <c r="R123"/>
  <c r="U123"/>
  <c r="I124"/>
  <c r="L124"/>
  <c r="O124"/>
  <c r="R124"/>
  <c r="U124"/>
  <c r="I125"/>
  <c r="L125"/>
  <c r="O125"/>
  <c r="R125"/>
  <c r="U125"/>
  <c r="I126"/>
  <c r="L126"/>
  <c r="O126"/>
  <c r="R126"/>
  <c r="U126"/>
  <c r="I127"/>
  <c r="L127"/>
  <c r="O127"/>
  <c r="R127"/>
  <c r="U127"/>
  <c r="I128"/>
  <c r="L128"/>
  <c r="O128"/>
  <c r="R128"/>
  <c r="U128"/>
  <c r="I129"/>
  <c r="L129"/>
  <c r="O129"/>
  <c r="R129"/>
  <c r="U129"/>
  <c r="I130"/>
  <c r="L130"/>
  <c r="O130"/>
  <c r="R130"/>
  <c r="U130"/>
  <c r="I131"/>
  <c r="L131"/>
  <c r="O131"/>
  <c r="R131"/>
  <c r="U131"/>
  <c r="I132"/>
  <c r="L132"/>
  <c r="O132"/>
  <c r="R132"/>
  <c r="U132"/>
  <c r="I133"/>
  <c r="L133"/>
  <c r="O133"/>
  <c r="R133"/>
  <c r="U133"/>
  <c r="I134"/>
  <c r="L134"/>
  <c r="O134"/>
  <c r="R134"/>
  <c r="U134"/>
  <c r="I135"/>
  <c r="L135"/>
  <c r="O135"/>
  <c r="R135"/>
  <c r="U135"/>
  <c r="I136"/>
  <c r="L136"/>
  <c r="O136"/>
  <c r="R136"/>
  <c r="U136"/>
  <c r="I137"/>
  <c r="L137"/>
  <c r="O137"/>
  <c r="R137"/>
  <c r="U137"/>
  <c r="I138"/>
  <c r="L138"/>
  <c r="O138"/>
  <c r="R138"/>
  <c r="U138"/>
  <c r="I139"/>
  <c r="L139"/>
  <c r="O139"/>
  <c r="R139"/>
  <c r="U139"/>
  <c r="I140"/>
  <c r="L140"/>
  <c r="O140"/>
  <c r="R140"/>
  <c r="U140"/>
  <c r="I141"/>
  <c r="L141"/>
  <c r="O141"/>
  <c r="R141"/>
  <c r="U141"/>
  <c r="I142"/>
  <c r="L142"/>
  <c r="O142"/>
  <c r="R142"/>
  <c r="U142"/>
  <c r="I143"/>
  <c r="L143"/>
  <c r="O143"/>
  <c r="R143"/>
  <c r="U143"/>
  <c r="I144"/>
  <c r="L144"/>
  <c r="O144"/>
  <c r="R144"/>
  <c r="U144"/>
  <c r="I145"/>
  <c r="L145"/>
  <c r="O145"/>
  <c r="R145"/>
  <c r="U145"/>
  <c r="I146"/>
  <c r="L146"/>
  <c r="O146"/>
  <c r="R146"/>
  <c r="U146"/>
  <c r="I147"/>
  <c r="L147"/>
  <c r="O147"/>
  <c r="R147"/>
  <c r="U147"/>
  <c r="I148"/>
  <c r="L148"/>
  <c r="O148"/>
  <c r="R148"/>
  <c r="U148"/>
  <c r="I149"/>
  <c r="L149"/>
  <c r="O149"/>
  <c r="R149"/>
  <c r="U149"/>
  <c r="I150"/>
  <c r="L150"/>
  <c r="O150"/>
  <c r="R150"/>
  <c r="U150"/>
  <c r="I151"/>
  <c r="L151"/>
  <c r="O151"/>
  <c r="R151"/>
  <c r="U151"/>
  <c r="I152"/>
  <c r="L152"/>
  <c r="O152"/>
  <c r="R152"/>
  <c r="U152"/>
  <c r="I153"/>
  <c r="L153"/>
  <c r="O153"/>
  <c r="R153"/>
  <c r="U153"/>
  <c r="I154"/>
  <c r="L154"/>
  <c r="O154"/>
  <c r="R154"/>
  <c r="U154"/>
  <c r="I155"/>
  <c r="L155"/>
  <c r="O155"/>
  <c r="R155"/>
  <c r="U155"/>
  <c r="I156"/>
  <c r="L156"/>
  <c r="O156"/>
  <c r="R156"/>
  <c r="U156"/>
  <c r="I157"/>
  <c r="L157"/>
  <c r="O157"/>
  <c r="R157"/>
  <c r="U157"/>
  <c r="I158"/>
  <c r="L158"/>
  <c r="O158"/>
  <c r="R158"/>
  <c r="U158"/>
  <c r="I159"/>
  <c r="L159"/>
  <c r="O159"/>
  <c r="R159"/>
  <c r="U159"/>
  <c r="I160"/>
  <c r="L160"/>
  <c r="O160"/>
  <c r="R160"/>
  <c r="U160"/>
  <c r="I161"/>
  <c r="L161"/>
  <c r="O161"/>
  <c r="R161"/>
  <c r="U161"/>
  <c r="I162"/>
  <c r="L162"/>
  <c r="O162"/>
  <c r="R162"/>
  <c r="U162"/>
  <c r="I163"/>
  <c r="L163"/>
  <c r="O163"/>
  <c r="R163"/>
  <c r="U163"/>
  <c r="I164"/>
  <c r="L164"/>
  <c r="O164"/>
  <c r="R164"/>
  <c r="U164"/>
  <c r="I165"/>
  <c r="L165"/>
  <c r="O165"/>
  <c r="R165"/>
  <c r="U165"/>
  <c r="I166"/>
  <c r="L166"/>
  <c r="O166"/>
  <c r="R166"/>
  <c r="U166"/>
  <c r="I167"/>
  <c r="L167"/>
  <c r="O167"/>
  <c r="R167"/>
  <c r="U167"/>
  <c r="I168"/>
  <c r="L168"/>
  <c r="O168"/>
  <c r="R168"/>
  <c r="U168"/>
  <c r="I169"/>
  <c r="L169"/>
  <c r="O169"/>
  <c r="R169"/>
  <c r="U169"/>
  <c r="I170"/>
  <c r="L170"/>
  <c r="O170"/>
  <c r="R170"/>
  <c r="U170"/>
  <c r="I171"/>
  <c r="L171"/>
  <c r="O171"/>
  <c r="R171"/>
  <c r="U171"/>
  <c r="I172"/>
  <c r="L172"/>
  <c r="O172"/>
  <c r="R172"/>
  <c r="U172"/>
  <c r="I173"/>
  <c r="L173"/>
  <c r="O173"/>
  <c r="R173"/>
  <c r="U173"/>
  <c r="I174"/>
  <c r="L174"/>
  <c r="O174"/>
  <c r="R174"/>
  <c r="U174"/>
  <c r="I175"/>
  <c r="L175"/>
  <c r="O175"/>
  <c r="R175"/>
  <c r="U175"/>
  <c r="I176"/>
  <c r="L176"/>
  <c r="O176"/>
  <c r="R176"/>
  <c r="U176"/>
  <c r="I177"/>
  <c r="L177"/>
  <c r="O177"/>
  <c r="R177"/>
  <c r="U177"/>
  <c r="I178"/>
  <c r="L178"/>
  <c r="O178"/>
  <c r="R178"/>
  <c r="U178"/>
  <c r="I179"/>
  <c r="L179"/>
  <c r="O179"/>
  <c r="R179"/>
  <c r="U179"/>
  <c r="I180"/>
  <c r="L180"/>
  <c r="O180"/>
  <c r="R180"/>
  <c r="U180"/>
  <c r="I181"/>
  <c r="L181"/>
  <c r="O181"/>
  <c r="R181"/>
  <c r="U181"/>
  <c r="I182"/>
  <c r="L182"/>
  <c r="O182"/>
  <c r="R182"/>
  <c r="U182"/>
  <c r="I183"/>
  <c r="L183"/>
  <c r="O183"/>
  <c r="R183"/>
  <c r="U183"/>
  <c r="I184"/>
  <c r="L184"/>
  <c r="O184"/>
  <c r="R184"/>
  <c r="U184"/>
  <c r="I185"/>
  <c r="L185"/>
  <c r="O185"/>
  <c r="R185"/>
  <c r="U185"/>
  <c r="I186"/>
  <c r="L186"/>
  <c r="O186"/>
  <c r="R186"/>
  <c r="U186"/>
  <c r="I187"/>
  <c r="L187"/>
  <c r="O187"/>
  <c r="R187"/>
  <c r="U187"/>
  <c r="I188"/>
  <c r="L188"/>
  <c r="O188"/>
  <c r="R188"/>
  <c r="U188"/>
  <c r="I189"/>
  <c r="L189"/>
  <c r="O189"/>
  <c r="R189"/>
  <c r="U189"/>
  <c r="I190"/>
  <c r="L190"/>
  <c r="O190"/>
  <c r="R190"/>
  <c r="U190"/>
  <c r="I191"/>
  <c r="L191"/>
  <c r="O191"/>
  <c r="R191"/>
  <c r="U191"/>
  <c r="I192"/>
  <c r="L192"/>
  <c r="O192"/>
  <c r="R192"/>
  <c r="U192"/>
  <c r="I193"/>
  <c r="L193"/>
  <c r="O193"/>
  <c r="R193"/>
  <c r="U193"/>
  <c r="I194"/>
  <c r="L194"/>
  <c r="O194"/>
  <c r="R194"/>
  <c r="U194"/>
  <c r="I195"/>
  <c r="L195"/>
  <c r="O195"/>
  <c r="R195"/>
  <c r="U195"/>
  <c r="I196"/>
  <c r="L196"/>
  <c r="O196"/>
  <c r="R196"/>
  <c r="U196"/>
  <c r="I197"/>
  <c r="L197"/>
  <c r="O197"/>
  <c r="R197"/>
  <c r="U197"/>
  <c r="I198"/>
  <c r="L198"/>
  <c r="O198"/>
  <c r="R198"/>
  <c r="U198"/>
  <c r="I199"/>
  <c r="L199"/>
  <c r="O199"/>
  <c r="R199"/>
  <c r="U199"/>
  <c r="I200"/>
  <c r="L200"/>
  <c r="O200"/>
  <c r="R200"/>
  <c r="U200"/>
  <c r="I201"/>
  <c r="L201"/>
  <c r="O201"/>
  <c r="R201"/>
  <c r="U201"/>
  <c r="I202"/>
  <c r="L202"/>
  <c r="O202"/>
  <c r="R202"/>
  <c r="U202"/>
  <c r="I203"/>
  <c r="L203"/>
  <c r="O203"/>
  <c r="R203"/>
  <c r="U203"/>
  <c r="I204"/>
  <c r="L204"/>
  <c r="O204"/>
  <c r="R204"/>
  <c r="U204"/>
  <c r="I205"/>
  <c r="L205"/>
  <c r="O205"/>
  <c r="R205"/>
  <c r="U205"/>
  <c r="I206"/>
  <c r="L206"/>
  <c r="O206"/>
  <c r="R206"/>
  <c r="U206"/>
  <c r="I207"/>
  <c r="L207"/>
  <c r="O207"/>
  <c r="R207"/>
  <c r="U207"/>
  <c r="I208"/>
  <c r="L208"/>
  <c r="O208"/>
  <c r="R208"/>
  <c r="U208"/>
  <c r="I209"/>
  <c r="L209"/>
  <c r="O209"/>
  <c r="R209"/>
  <c r="U209"/>
  <c r="I210"/>
  <c r="L210"/>
  <c r="O210"/>
  <c r="R210"/>
  <c r="U210"/>
  <c r="I211"/>
  <c r="L211"/>
  <c r="O211"/>
  <c r="R211"/>
  <c r="U211"/>
  <c r="I212"/>
  <c r="L212"/>
  <c r="O212"/>
  <c r="R212"/>
  <c r="U212"/>
  <c r="I213"/>
  <c r="L213"/>
  <c r="O213"/>
  <c r="R213"/>
  <c r="U213"/>
  <c r="I214"/>
  <c r="L214"/>
  <c r="O214"/>
  <c r="R214"/>
  <c r="U214"/>
  <c r="I215"/>
  <c r="L215"/>
  <c r="O215"/>
  <c r="R215"/>
  <c r="U215"/>
  <c r="I216"/>
  <c r="L216"/>
  <c r="O216"/>
  <c r="R216"/>
  <c r="U216"/>
  <c r="I217"/>
  <c r="L217"/>
  <c r="O217"/>
  <c r="R217"/>
  <c r="U217"/>
  <c r="I218"/>
  <c r="L218"/>
  <c r="O218"/>
  <c r="R218"/>
  <c r="U218"/>
  <c r="I219"/>
  <c r="L219"/>
  <c r="O219"/>
  <c r="R219"/>
  <c r="U219"/>
  <c r="I220"/>
  <c r="L220"/>
  <c r="O220"/>
  <c r="R220"/>
  <c r="U220"/>
  <c r="I221"/>
  <c r="L221"/>
  <c r="O221"/>
  <c r="R221"/>
  <c r="U221"/>
  <c r="I222"/>
  <c r="L222"/>
  <c r="O222"/>
  <c r="R222"/>
  <c r="U222"/>
  <c r="I223"/>
  <c r="L223"/>
  <c r="O223"/>
  <c r="R223"/>
  <c r="U223"/>
  <c r="I224"/>
  <c r="L224"/>
  <c r="O224"/>
  <c r="R224"/>
  <c r="U224"/>
  <c r="I225"/>
  <c r="L225"/>
  <c r="O225"/>
  <c r="R225"/>
  <c r="U225"/>
  <c r="I226"/>
  <c r="L226"/>
  <c r="O226"/>
  <c r="R226"/>
  <c r="U226"/>
  <c r="I227"/>
  <c r="L227"/>
  <c r="O227"/>
  <c r="R227"/>
  <c r="U227"/>
  <c r="I228"/>
  <c r="L228"/>
  <c r="O228"/>
  <c r="R228"/>
  <c r="U228"/>
  <c r="I229"/>
  <c r="L229"/>
  <c r="O229"/>
  <c r="R229"/>
  <c r="U229"/>
  <c r="I230"/>
  <c r="L230"/>
  <c r="O230"/>
  <c r="R230"/>
  <c r="U230"/>
  <c r="I231"/>
  <c r="L231"/>
  <c r="O231"/>
  <c r="R231"/>
  <c r="U231"/>
  <c r="I232"/>
  <c r="L232"/>
  <c r="O232"/>
  <c r="R232"/>
  <c r="U232"/>
  <c r="I233"/>
  <c r="L233"/>
  <c r="O233"/>
  <c r="R233"/>
  <c r="U233"/>
  <c r="I234"/>
  <c r="L234"/>
  <c r="O234"/>
  <c r="R234"/>
  <c r="U234"/>
  <c r="I235"/>
  <c r="L235"/>
  <c r="O235"/>
  <c r="R235"/>
  <c r="U235"/>
  <c r="I236"/>
  <c r="L236"/>
  <c r="O236"/>
  <c r="R236"/>
  <c r="U236"/>
  <c r="I237"/>
  <c r="L237"/>
  <c r="O237"/>
  <c r="R237"/>
  <c r="U237"/>
  <c r="I238"/>
  <c r="L238"/>
  <c r="O238"/>
  <c r="R238"/>
  <c r="U238"/>
  <c r="I239"/>
  <c r="L239"/>
  <c r="O239"/>
  <c r="R239"/>
  <c r="U239"/>
  <c r="I240"/>
  <c r="L240"/>
  <c r="O240"/>
  <c r="R240"/>
  <c r="U240"/>
  <c r="I241"/>
  <c r="L241"/>
  <c r="O241"/>
  <c r="R241"/>
  <c r="U241"/>
  <c r="I242"/>
  <c r="L242"/>
  <c r="O242"/>
  <c r="R242"/>
  <c r="U242"/>
  <c r="I243"/>
  <c r="L243"/>
  <c r="O243"/>
  <c r="R243"/>
  <c r="U243"/>
  <c r="I244"/>
  <c r="L244"/>
  <c r="O244"/>
  <c r="R244"/>
  <c r="U244"/>
  <c r="I245"/>
  <c r="L245"/>
  <c r="O245"/>
  <c r="R245"/>
  <c r="U245"/>
  <c r="I246"/>
  <c r="L246"/>
  <c r="O246"/>
  <c r="R246"/>
  <c r="U246"/>
  <c r="I247"/>
  <c r="L247"/>
  <c r="O247"/>
  <c r="R247"/>
  <c r="U247"/>
  <c r="I248"/>
  <c r="L248"/>
  <c r="O248"/>
  <c r="R248"/>
  <c r="U248"/>
  <c r="I249"/>
  <c r="L249"/>
  <c r="O249"/>
  <c r="R249"/>
  <c r="U249"/>
  <c r="I250"/>
  <c r="L250"/>
  <c r="O250"/>
  <c r="R250"/>
  <c r="U250"/>
  <c r="I251"/>
  <c r="L251"/>
  <c r="O251"/>
  <c r="R251"/>
  <c r="U251"/>
  <c r="I252"/>
  <c r="L252"/>
  <c r="O252"/>
  <c r="R252"/>
  <c r="U252"/>
  <c r="I253"/>
  <c r="L253"/>
  <c r="O253"/>
  <c r="R253"/>
  <c r="U253"/>
  <c r="I254"/>
  <c r="L254"/>
  <c r="O254"/>
  <c r="R254"/>
  <c r="U254"/>
  <c r="I255"/>
  <c r="L255"/>
  <c r="O255"/>
  <c r="R255"/>
  <c r="U255"/>
  <c r="I256"/>
  <c r="L256"/>
  <c r="O256"/>
  <c r="R256"/>
  <c r="U256"/>
  <c r="I257"/>
  <c r="L257"/>
  <c r="O257"/>
  <c r="R257"/>
  <c r="U257"/>
  <c r="I258"/>
  <c r="L258"/>
  <c r="O258"/>
  <c r="R258"/>
  <c r="U258"/>
  <c r="I259"/>
  <c r="L259"/>
  <c r="O259"/>
  <c r="R259"/>
  <c r="U259"/>
  <c r="I260"/>
  <c r="L260"/>
  <c r="O260"/>
  <c r="R260"/>
  <c r="U260"/>
  <c r="I261"/>
  <c r="L261"/>
  <c r="O261"/>
  <c r="R261"/>
  <c r="U261"/>
  <c r="I262"/>
  <c r="L262"/>
  <c r="O262"/>
  <c r="R262"/>
  <c r="U262"/>
  <c r="I263"/>
  <c r="L263"/>
  <c r="O263"/>
  <c r="R263"/>
  <c r="U263"/>
  <c r="I264"/>
  <c r="L264"/>
  <c r="O264"/>
  <c r="R264"/>
  <c r="U264"/>
  <c r="I265"/>
  <c r="L265"/>
  <c r="O265"/>
  <c r="R265"/>
  <c r="U265"/>
  <c r="I266"/>
  <c r="L266"/>
  <c r="O266"/>
  <c r="R266"/>
  <c r="U266"/>
  <c r="I267"/>
  <c r="L267"/>
  <c r="O267"/>
  <c r="R267"/>
  <c r="U267"/>
  <c r="I268"/>
  <c r="L268"/>
  <c r="O268"/>
  <c r="R268"/>
  <c r="U268"/>
  <c r="I269"/>
  <c r="L269"/>
  <c r="O269"/>
  <c r="R269"/>
  <c r="U269"/>
  <c r="I270"/>
  <c r="L270"/>
  <c r="O270"/>
  <c r="R270"/>
  <c r="U270"/>
  <c r="I271"/>
  <c r="L271"/>
  <c r="O271"/>
  <c r="R271"/>
  <c r="U271"/>
  <c r="I272"/>
  <c r="L272"/>
  <c r="O272"/>
  <c r="R272"/>
  <c r="U272"/>
  <c r="I273"/>
  <c r="L273"/>
  <c r="O273"/>
  <c r="R273"/>
  <c r="U273"/>
  <c r="I274"/>
  <c r="L274"/>
  <c r="O274"/>
  <c r="R274"/>
  <c r="U274"/>
  <c r="I275"/>
  <c r="L275"/>
  <c r="O275"/>
  <c r="R275"/>
  <c r="U275"/>
  <c r="I276"/>
  <c r="L276"/>
  <c r="O276"/>
  <c r="R276"/>
  <c r="U276"/>
  <c r="I277"/>
  <c r="L277"/>
  <c r="O277"/>
  <c r="R277"/>
  <c r="U277"/>
  <c r="I278"/>
  <c r="L278"/>
  <c r="O278"/>
  <c r="R278"/>
  <c r="U278"/>
  <c r="I279"/>
  <c r="L279"/>
  <c r="O279"/>
  <c r="R279"/>
  <c r="U279"/>
  <c r="I280"/>
  <c r="L280"/>
  <c r="O280"/>
  <c r="R280"/>
  <c r="U280"/>
  <c r="I281"/>
  <c r="L281"/>
  <c r="O281"/>
  <c r="R281"/>
  <c r="U281"/>
  <c r="I282"/>
  <c r="L282"/>
  <c r="O282"/>
  <c r="R282"/>
  <c r="U282"/>
  <c r="I283"/>
  <c r="L283"/>
  <c r="O283"/>
  <c r="R283"/>
  <c r="U283"/>
  <c r="I284"/>
  <c r="L284"/>
  <c r="O284"/>
  <c r="R284"/>
  <c r="U284"/>
  <c r="I285"/>
  <c r="L285"/>
  <c r="O285"/>
  <c r="R285"/>
  <c r="U285"/>
  <c r="I286"/>
  <c r="L286"/>
  <c r="O286"/>
  <c r="R286"/>
  <c r="U286"/>
  <c r="I287"/>
  <c r="L287"/>
  <c r="O287"/>
  <c r="R287"/>
  <c r="U287"/>
  <c r="I288"/>
  <c r="L288"/>
  <c r="O288"/>
  <c r="R288"/>
  <c r="U288"/>
  <c r="I289"/>
  <c r="L289"/>
  <c r="O289"/>
  <c r="R289"/>
  <c r="U289"/>
  <c r="I290"/>
  <c r="L290"/>
  <c r="O290"/>
  <c r="R290"/>
  <c r="U290"/>
  <c r="I291"/>
  <c r="L291"/>
  <c r="O291"/>
  <c r="R291"/>
  <c r="U291"/>
  <c r="I292"/>
  <c r="L292"/>
  <c r="O292"/>
  <c r="R292"/>
  <c r="U292"/>
  <c r="I293"/>
  <c r="L293"/>
  <c r="O293"/>
  <c r="R293"/>
  <c r="U293"/>
  <c r="I294"/>
  <c r="L294"/>
  <c r="O294"/>
  <c r="R294"/>
  <c r="U294"/>
  <c r="I295"/>
  <c r="L295"/>
  <c r="O295"/>
  <c r="R295"/>
  <c r="U295"/>
  <c r="I296"/>
  <c r="L296"/>
  <c r="O296"/>
  <c r="R296"/>
  <c r="U296"/>
  <c r="I297"/>
  <c r="L297"/>
  <c r="O297"/>
  <c r="R297"/>
  <c r="U297"/>
  <c r="I298"/>
  <c r="L298"/>
  <c r="O298"/>
  <c r="R298"/>
  <c r="U298"/>
  <c r="I299"/>
  <c r="L299"/>
  <c r="O299"/>
  <c r="R299"/>
  <c r="U299"/>
  <c r="I300"/>
  <c r="L300"/>
  <c r="O300"/>
  <c r="R300"/>
  <c r="U300"/>
  <c r="I301"/>
  <c r="L301"/>
  <c r="O301"/>
  <c r="R301"/>
  <c r="U301"/>
  <c r="I302"/>
  <c r="L302"/>
  <c r="O302"/>
  <c r="R302"/>
  <c r="U302"/>
  <c r="I303"/>
  <c r="L303"/>
  <c r="O303"/>
  <c r="R303"/>
  <c r="U303"/>
  <c r="I304"/>
  <c r="L304"/>
  <c r="O304"/>
  <c r="R304"/>
  <c r="U304"/>
  <c r="I305"/>
  <c r="L305"/>
  <c r="O305"/>
  <c r="R305"/>
  <c r="U305"/>
  <c r="I306"/>
  <c r="L306"/>
  <c r="O306"/>
  <c r="R306"/>
  <c r="U306"/>
  <c r="I307"/>
  <c r="L307"/>
  <c r="O307"/>
  <c r="R307"/>
  <c r="U307"/>
  <c r="I308"/>
  <c r="L308"/>
  <c r="O308"/>
  <c r="R308"/>
  <c r="U308"/>
  <c r="I309"/>
  <c r="L309"/>
  <c r="O309"/>
  <c r="R309"/>
  <c r="U309"/>
  <c r="I310"/>
  <c r="L310"/>
  <c r="O310"/>
  <c r="R310"/>
  <c r="U310"/>
  <c r="I311"/>
  <c r="L311"/>
  <c r="O311"/>
  <c r="R311"/>
  <c r="U311"/>
  <c r="I312"/>
  <c r="L312"/>
  <c r="O312"/>
  <c r="R312"/>
  <c r="U312"/>
  <c r="I313"/>
  <c r="L313"/>
  <c r="O313"/>
  <c r="R313"/>
  <c r="U313"/>
  <c r="I314"/>
  <c r="L314"/>
  <c r="O314"/>
  <c r="R314"/>
  <c r="U314"/>
  <c r="I315"/>
  <c r="L315"/>
  <c r="O315"/>
  <c r="R315"/>
  <c r="U315"/>
  <c r="I316"/>
  <c r="L316"/>
  <c r="O316"/>
  <c r="R316"/>
  <c r="U316"/>
  <c r="I317"/>
  <c r="L317"/>
  <c r="O317"/>
  <c r="R317"/>
  <c r="U317"/>
  <c r="I318"/>
  <c r="L318"/>
  <c r="O318"/>
  <c r="R318"/>
  <c r="U318"/>
  <c r="I319"/>
  <c r="L319"/>
  <c r="O319"/>
  <c r="R319"/>
  <c r="U319"/>
  <c r="I320"/>
  <c r="L320"/>
  <c r="O320"/>
  <c r="R320"/>
  <c r="U320"/>
  <c r="I321"/>
  <c r="L321"/>
  <c r="O321"/>
  <c r="R321"/>
  <c r="U321"/>
  <c r="I322"/>
  <c r="L322"/>
  <c r="O322"/>
  <c r="R322"/>
  <c r="U322"/>
  <c r="I323"/>
  <c r="L323"/>
  <c r="O323"/>
  <c r="R323"/>
  <c r="U323"/>
  <c r="I324"/>
  <c r="L324"/>
  <c r="O324"/>
  <c r="R324"/>
  <c r="U324"/>
  <c r="I325"/>
  <c r="L325"/>
  <c r="O325"/>
  <c r="R325"/>
  <c r="U325"/>
  <c r="I326"/>
  <c r="L326"/>
  <c r="O326"/>
  <c r="R326"/>
  <c r="U326"/>
  <c r="I327"/>
  <c r="L327"/>
  <c r="O327"/>
  <c r="R327"/>
  <c r="U327"/>
  <c r="I328"/>
  <c r="L328"/>
  <c r="O328"/>
  <c r="R328"/>
  <c r="U328"/>
  <c r="I329"/>
  <c r="L329"/>
  <c r="O329"/>
  <c r="R329"/>
  <c r="U329"/>
  <c r="I330"/>
  <c r="L330"/>
  <c r="O330"/>
  <c r="R330"/>
  <c r="U330"/>
  <c r="I331"/>
  <c r="L331"/>
  <c r="O331"/>
  <c r="R331"/>
  <c r="U331"/>
  <c r="I332"/>
  <c r="L332"/>
  <c r="O332"/>
  <c r="R332"/>
  <c r="U332"/>
  <c r="I333"/>
  <c r="L333"/>
  <c r="O333"/>
  <c r="R333"/>
  <c r="U333"/>
  <c r="I334"/>
  <c r="L334"/>
  <c r="O334"/>
  <c r="R334"/>
  <c r="U334"/>
  <c r="I335"/>
  <c r="L335"/>
  <c r="O335"/>
  <c r="R335"/>
  <c r="U335"/>
  <c r="I336"/>
  <c r="L336"/>
  <c r="O336"/>
  <c r="R336"/>
  <c r="U336"/>
  <c r="I337"/>
  <c r="L337"/>
  <c r="O337"/>
  <c r="R337"/>
  <c r="U337"/>
  <c r="I338"/>
  <c r="L338"/>
  <c r="O338"/>
  <c r="R338"/>
  <c r="U338"/>
  <c r="I339"/>
  <c r="L339"/>
  <c r="O339"/>
  <c r="R339"/>
  <c r="U339"/>
  <c r="I340"/>
  <c r="L340"/>
  <c r="O340"/>
  <c r="R340"/>
  <c r="U340"/>
  <c r="I341"/>
  <c r="L341"/>
  <c r="O341"/>
  <c r="R341"/>
  <c r="U341"/>
  <c r="I342"/>
  <c r="L342"/>
  <c r="O342"/>
  <c r="R342"/>
  <c r="U342"/>
  <c r="I343"/>
  <c r="L343"/>
  <c r="O343"/>
  <c r="R343"/>
  <c r="U343"/>
  <c r="I344"/>
  <c r="L344"/>
  <c r="O344"/>
  <c r="R344"/>
  <c r="U344"/>
  <c r="I345"/>
  <c r="L345"/>
  <c r="O345"/>
  <c r="R345"/>
  <c r="U345"/>
  <c r="I346"/>
  <c r="L346"/>
  <c r="O346"/>
  <c r="R346"/>
  <c r="U346"/>
  <c r="I347"/>
  <c r="L347"/>
  <c r="O347"/>
  <c r="R347"/>
  <c r="U347"/>
  <c r="I348"/>
  <c r="L348"/>
  <c r="O348"/>
  <c r="R348"/>
  <c r="U348"/>
  <c r="I349"/>
  <c r="L349"/>
  <c r="O349"/>
  <c r="R349"/>
  <c r="U349"/>
  <c r="I350"/>
  <c r="L350"/>
  <c r="O350"/>
  <c r="R350"/>
  <c r="U350"/>
  <c r="I351"/>
  <c r="L351"/>
  <c r="O351"/>
  <c r="R351"/>
  <c r="U351"/>
  <c r="I352"/>
  <c r="L352"/>
  <c r="O352"/>
  <c r="R352"/>
  <c r="U352"/>
  <c r="I353"/>
  <c r="L353"/>
  <c r="O353"/>
  <c r="R353"/>
  <c r="U353"/>
  <c r="I354"/>
  <c r="L354"/>
  <c r="O354"/>
  <c r="R354"/>
  <c r="U354"/>
  <c r="I355"/>
  <c r="L355"/>
  <c r="O355"/>
  <c r="R355"/>
  <c r="U355"/>
  <c r="I356"/>
  <c r="L356"/>
  <c r="O356"/>
  <c r="R356"/>
  <c r="U356"/>
  <c r="I357"/>
  <c r="L357"/>
  <c r="O357"/>
  <c r="R357"/>
  <c r="U357"/>
  <c r="I358"/>
  <c r="L358"/>
  <c r="O358"/>
  <c r="R358"/>
  <c r="U358"/>
  <c r="I359"/>
  <c r="L359"/>
  <c r="O359"/>
  <c r="R359"/>
  <c r="U359"/>
  <c r="I360"/>
  <c r="L360"/>
  <c r="O360"/>
  <c r="R360"/>
  <c r="U360"/>
  <c r="I361"/>
  <c r="L361"/>
  <c r="O361"/>
  <c r="R361"/>
  <c r="U361"/>
  <c r="I362"/>
  <c r="L362"/>
  <c r="O362"/>
  <c r="R362"/>
  <c r="U362"/>
  <c r="I363"/>
  <c r="L363"/>
  <c r="O363"/>
  <c r="R363"/>
  <c r="U363"/>
  <c r="I364"/>
  <c r="L364"/>
  <c r="O364"/>
  <c r="R364"/>
  <c r="U364"/>
  <c r="I365"/>
  <c r="L365"/>
  <c r="O365"/>
  <c r="R365"/>
  <c r="U365"/>
  <c r="I366"/>
  <c r="L366"/>
  <c r="O366"/>
  <c r="R366"/>
  <c r="U366"/>
  <c r="I367"/>
  <c r="L367"/>
  <c r="O367"/>
  <c r="R367"/>
  <c r="U367"/>
  <c r="I368"/>
  <c r="L368"/>
  <c r="O368"/>
  <c r="R368"/>
  <c r="U368"/>
  <c r="I369"/>
  <c r="L369"/>
  <c r="O369"/>
  <c r="R369"/>
  <c r="U369"/>
  <c r="I370"/>
  <c r="L370"/>
  <c r="O370"/>
  <c r="R370"/>
  <c r="U370"/>
  <c r="I371"/>
  <c r="L371"/>
  <c r="O371"/>
  <c r="R371"/>
  <c r="U371"/>
  <c r="I372"/>
  <c r="L372"/>
  <c r="O372"/>
  <c r="R372"/>
  <c r="U372"/>
  <c r="I373"/>
  <c r="L373"/>
  <c r="O373"/>
  <c r="R373"/>
  <c r="U373"/>
  <c r="I374"/>
  <c r="L374"/>
  <c r="O374"/>
  <c r="R374"/>
  <c r="U374"/>
  <c r="I375"/>
  <c r="L375"/>
  <c r="O375"/>
  <c r="R375"/>
  <c r="U375"/>
  <c r="I376"/>
  <c r="L376"/>
  <c r="O376"/>
  <c r="R376"/>
  <c r="U376"/>
  <c r="I377"/>
  <c r="L377"/>
  <c r="O377"/>
  <c r="R377"/>
  <c r="U377"/>
  <c r="I378"/>
  <c r="L378"/>
  <c r="O378"/>
  <c r="R378"/>
  <c r="U378"/>
  <c r="I379"/>
  <c r="L379"/>
  <c r="O379"/>
  <c r="R379"/>
  <c r="U379"/>
  <c r="I380"/>
  <c r="L380"/>
  <c r="O380"/>
  <c r="R380"/>
  <c r="U380"/>
  <c r="I381"/>
  <c r="L381"/>
  <c r="O381"/>
  <c r="R381"/>
  <c r="U381"/>
  <c r="I382"/>
  <c r="L382"/>
  <c r="O382"/>
  <c r="R382"/>
  <c r="U382"/>
  <c r="I383"/>
  <c r="L383"/>
  <c r="O383"/>
  <c r="R383"/>
  <c r="U383"/>
  <c r="I384"/>
  <c r="L384"/>
  <c r="O384"/>
  <c r="R384"/>
  <c r="U384"/>
  <c r="I385"/>
  <c r="L385"/>
  <c r="O385"/>
  <c r="R385"/>
  <c r="U385"/>
  <c r="I386"/>
  <c r="L386"/>
  <c r="O386"/>
  <c r="R386"/>
  <c r="U386"/>
  <c r="I387"/>
  <c r="L387"/>
  <c r="O387"/>
  <c r="R387"/>
  <c r="U387"/>
  <c r="I388"/>
  <c r="L388"/>
  <c r="O388"/>
  <c r="R388"/>
  <c r="U388"/>
  <c r="I389"/>
  <c r="L389"/>
  <c r="O389"/>
  <c r="R389"/>
  <c r="U389"/>
  <c r="I390"/>
  <c r="L390"/>
  <c r="O390"/>
  <c r="R390"/>
  <c r="U390"/>
  <c r="I391"/>
  <c r="L391"/>
  <c r="O391"/>
  <c r="R391"/>
  <c r="U391"/>
  <c r="I392"/>
  <c r="L392"/>
  <c r="O392"/>
  <c r="R392"/>
  <c r="U392"/>
  <c r="I393"/>
  <c r="L393"/>
  <c r="O393"/>
  <c r="R393"/>
  <c r="U393"/>
  <c r="I394"/>
  <c r="L394"/>
  <c r="O394"/>
  <c r="R394"/>
  <c r="U394"/>
  <c r="I395"/>
  <c r="L395"/>
  <c r="O395"/>
  <c r="R395"/>
  <c r="U395"/>
  <c r="I396"/>
  <c r="L396"/>
  <c r="O396"/>
  <c r="R396"/>
  <c r="U396"/>
  <c r="I397"/>
  <c r="L397"/>
  <c r="O397"/>
  <c r="R397"/>
  <c r="U397"/>
  <c r="I398"/>
  <c r="L398"/>
  <c r="O398"/>
  <c r="R398"/>
  <c r="U398"/>
  <c r="I399"/>
  <c r="L399"/>
  <c r="O399"/>
  <c r="R399"/>
  <c r="U399"/>
  <c r="I400"/>
  <c r="L400"/>
  <c r="O400"/>
  <c r="R400"/>
  <c r="U400"/>
  <c r="I401"/>
  <c r="L401"/>
  <c r="O401"/>
  <c r="R401"/>
  <c r="U401"/>
  <c r="I402"/>
  <c r="L402"/>
  <c r="O402"/>
  <c r="R402"/>
  <c r="U402"/>
  <c r="I403"/>
  <c r="L403"/>
  <c r="O403"/>
  <c r="R403"/>
  <c r="U403"/>
  <c r="I404"/>
  <c r="L404"/>
  <c r="O404"/>
  <c r="R404"/>
  <c r="U404"/>
  <c r="I405"/>
  <c r="L405"/>
  <c r="O405"/>
  <c r="R405"/>
  <c r="U405"/>
  <c r="I406"/>
  <c r="L406"/>
  <c r="O406"/>
  <c r="R406"/>
  <c r="U406"/>
  <c r="I407"/>
  <c r="L407"/>
  <c r="O407"/>
  <c r="R407"/>
  <c r="U407"/>
  <c r="I408"/>
  <c r="L408"/>
  <c r="O408"/>
  <c r="R408"/>
  <c r="U408"/>
  <c r="I409"/>
  <c r="L409"/>
  <c r="O409"/>
  <c r="R409"/>
  <c r="U409"/>
  <c r="I410"/>
  <c r="L410"/>
  <c r="O410"/>
  <c r="R410"/>
  <c r="U410"/>
  <c r="I411"/>
  <c r="L411"/>
  <c r="O411"/>
  <c r="R411"/>
  <c r="U411"/>
  <c r="I412"/>
  <c r="L412"/>
  <c r="O412"/>
  <c r="R412"/>
  <c r="U412"/>
  <c r="I413"/>
  <c r="L413"/>
  <c r="O413"/>
  <c r="R413"/>
  <c r="U413"/>
  <c r="I414"/>
  <c r="L414"/>
  <c r="O414"/>
  <c r="R414"/>
  <c r="U414"/>
  <c r="I415"/>
  <c r="L415"/>
  <c r="O415"/>
  <c r="R415"/>
  <c r="U415"/>
  <c r="I416"/>
  <c r="L416"/>
  <c r="O416"/>
  <c r="R416"/>
  <c r="U416"/>
  <c r="I417"/>
  <c r="L417"/>
  <c r="O417"/>
  <c r="R417"/>
  <c r="U417"/>
  <c r="I418"/>
  <c r="L418"/>
  <c r="O418"/>
  <c r="R418"/>
  <c r="U418"/>
  <c r="I419"/>
  <c r="L419"/>
  <c r="O419"/>
  <c r="R419"/>
  <c r="U419"/>
  <c r="I420"/>
  <c r="L420"/>
  <c r="O420"/>
  <c r="R420"/>
  <c r="U420"/>
  <c r="I421"/>
  <c r="L421"/>
  <c r="O421"/>
  <c r="R421"/>
  <c r="U421"/>
  <c r="I422"/>
  <c r="L422"/>
  <c r="O422"/>
  <c r="R422"/>
  <c r="U422"/>
  <c r="I423"/>
  <c r="L423"/>
  <c r="O423"/>
  <c r="R423"/>
  <c r="U423"/>
  <c r="I424"/>
  <c r="L424"/>
  <c r="O424"/>
  <c r="R424"/>
  <c r="U424"/>
  <c r="I425"/>
  <c r="L425"/>
  <c r="O425"/>
  <c r="R425"/>
  <c r="U425"/>
  <c r="I426"/>
  <c r="L426"/>
  <c r="O426"/>
  <c r="R426"/>
  <c r="U426"/>
  <c r="I427"/>
  <c r="L427"/>
  <c r="O427"/>
  <c r="R427"/>
  <c r="U427"/>
  <c r="I428"/>
  <c r="L428"/>
  <c r="O428"/>
  <c r="R428"/>
  <c r="U428"/>
  <c r="I429"/>
  <c r="L429"/>
  <c r="O429"/>
  <c r="R429"/>
  <c r="U429"/>
  <c r="I430"/>
  <c r="L430"/>
  <c r="O430"/>
  <c r="R430"/>
  <c r="U430"/>
  <c r="I431"/>
  <c r="L431"/>
  <c r="O431"/>
  <c r="R431"/>
  <c r="U431"/>
  <c r="I432"/>
  <c r="L432"/>
  <c r="O432"/>
  <c r="R432"/>
  <c r="U432"/>
  <c r="I433"/>
  <c r="L433"/>
  <c r="O433"/>
  <c r="R433"/>
  <c r="U433"/>
  <c r="I434"/>
  <c r="L434"/>
  <c r="O434"/>
  <c r="R434"/>
  <c r="U434"/>
  <c r="I435"/>
  <c r="L435"/>
  <c r="O435"/>
  <c r="R435"/>
  <c r="U435"/>
  <c r="I436"/>
  <c r="L436"/>
  <c r="O436"/>
  <c r="R436"/>
  <c r="U436"/>
  <c r="I437"/>
  <c r="L437"/>
  <c r="O437"/>
  <c r="R437"/>
  <c r="U437"/>
  <c r="I438"/>
  <c r="L438"/>
  <c r="O438"/>
  <c r="R438"/>
  <c r="U438"/>
  <c r="I439"/>
  <c r="L439"/>
  <c r="O439"/>
  <c r="R439"/>
  <c r="U439"/>
  <c r="I440"/>
  <c r="L440"/>
  <c r="O440"/>
  <c r="R440"/>
  <c r="U440"/>
  <c r="I441"/>
  <c r="L441"/>
  <c r="O441"/>
  <c r="R441"/>
  <c r="U441"/>
  <c r="I442"/>
  <c r="L442"/>
  <c r="O442"/>
  <c r="R442"/>
  <c r="U442"/>
  <c r="I443"/>
  <c r="L443"/>
  <c r="O443"/>
  <c r="R443"/>
  <c r="U443"/>
  <c r="I444"/>
  <c r="L444"/>
  <c r="O444"/>
  <c r="R444"/>
  <c r="U444"/>
  <c r="I445"/>
  <c r="L445"/>
  <c r="O445"/>
  <c r="R445"/>
  <c r="U445"/>
  <c r="I446"/>
  <c r="L446"/>
  <c r="O446"/>
  <c r="R446"/>
  <c r="U446"/>
  <c r="I447"/>
  <c r="L447"/>
  <c r="O447"/>
  <c r="R447"/>
  <c r="U447"/>
  <c r="I448"/>
  <c r="L448"/>
  <c r="O448"/>
  <c r="R448"/>
  <c r="U448"/>
  <c r="I449"/>
  <c r="L449"/>
  <c r="O449"/>
  <c r="R449"/>
  <c r="U449"/>
  <c r="I450"/>
  <c r="L450"/>
  <c r="O450"/>
  <c r="R450"/>
  <c r="U450"/>
  <c r="I451"/>
  <c r="L451"/>
  <c r="O451"/>
  <c r="R451"/>
  <c r="U451"/>
  <c r="I452"/>
  <c r="L452"/>
  <c r="O452"/>
  <c r="R452"/>
  <c r="U452"/>
  <c r="I453"/>
  <c r="L453"/>
  <c r="O453"/>
  <c r="R453"/>
  <c r="U453"/>
  <c r="I454"/>
  <c r="L454"/>
  <c r="O454"/>
  <c r="R454"/>
  <c r="U454"/>
  <c r="I455"/>
  <c r="L455"/>
  <c r="O455"/>
  <c r="R455"/>
  <c r="U455"/>
  <c r="I456"/>
  <c r="L456"/>
  <c r="O456"/>
  <c r="R456"/>
  <c r="U456"/>
  <c r="I457"/>
  <c r="L457"/>
  <c r="O457"/>
  <c r="R457"/>
  <c r="U457"/>
  <c r="I458"/>
  <c r="L458"/>
  <c r="O458"/>
  <c r="R458"/>
  <c r="U458"/>
  <c r="I459"/>
  <c r="L459"/>
  <c r="O459"/>
  <c r="R459"/>
  <c r="U459"/>
  <c r="I460"/>
  <c r="L460"/>
  <c r="O460"/>
  <c r="R460"/>
  <c r="U460"/>
  <c r="I461"/>
  <c r="L461"/>
  <c r="O461"/>
  <c r="R461"/>
  <c r="U461"/>
  <c r="I462"/>
  <c r="L462"/>
  <c r="O462"/>
  <c r="R462"/>
  <c r="U462"/>
  <c r="I463"/>
  <c r="L463"/>
  <c r="O463"/>
  <c r="R463"/>
  <c r="U463"/>
  <c r="I464"/>
  <c r="L464"/>
  <c r="O464"/>
  <c r="R464"/>
  <c r="U464"/>
  <c r="I465"/>
  <c r="L465"/>
  <c r="O465"/>
  <c r="R465"/>
  <c r="U465"/>
  <c r="I466"/>
  <c r="L466"/>
  <c r="O466"/>
  <c r="R466"/>
  <c r="U466"/>
  <c r="I467"/>
  <c r="L467"/>
  <c r="O467"/>
  <c r="R467"/>
  <c r="U467"/>
  <c r="I468"/>
  <c r="L468"/>
  <c r="O468"/>
  <c r="R468"/>
  <c r="U468"/>
  <c r="I469"/>
  <c r="L469"/>
  <c r="O469"/>
  <c r="R469"/>
  <c r="U469"/>
  <c r="I470"/>
  <c r="L470"/>
  <c r="O470"/>
  <c r="R470"/>
  <c r="U470"/>
  <c r="I471"/>
  <c r="L471"/>
  <c r="O471"/>
  <c r="R471"/>
  <c r="U471"/>
  <c r="I472"/>
  <c r="L472"/>
  <c r="O472"/>
  <c r="R472"/>
  <c r="U472"/>
  <c r="I473"/>
  <c r="L473"/>
  <c r="O473"/>
  <c r="R473"/>
  <c r="U473"/>
  <c r="I474"/>
  <c r="L474"/>
  <c r="O474"/>
  <c r="R474"/>
  <c r="U474"/>
  <c r="I475"/>
  <c r="L475"/>
  <c r="O475"/>
  <c r="R475"/>
  <c r="U475"/>
  <c r="I476"/>
  <c r="L476"/>
  <c r="O476"/>
  <c r="R476"/>
  <c r="U476"/>
  <c r="I477"/>
  <c r="L477"/>
  <c r="O477"/>
  <c r="R477"/>
  <c r="U477"/>
  <c r="I478"/>
  <c r="L478"/>
  <c r="O478"/>
  <c r="R478"/>
  <c r="U478"/>
  <c r="I479"/>
  <c r="L479"/>
  <c r="O479"/>
  <c r="R479"/>
  <c r="U479"/>
  <c r="I480"/>
  <c r="L480"/>
  <c r="O480"/>
  <c r="R480"/>
  <c r="U480"/>
  <c r="I481"/>
  <c r="L481"/>
  <c r="O481"/>
  <c r="R481"/>
  <c r="U481"/>
  <c r="I482"/>
  <c r="L482"/>
  <c r="O482"/>
  <c r="R482"/>
  <c r="U482"/>
  <c r="I483"/>
  <c r="L483"/>
  <c r="O483"/>
  <c r="R483"/>
  <c r="U483"/>
  <c r="I484"/>
  <c r="L484"/>
  <c r="O484"/>
  <c r="R484"/>
  <c r="U484"/>
  <c r="I485"/>
  <c r="L485"/>
  <c r="O485"/>
  <c r="R485"/>
  <c r="U485"/>
  <c r="I486"/>
  <c r="L486"/>
  <c r="O486"/>
  <c r="R486"/>
  <c r="U486"/>
  <c r="I487"/>
  <c r="L487"/>
  <c r="O487"/>
  <c r="R487"/>
  <c r="U487"/>
  <c r="I488"/>
  <c r="L488"/>
  <c r="O488"/>
  <c r="R488"/>
  <c r="U488"/>
  <c r="I489"/>
  <c r="L489"/>
  <c r="O489"/>
  <c r="R489"/>
  <c r="U489"/>
  <c r="I490"/>
  <c r="L490"/>
  <c r="O490"/>
  <c r="R490"/>
  <c r="U490"/>
  <c r="I491"/>
  <c r="L491"/>
  <c r="O491"/>
  <c r="R491"/>
  <c r="U491"/>
  <c r="I492"/>
  <c r="L492"/>
  <c r="O492"/>
  <c r="R492"/>
  <c r="U492"/>
  <c r="I493"/>
  <c r="L493"/>
  <c r="O493"/>
  <c r="R493"/>
  <c r="U493"/>
  <c r="I494"/>
  <c r="L494"/>
  <c r="O494"/>
  <c r="R494"/>
  <c r="U494"/>
  <c r="I495"/>
  <c r="L495"/>
  <c r="O495"/>
  <c r="R495"/>
  <c r="U495"/>
  <c r="I496"/>
  <c r="L496"/>
  <c r="O496"/>
  <c r="R496"/>
  <c r="U496"/>
  <c r="I497"/>
  <c r="L497"/>
  <c r="O497"/>
  <c r="R497"/>
  <c r="U497"/>
  <c r="I498"/>
  <c r="L498"/>
  <c r="O498"/>
  <c r="R498"/>
  <c r="U498"/>
  <c r="I499"/>
  <c r="L499"/>
  <c r="O499"/>
  <c r="R499"/>
  <c r="U499"/>
  <c r="I500"/>
  <c r="L500"/>
  <c r="O500"/>
  <c r="R500"/>
  <c r="U500"/>
  <c r="I501"/>
  <c r="L501"/>
  <c r="O501"/>
  <c r="R501"/>
  <c r="U501"/>
  <c r="I502"/>
  <c r="L502"/>
  <c r="O502"/>
  <c r="R502"/>
  <c r="U502"/>
  <c r="I503"/>
  <c r="L503"/>
  <c r="O503"/>
  <c r="R503"/>
  <c r="U503"/>
  <c r="I504"/>
  <c r="L504"/>
  <c r="O504"/>
  <c r="R504"/>
  <c r="U504"/>
  <c r="I505"/>
  <c r="L505"/>
  <c r="O505"/>
  <c r="R505"/>
  <c r="U505"/>
  <c r="I506"/>
  <c r="L506"/>
  <c r="O506"/>
  <c r="R506"/>
  <c r="U506"/>
  <c r="I507"/>
  <c r="L507"/>
  <c r="O507"/>
  <c r="R507"/>
  <c r="U507"/>
  <c r="I508"/>
  <c r="L508"/>
  <c r="O508"/>
  <c r="R508"/>
  <c r="U508"/>
  <c r="I509"/>
  <c r="L509"/>
  <c r="O509"/>
  <c r="R509"/>
  <c r="U509"/>
  <c r="I510"/>
  <c r="L510"/>
  <c r="O510"/>
  <c r="R510"/>
  <c r="U510"/>
  <c r="I511"/>
  <c r="L511"/>
  <c r="O511"/>
  <c r="R511"/>
  <c r="U511"/>
  <c r="I512"/>
  <c r="L512"/>
  <c r="O512"/>
  <c r="R512"/>
  <c r="U512"/>
  <c r="I513"/>
  <c r="L513"/>
  <c r="O513"/>
  <c r="R513"/>
  <c r="U513"/>
  <c r="I514"/>
  <c r="L514"/>
  <c r="O514"/>
  <c r="R514"/>
  <c r="U514"/>
  <c r="I515"/>
  <c r="L515"/>
  <c r="O515"/>
  <c r="R515"/>
  <c r="U515"/>
  <c r="I516"/>
  <c r="L516"/>
  <c r="O516"/>
  <c r="R516"/>
  <c r="U516"/>
  <c r="I517"/>
  <c r="L517"/>
  <c r="O517"/>
  <c r="R517"/>
  <c r="U517"/>
  <c r="I518"/>
  <c r="L518"/>
  <c r="O518"/>
  <c r="R518"/>
  <c r="U518"/>
  <c r="I519"/>
  <c r="L519"/>
  <c r="O519"/>
  <c r="R519"/>
  <c r="U519"/>
  <c r="I520"/>
  <c r="L520"/>
  <c r="O520"/>
  <c r="R520"/>
  <c r="U520"/>
  <c r="I521"/>
  <c r="L521"/>
  <c r="O521"/>
  <c r="R521"/>
  <c r="U521"/>
  <c r="I522"/>
  <c r="L522"/>
  <c r="O522"/>
  <c r="R522"/>
  <c r="U522"/>
  <c r="I523"/>
  <c r="L523"/>
  <c r="O523"/>
  <c r="R523"/>
  <c r="U523"/>
  <c r="I524"/>
  <c r="L524"/>
  <c r="O524"/>
  <c r="R524"/>
  <c r="U524"/>
  <c r="I525"/>
  <c r="L525"/>
  <c r="O525"/>
  <c r="R525"/>
  <c r="U525"/>
  <c r="I526"/>
  <c r="L526"/>
  <c r="O526"/>
  <c r="R526"/>
  <c r="U526"/>
  <c r="I527"/>
  <c r="L527"/>
  <c r="O527"/>
  <c r="R527"/>
  <c r="U527"/>
  <c r="I528"/>
  <c r="L528"/>
  <c r="O528"/>
  <c r="R528"/>
  <c r="U528"/>
  <c r="I529"/>
  <c r="L529"/>
  <c r="O529"/>
  <c r="R529"/>
  <c r="U529"/>
  <c r="I530"/>
  <c r="L530"/>
  <c r="O530"/>
  <c r="R530"/>
  <c r="U530"/>
  <c r="I531"/>
  <c r="L531"/>
  <c r="O531"/>
  <c r="R531"/>
  <c r="U531"/>
  <c r="I532"/>
  <c r="L532"/>
  <c r="O532"/>
  <c r="R532"/>
  <c r="U532"/>
  <c r="I533"/>
  <c r="L533"/>
  <c r="O533"/>
  <c r="R533"/>
  <c r="U533"/>
  <c r="I534"/>
  <c r="L534"/>
  <c r="O534"/>
  <c r="R534"/>
  <c r="U534"/>
  <c r="I535"/>
  <c r="L535"/>
  <c r="O535"/>
  <c r="R535"/>
  <c r="U535"/>
  <c r="I536"/>
  <c r="L536"/>
  <c r="O536"/>
  <c r="R536"/>
  <c r="U536"/>
  <c r="I537"/>
  <c r="L537"/>
  <c r="O537"/>
  <c r="R537"/>
  <c r="U537"/>
  <c r="I538"/>
  <c r="L538"/>
  <c r="O538"/>
  <c r="R538"/>
  <c r="U538"/>
  <c r="I539"/>
  <c r="L539"/>
  <c r="O539"/>
  <c r="R539"/>
  <c r="U539"/>
  <c r="I540"/>
  <c r="L540"/>
  <c r="O540"/>
  <c r="R540"/>
  <c r="U540"/>
  <c r="I541"/>
  <c r="L541"/>
  <c r="O541"/>
  <c r="R541"/>
  <c r="U541"/>
  <c r="I542"/>
  <c r="L542"/>
  <c r="O542"/>
  <c r="R542"/>
  <c r="U542"/>
  <c r="I543"/>
  <c r="L543"/>
  <c r="O543"/>
  <c r="R543"/>
  <c r="U543"/>
  <c r="I544"/>
  <c r="L544"/>
  <c r="O544"/>
  <c r="R544"/>
  <c r="U544"/>
  <c r="I545"/>
  <c r="L545"/>
  <c r="O545"/>
  <c r="R545"/>
  <c r="U545"/>
  <c r="I546"/>
  <c r="L546"/>
  <c r="O546"/>
  <c r="R546"/>
  <c r="U546"/>
  <c r="I547"/>
  <c r="L547"/>
  <c r="O547"/>
  <c r="R547"/>
  <c r="U547"/>
  <c r="I548"/>
  <c r="L548"/>
  <c r="O548"/>
  <c r="R548"/>
  <c r="U548"/>
  <c r="I549"/>
  <c r="L549"/>
  <c r="O549"/>
  <c r="R549"/>
  <c r="U549"/>
  <c r="I550"/>
  <c r="L550"/>
  <c r="O550"/>
  <c r="R550"/>
  <c r="U550"/>
  <c r="I551"/>
  <c r="L551"/>
  <c r="O551"/>
  <c r="R551"/>
  <c r="U551"/>
  <c r="I552"/>
  <c r="L552"/>
  <c r="O552"/>
  <c r="R552"/>
  <c r="U552"/>
  <c r="I553"/>
  <c r="L553"/>
  <c r="O553"/>
  <c r="R553"/>
  <c r="U553"/>
  <c r="I554"/>
  <c r="L554"/>
  <c r="O554"/>
  <c r="R554"/>
  <c r="U554"/>
  <c r="I555"/>
  <c r="L555"/>
  <c r="O555"/>
  <c r="R555"/>
  <c r="U555"/>
  <c r="I556"/>
  <c r="L556"/>
  <c r="O556"/>
  <c r="R556"/>
  <c r="U556"/>
  <c r="I557"/>
  <c r="L557"/>
  <c r="O557"/>
  <c r="R557"/>
  <c r="U557"/>
  <c r="I558"/>
  <c r="L558"/>
  <c r="O558"/>
  <c r="R558"/>
  <c r="U558"/>
  <c r="I559"/>
  <c r="L559"/>
  <c r="O559"/>
  <c r="R559"/>
  <c r="U559"/>
  <c r="I560"/>
  <c r="L560"/>
  <c r="O560"/>
  <c r="R560"/>
  <c r="U560"/>
  <c r="I561"/>
  <c r="L561"/>
  <c r="O561"/>
  <c r="R561"/>
  <c r="U561"/>
  <c r="I562"/>
  <c r="L562"/>
  <c r="O562"/>
  <c r="R562"/>
  <c r="U562"/>
  <c r="I563"/>
  <c r="L563"/>
  <c r="O563"/>
  <c r="R563"/>
  <c r="U563"/>
  <c r="I564"/>
  <c r="L564"/>
  <c r="O564"/>
  <c r="R564"/>
  <c r="U564"/>
  <c r="I565"/>
  <c r="L565"/>
  <c r="O565"/>
  <c r="R565"/>
  <c r="U565"/>
  <c r="I566"/>
  <c r="L566"/>
  <c r="O566"/>
  <c r="R566"/>
  <c r="U566"/>
  <c r="I567"/>
  <c r="L567"/>
  <c r="O567"/>
  <c r="R567"/>
  <c r="U567"/>
  <c r="I568"/>
  <c r="L568"/>
  <c r="O568"/>
  <c r="R568"/>
  <c r="U568"/>
  <c r="I569"/>
  <c r="L569"/>
  <c r="O569"/>
  <c r="R569"/>
  <c r="U569"/>
  <c r="I570"/>
  <c r="L570"/>
  <c r="O570"/>
  <c r="R570"/>
  <c r="U570"/>
  <c r="I571"/>
  <c r="L571"/>
  <c r="O571"/>
  <c r="R571"/>
  <c r="U571"/>
  <c r="I572"/>
  <c r="L572"/>
  <c r="O572"/>
  <c r="R572"/>
  <c r="U572"/>
  <c r="I573"/>
  <c r="L573"/>
  <c r="O573"/>
  <c r="R573"/>
  <c r="U573"/>
  <c r="I574"/>
  <c r="L574"/>
  <c r="O574"/>
  <c r="R574"/>
  <c r="U574"/>
  <c r="I575"/>
  <c r="L575"/>
  <c r="O575"/>
  <c r="R575"/>
  <c r="U575"/>
  <c r="I576"/>
  <c r="L576"/>
  <c r="O576"/>
  <c r="R576"/>
  <c r="U576"/>
  <c r="I577"/>
  <c r="L577"/>
  <c r="O577"/>
  <c r="R577"/>
  <c r="U577"/>
  <c r="I578"/>
  <c r="L578"/>
  <c r="O578"/>
  <c r="R578"/>
  <c r="U578"/>
  <c r="I579"/>
  <c r="L579"/>
  <c r="O579"/>
  <c r="R579"/>
  <c r="U579"/>
  <c r="I580"/>
  <c r="L580"/>
  <c r="O580"/>
  <c r="R580"/>
  <c r="U580"/>
  <c r="I581"/>
  <c r="L581"/>
  <c r="O581"/>
  <c r="R581"/>
  <c r="U581"/>
  <c r="I582"/>
  <c r="L582"/>
  <c r="O582"/>
  <c r="R582"/>
  <c r="U582"/>
  <c r="I583"/>
  <c r="L583"/>
  <c r="O583"/>
  <c r="R583"/>
  <c r="U583"/>
  <c r="I584"/>
  <c r="L584"/>
  <c r="O584"/>
  <c r="R584"/>
  <c r="U584"/>
  <c r="I585"/>
  <c r="L585"/>
  <c r="O585"/>
  <c r="R585"/>
  <c r="U585"/>
  <c r="I586"/>
  <c r="L586"/>
  <c r="O586"/>
  <c r="R586"/>
  <c r="U586"/>
  <c r="I587"/>
  <c r="L587"/>
  <c r="O587"/>
  <c r="R587"/>
  <c r="U587"/>
  <c r="I588"/>
  <c r="L588"/>
  <c r="O588"/>
  <c r="R588"/>
  <c r="U588"/>
  <c r="I589"/>
  <c r="L589"/>
  <c r="O589"/>
  <c r="R589"/>
  <c r="U589"/>
  <c r="I590"/>
  <c r="L590"/>
  <c r="O590"/>
  <c r="R590"/>
  <c r="U590"/>
  <c r="I591"/>
  <c r="L591"/>
  <c r="O591"/>
  <c r="R591"/>
  <c r="U591"/>
  <c r="I592"/>
  <c r="L592"/>
  <c r="O592"/>
  <c r="R592"/>
  <c r="U592"/>
  <c r="I593"/>
  <c r="L593"/>
  <c r="O593"/>
  <c r="R593"/>
  <c r="U593"/>
  <c r="I594"/>
  <c r="L594"/>
  <c r="O594"/>
  <c r="R594"/>
  <c r="U594"/>
  <c r="I595"/>
  <c r="L595"/>
  <c r="O595"/>
  <c r="R595"/>
  <c r="U595"/>
  <c r="I596"/>
  <c r="L596"/>
  <c r="O596"/>
  <c r="R596"/>
  <c r="U596"/>
  <c r="I597"/>
  <c r="L597"/>
  <c r="O597"/>
  <c r="R597"/>
  <c r="U597"/>
  <c r="I598"/>
  <c r="L598"/>
  <c r="O598"/>
  <c r="R598"/>
  <c r="U598"/>
  <c r="I599"/>
  <c r="L599"/>
  <c r="O599"/>
  <c r="R599"/>
  <c r="U599"/>
  <c r="I600"/>
  <c r="L600"/>
  <c r="O600"/>
  <c r="R600"/>
  <c r="U600"/>
  <c r="I601"/>
  <c r="L601"/>
  <c r="O601"/>
  <c r="R601"/>
  <c r="U601"/>
  <c r="I602"/>
  <c r="L602"/>
  <c r="O602"/>
  <c r="R602"/>
  <c r="U602"/>
  <c r="I603"/>
  <c r="L603"/>
  <c r="O603"/>
  <c r="R603"/>
  <c r="U603"/>
  <c r="I604"/>
  <c r="L604"/>
  <c r="O604"/>
  <c r="R604"/>
  <c r="U604"/>
  <c r="I605"/>
  <c r="L605"/>
  <c r="O605"/>
  <c r="R605"/>
  <c r="U605"/>
  <c r="I606"/>
  <c r="L606"/>
  <c r="O606"/>
  <c r="R606"/>
  <c r="U606"/>
  <c r="I607"/>
  <c r="L607"/>
  <c r="O607"/>
  <c r="R607"/>
  <c r="U607"/>
  <c r="I608"/>
  <c r="L608"/>
  <c r="O608"/>
  <c r="R608"/>
  <c r="U608"/>
  <c r="I609"/>
  <c r="L609"/>
  <c r="O609"/>
  <c r="R609"/>
  <c r="U609"/>
  <c r="I610"/>
  <c r="L610"/>
  <c r="O610"/>
  <c r="R610"/>
  <c r="U610"/>
  <c r="I611"/>
  <c r="L611"/>
  <c r="O611"/>
  <c r="R611"/>
  <c r="U611"/>
  <c r="I612"/>
  <c r="L612"/>
  <c r="O612"/>
  <c r="R612"/>
  <c r="U612"/>
  <c r="I613"/>
  <c r="L613"/>
  <c r="O613"/>
  <c r="R613"/>
  <c r="U613"/>
  <c r="I614"/>
  <c r="L614"/>
  <c r="O614"/>
  <c r="R614"/>
  <c r="U614"/>
  <c r="I615"/>
  <c r="L615"/>
  <c r="O615"/>
  <c r="R615"/>
  <c r="U615"/>
  <c r="I616"/>
  <c r="L616"/>
  <c r="O616"/>
  <c r="R616"/>
  <c r="U616"/>
  <c r="I617"/>
  <c r="L617"/>
  <c r="O617"/>
  <c r="R617"/>
  <c r="U617"/>
  <c r="I618"/>
  <c r="L618"/>
  <c r="O618"/>
  <c r="R618"/>
  <c r="U618"/>
  <c r="I619"/>
  <c r="L619"/>
  <c r="O619"/>
  <c r="R619"/>
  <c r="U619"/>
  <c r="I620"/>
  <c r="L620"/>
  <c r="O620"/>
  <c r="R620"/>
  <c r="U620"/>
  <c r="I621"/>
  <c r="L621"/>
  <c r="O621"/>
  <c r="R621"/>
  <c r="U621"/>
  <c r="I622"/>
  <c r="L622"/>
  <c r="O622"/>
  <c r="R622"/>
  <c r="U622"/>
  <c r="I623"/>
  <c r="L623"/>
  <c r="O623"/>
  <c r="R623"/>
  <c r="U623"/>
  <c r="I624"/>
  <c r="L624"/>
  <c r="O624"/>
  <c r="R624"/>
  <c r="U624"/>
  <c r="I625"/>
  <c r="L625"/>
  <c r="O625"/>
  <c r="R625"/>
  <c r="U625"/>
  <c r="I626"/>
  <c r="L626"/>
  <c r="O626"/>
  <c r="R626"/>
  <c r="U626"/>
  <c r="I627"/>
  <c r="L627"/>
  <c r="O627"/>
  <c r="R627"/>
  <c r="U627"/>
  <c r="I628"/>
  <c r="L628"/>
  <c r="O628"/>
  <c r="R628"/>
  <c r="U628"/>
  <c r="I629"/>
  <c r="L629"/>
  <c r="O629"/>
  <c r="R629"/>
  <c r="U629"/>
  <c r="I630"/>
  <c r="L630"/>
  <c r="O630"/>
  <c r="R630"/>
  <c r="U630"/>
  <c r="I631"/>
  <c r="L631"/>
  <c r="O631"/>
  <c r="R631"/>
  <c r="U631"/>
  <c r="I632"/>
  <c r="L632"/>
  <c r="O632"/>
  <c r="R632"/>
  <c r="U632"/>
  <c r="I633"/>
  <c r="L633"/>
  <c r="O633"/>
  <c r="R633"/>
  <c r="U633"/>
  <c r="I634"/>
  <c r="L634"/>
  <c r="O634"/>
  <c r="R634"/>
  <c r="U634"/>
  <c r="I635"/>
  <c r="L635"/>
  <c r="O635"/>
  <c r="R635"/>
  <c r="U635"/>
  <c r="I636"/>
  <c r="L636"/>
  <c r="O636"/>
  <c r="R636"/>
  <c r="U636"/>
  <c r="I637"/>
  <c r="L637"/>
  <c r="O637"/>
  <c r="R637"/>
  <c r="U637"/>
  <c r="I638"/>
  <c r="L638"/>
  <c r="O638"/>
  <c r="R638"/>
  <c r="U638"/>
  <c r="I639"/>
  <c r="L639"/>
  <c r="O639"/>
  <c r="R639"/>
  <c r="U639"/>
  <c r="I640"/>
  <c r="L640"/>
  <c r="O640"/>
  <c r="R640"/>
  <c r="U640"/>
  <c r="I641"/>
  <c r="L641"/>
  <c r="O641"/>
  <c r="R641"/>
  <c r="U641"/>
  <c r="I642"/>
  <c r="L642"/>
  <c r="O642"/>
  <c r="R642"/>
  <c r="U642"/>
  <c r="I643"/>
  <c r="L643"/>
  <c r="O643"/>
  <c r="R643"/>
  <c r="U643"/>
  <c r="I644"/>
  <c r="L644"/>
  <c r="O644"/>
  <c r="R644"/>
  <c r="U644"/>
  <c r="I645"/>
  <c r="L645"/>
  <c r="O645"/>
  <c r="R645"/>
  <c r="U645"/>
  <c r="I646"/>
  <c r="L646"/>
  <c r="O646"/>
  <c r="R646"/>
  <c r="U646"/>
  <c r="I647"/>
  <c r="L647"/>
  <c r="O647"/>
  <c r="R647"/>
  <c r="U647"/>
  <c r="I648"/>
  <c r="L648"/>
  <c r="O648"/>
  <c r="R648"/>
  <c r="U648"/>
  <c r="I649"/>
  <c r="L649"/>
  <c r="O649"/>
  <c r="R649"/>
  <c r="U649"/>
  <c r="I650"/>
  <c r="L650"/>
  <c r="O650"/>
  <c r="R650"/>
  <c r="U650"/>
  <c r="I651"/>
  <c r="L651"/>
  <c r="O651"/>
  <c r="R651"/>
  <c r="U651"/>
  <c r="I652"/>
  <c r="L652"/>
  <c r="O652"/>
  <c r="R652"/>
  <c r="U652"/>
  <c r="I653"/>
  <c r="L653"/>
  <c r="O653"/>
  <c r="R653"/>
  <c r="U653"/>
  <c r="I654"/>
  <c r="L654"/>
  <c r="O654"/>
  <c r="R654"/>
  <c r="U654"/>
  <c r="I655"/>
  <c r="L655"/>
  <c r="O655"/>
  <c r="R655"/>
  <c r="U655"/>
  <c r="I656"/>
  <c r="L656"/>
  <c r="O656"/>
  <c r="R656"/>
  <c r="U656"/>
  <c r="I657"/>
  <c r="L657"/>
  <c r="O657"/>
  <c r="R657"/>
  <c r="U657"/>
  <c r="I658"/>
  <c r="L658"/>
  <c r="O658"/>
  <c r="R658"/>
  <c r="U658"/>
  <c r="I659"/>
  <c r="L659"/>
  <c r="O659"/>
  <c r="R659"/>
  <c r="U659"/>
  <c r="I660"/>
  <c r="L660"/>
  <c r="O660"/>
  <c r="R660"/>
  <c r="U660"/>
  <c r="I661"/>
  <c r="L661"/>
  <c r="O661"/>
  <c r="R661"/>
  <c r="U661"/>
  <c r="I662"/>
  <c r="L662"/>
  <c r="O662"/>
  <c r="R662"/>
  <c r="U662"/>
  <c r="I663"/>
  <c r="L663"/>
  <c r="O663"/>
  <c r="R663"/>
  <c r="U663"/>
  <c r="I664"/>
  <c r="L664"/>
  <c r="O664"/>
  <c r="R664"/>
  <c r="U664"/>
  <c r="I665"/>
  <c r="L665"/>
  <c r="O665"/>
  <c r="R665"/>
  <c r="U665"/>
  <c r="I666"/>
  <c r="L666"/>
  <c r="O666"/>
  <c r="R666"/>
  <c r="U666"/>
  <c r="I667"/>
  <c r="L667"/>
  <c r="O667"/>
  <c r="R667"/>
  <c r="U667"/>
  <c r="I668"/>
  <c r="L668"/>
  <c r="O668"/>
  <c r="R668"/>
  <c r="U668"/>
  <c r="I669"/>
  <c r="L669"/>
  <c r="O669"/>
  <c r="R669"/>
  <c r="U669"/>
  <c r="I670"/>
  <c r="L670"/>
  <c r="O670"/>
  <c r="R670"/>
  <c r="U670"/>
  <c r="I671"/>
  <c r="L671"/>
  <c r="O671"/>
  <c r="R671"/>
  <c r="U671"/>
  <c r="I672"/>
  <c r="L672"/>
  <c r="O672"/>
  <c r="R672"/>
  <c r="U672"/>
  <c r="I673"/>
  <c r="L673"/>
  <c r="O673"/>
  <c r="R673"/>
  <c r="U673"/>
  <c r="I674"/>
  <c r="L674"/>
  <c r="O674"/>
  <c r="R674"/>
  <c r="U674"/>
  <c r="I675"/>
  <c r="L675"/>
  <c r="O675"/>
  <c r="R675"/>
  <c r="U675"/>
  <c r="I676"/>
  <c r="L676"/>
  <c r="O676"/>
  <c r="R676"/>
  <c r="U676"/>
  <c r="I677"/>
  <c r="L677"/>
  <c r="O677"/>
  <c r="R677"/>
  <c r="U677"/>
  <c r="I678"/>
  <c r="L678"/>
  <c r="O678"/>
  <c r="R678"/>
  <c r="U678"/>
  <c r="I679"/>
  <c r="L679"/>
  <c r="O679"/>
  <c r="R679"/>
  <c r="U679"/>
  <c r="I680"/>
  <c r="L680"/>
  <c r="O680"/>
  <c r="R680"/>
  <c r="U680"/>
  <c r="I681"/>
  <c r="L681"/>
  <c r="O681"/>
  <c r="R681"/>
  <c r="U681"/>
  <c r="I682"/>
  <c r="L682"/>
  <c r="O682"/>
  <c r="R682"/>
  <c r="U682"/>
  <c r="I683"/>
  <c r="L683"/>
  <c r="O683"/>
  <c r="R683"/>
  <c r="U683"/>
  <c r="I684"/>
  <c r="L684"/>
  <c r="O684"/>
  <c r="R684"/>
  <c r="U684"/>
  <c r="I685"/>
  <c r="L685"/>
  <c r="O685"/>
  <c r="R685"/>
  <c r="U685"/>
  <c r="I686"/>
  <c r="L686"/>
  <c r="O686"/>
  <c r="R686"/>
  <c r="U686"/>
  <c r="I687"/>
  <c r="L687"/>
  <c r="O687"/>
  <c r="R687"/>
  <c r="U687"/>
  <c r="I688"/>
  <c r="L688"/>
  <c r="O688"/>
  <c r="R688"/>
  <c r="U688"/>
  <c r="I689"/>
  <c r="L689"/>
  <c r="O689"/>
  <c r="R689"/>
  <c r="U689"/>
  <c r="I690"/>
  <c r="L690"/>
  <c r="O690"/>
  <c r="R690"/>
  <c r="U690"/>
  <c r="I691"/>
  <c r="L691"/>
  <c r="O691"/>
  <c r="R691"/>
  <c r="U691"/>
  <c r="I692"/>
  <c r="L692"/>
  <c r="O692"/>
  <c r="R692"/>
  <c r="U692"/>
  <c r="I693"/>
  <c r="L693"/>
  <c r="O693"/>
  <c r="R693"/>
  <c r="U693"/>
  <c r="I694"/>
  <c r="L694"/>
  <c r="O694"/>
  <c r="R694"/>
  <c r="U694"/>
  <c r="I695"/>
  <c r="L695"/>
  <c r="O695"/>
  <c r="R695"/>
  <c r="U695"/>
  <c r="I696"/>
  <c r="L696"/>
  <c r="O696"/>
  <c r="R696"/>
  <c r="U696"/>
  <c r="I697"/>
  <c r="L697"/>
  <c r="O697"/>
  <c r="R697"/>
  <c r="U697"/>
  <c r="I698"/>
  <c r="L698"/>
  <c r="O698"/>
  <c r="R698"/>
  <c r="U698"/>
  <c r="I699"/>
  <c r="L699"/>
  <c r="O699"/>
  <c r="R699"/>
  <c r="U699"/>
  <c r="I700"/>
  <c r="L700"/>
  <c r="O700"/>
  <c r="R700"/>
  <c r="U700"/>
  <c r="I701"/>
  <c r="L701"/>
  <c r="O701"/>
  <c r="R701"/>
  <c r="U701"/>
  <c r="I702"/>
  <c r="L702"/>
  <c r="O702"/>
  <c r="R702"/>
  <c r="U702"/>
  <c r="I703"/>
  <c r="L703"/>
  <c r="O703"/>
  <c r="R703"/>
  <c r="U703"/>
  <c r="I704"/>
  <c r="L704"/>
  <c r="O704"/>
  <c r="R704"/>
  <c r="U704"/>
  <c r="I705"/>
  <c r="L705"/>
  <c r="O705"/>
  <c r="R705"/>
  <c r="U705"/>
  <c r="I706"/>
  <c r="L706"/>
  <c r="O706"/>
  <c r="R706"/>
  <c r="U706"/>
  <c r="I707"/>
  <c r="L707"/>
  <c r="O707"/>
  <c r="R707"/>
  <c r="U707"/>
  <c r="I708"/>
  <c r="L708"/>
  <c r="O708"/>
  <c r="R708"/>
  <c r="U708"/>
  <c r="I709"/>
  <c r="L709"/>
  <c r="O709"/>
  <c r="R709"/>
  <c r="U709"/>
  <c r="I710"/>
  <c r="L710"/>
  <c r="O710"/>
  <c r="R710"/>
  <c r="U710"/>
  <c r="I711"/>
  <c r="L711"/>
  <c r="O711"/>
  <c r="R711"/>
  <c r="U711"/>
  <c r="I712"/>
  <c r="L712"/>
  <c r="O712"/>
  <c r="R712"/>
  <c r="U712"/>
  <c r="I713"/>
  <c r="L713"/>
  <c r="O713"/>
  <c r="R713"/>
  <c r="U713"/>
  <c r="I714"/>
  <c r="L714"/>
  <c r="O714"/>
  <c r="R714"/>
  <c r="U714"/>
  <c r="I715"/>
  <c r="L715"/>
  <c r="O715"/>
  <c r="R715"/>
  <c r="U715"/>
  <c r="I716"/>
  <c r="L716"/>
  <c r="O716"/>
  <c r="R716"/>
  <c r="U716"/>
  <c r="I717"/>
  <c r="L717"/>
  <c r="O717"/>
  <c r="R717"/>
  <c r="U717"/>
  <c r="I718"/>
  <c r="L718"/>
  <c r="O718"/>
  <c r="R718"/>
  <c r="U718"/>
  <c r="I719"/>
  <c r="L719"/>
  <c r="O719"/>
  <c r="R719"/>
  <c r="U719"/>
  <c r="I720"/>
  <c r="L720"/>
  <c r="O720"/>
  <c r="R720"/>
  <c r="U720"/>
  <c r="I721"/>
  <c r="L721"/>
  <c r="O721"/>
  <c r="R721"/>
  <c r="U721"/>
  <c r="I722"/>
  <c r="L722"/>
  <c r="O722"/>
  <c r="R722"/>
  <c r="U722"/>
  <c r="I723"/>
  <c r="L723"/>
  <c r="O723"/>
  <c r="R723"/>
  <c r="U723"/>
  <c r="I724"/>
  <c r="L724"/>
  <c r="O724"/>
  <c r="R724"/>
  <c r="U724"/>
  <c r="I725"/>
  <c r="L725"/>
  <c r="O725"/>
  <c r="R725"/>
  <c r="U725"/>
  <c r="I726"/>
  <c r="L726"/>
  <c r="O726"/>
  <c r="R726"/>
  <c r="U726"/>
  <c r="I727"/>
  <c r="L727"/>
  <c r="O727"/>
  <c r="R727"/>
  <c r="U727"/>
  <c r="I728"/>
  <c r="L728"/>
  <c r="O728"/>
  <c r="R728"/>
  <c r="U728"/>
  <c r="I729"/>
  <c r="L729"/>
  <c r="O729"/>
  <c r="R729"/>
  <c r="U729"/>
  <c r="I730"/>
  <c r="L730"/>
  <c r="O730"/>
  <c r="R730"/>
  <c r="U730"/>
  <c r="I731"/>
  <c r="L731"/>
  <c r="O731"/>
  <c r="R731"/>
  <c r="U731"/>
  <c r="I732"/>
  <c r="L732"/>
  <c r="O732"/>
  <c r="R732"/>
  <c r="U732"/>
  <c r="I733"/>
  <c r="L733"/>
  <c r="O733"/>
  <c r="R733"/>
  <c r="U733"/>
  <c r="I734"/>
  <c r="L734"/>
  <c r="O734"/>
  <c r="R734"/>
  <c r="U734"/>
  <c r="I735"/>
  <c r="L735"/>
  <c r="O735"/>
  <c r="R735"/>
  <c r="U735"/>
  <c r="I736"/>
  <c r="L736"/>
  <c r="O736"/>
  <c r="R736"/>
  <c r="U736"/>
  <c r="I737"/>
  <c r="L737"/>
  <c r="O737"/>
  <c r="R737"/>
  <c r="U737"/>
  <c r="I738"/>
  <c r="L738"/>
  <c r="O738"/>
  <c r="R738"/>
  <c r="U738"/>
  <c r="I739"/>
  <c r="L739"/>
  <c r="O739"/>
  <c r="R739"/>
  <c r="U739"/>
  <c r="I740"/>
  <c r="L740"/>
  <c r="O740"/>
  <c r="R740"/>
  <c r="U740"/>
  <c r="I741"/>
  <c r="L741"/>
  <c r="O741"/>
  <c r="R741"/>
  <c r="U741"/>
  <c r="I742"/>
  <c r="L742"/>
  <c r="O742"/>
  <c r="R742"/>
  <c r="U742"/>
  <c r="I743"/>
  <c r="L743"/>
  <c r="O743"/>
  <c r="R743"/>
  <c r="U743"/>
  <c r="I744"/>
  <c r="L744"/>
  <c r="O744"/>
  <c r="R744"/>
  <c r="U744"/>
  <c r="I745"/>
  <c r="L745"/>
  <c r="O745"/>
  <c r="R745"/>
  <c r="U745"/>
  <c r="I746"/>
  <c r="L746"/>
  <c r="O746"/>
  <c r="R746"/>
  <c r="U746"/>
  <c r="I747"/>
  <c r="L747"/>
  <c r="O747"/>
  <c r="R747"/>
  <c r="U747"/>
  <c r="I748"/>
  <c r="L748"/>
  <c r="O748"/>
  <c r="R748"/>
  <c r="U748"/>
  <c r="I749"/>
  <c r="L749"/>
  <c r="O749"/>
  <c r="R749"/>
  <c r="U749"/>
  <c r="I750"/>
  <c r="L750"/>
  <c r="O750"/>
  <c r="R750"/>
  <c r="U750"/>
  <c r="I751"/>
  <c r="L751"/>
  <c r="O751"/>
  <c r="R751"/>
  <c r="U751"/>
  <c r="I752"/>
  <c r="L752"/>
  <c r="O752"/>
  <c r="R752"/>
  <c r="U752"/>
  <c r="I753"/>
  <c r="L753"/>
  <c r="O753"/>
  <c r="R753"/>
  <c r="U753"/>
  <c r="I754"/>
  <c r="L754"/>
  <c r="O754"/>
  <c r="R754"/>
  <c r="U754"/>
  <c r="I755"/>
  <c r="L755"/>
  <c r="O755"/>
  <c r="R755"/>
  <c r="U755"/>
  <c r="I756"/>
  <c r="L756"/>
  <c r="O756"/>
  <c r="R756"/>
  <c r="U756"/>
  <c r="I757"/>
  <c r="L757"/>
  <c r="O757"/>
  <c r="R757"/>
  <c r="U757"/>
  <c r="I758"/>
  <c r="L758"/>
  <c r="O758"/>
  <c r="R758"/>
  <c r="U758"/>
  <c r="I759"/>
  <c r="L759"/>
  <c r="O759"/>
  <c r="R759"/>
  <c r="U759"/>
  <c r="I760"/>
  <c r="L760"/>
  <c r="O760"/>
  <c r="R760"/>
  <c r="U760"/>
  <c r="I761"/>
  <c r="L761"/>
  <c r="O761"/>
  <c r="R761"/>
  <c r="U761"/>
  <c r="I762"/>
  <c r="L762"/>
  <c r="O762"/>
  <c r="R762"/>
  <c r="U762"/>
  <c r="I763"/>
  <c r="L763"/>
  <c r="O763"/>
  <c r="R763"/>
  <c r="U763"/>
  <c r="I764"/>
  <c r="L764"/>
  <c r="O764"/>
  <c r="R764"/>
  <c r="U764"/>
  <c r="I765"/>
  <c r="L765"/>
  <c r="O765"/>
  <c r="R765"/>
  <c r="U765"/>
  <c r="I766"/>
  <c r="L766"/>
  <c r="O766"/>
  <c r="R766"/>
  <c r="U766"/>
  <c r="I767"/>
  <c r="L767"/>
  <c r="O767"/>
  <c r="R767"/>
  <c r="U767"/>
  <c r="I768"/>
  <c r="L768"/>
  <c r="O768"/>
  <c r="R768"/>
  <c r="U768"/>
  <c r="I769"/>
  <c r="L769"/>
  <c r="O769"/>
  <c r="R769"/>
  <c r="U769"/>
  <c r="I770"/>
  <c r="L770"/>
  <c r="O770"/>
  <c r="R770"/>
  <c r="U770"/>
  <c r="I771"/>
  <c r="L771"/>
  <c r="O771"/>
  <c r="R771"/>
  <c r="U771"/>
  <c r="I772"/>
  <c r="L772"/>
  <c r="O772"/>
  <c r="R772"/>
  <c r="U772"/>
  <c r="I773"/>
  <c r="L773"/>
  <c r="O773"/>
  <c r="R773"/>
  <c r="U773"/>
  <c r="I774"/>
  <c r="L774"/>
  <c r="O774"/>
  <c r="R774"/>
  <c r="U774"/>
  <c r="I775"/>
  <c r="L775"/>
  <c r="O775"/>
  <c r="R775"/>
  <c r="U775"/>
  <c r="I776"/>
  <c r="L776"/>
  <c r="O776"/>
  <c r="R776"/>
  <c r="U776"/>
  <c r="I777"/>
  <c r="L777"/>
  <c r="O777"/>
  <c r="R777"/>
  <c r="U777"/>
  <c r="I778"/>
  <c r="L778"/>
  <c r="O778"/>
  <c r="R778"/>
  <c r="U778"/>
  <c r="I779"/>
  <c r="L779"/>
  <c r="O779"/>
  <c r="R779"/>
  <c r="U779"/>
  <c r="I780"/>
  <c r="L780"/>
  <c r="O780"/>
  <c r="R780"/>
  <c r="U780"/>
  <c r="I781"/>
  <c r="L781"/>
  <c r="O781"/>
  <c r="R781"/>
  <c r="U781"/>
  <c r="I782"/>
  <c r="L782"/>
  <c r="O782"/>
  <c r="R782"/>
  <c r="U782"/>
  <c r="I783"/>
  <c r="L783"/>
  <c r="O783"/>
  <c r="R783"/>
  <c r="U783"/>
  <c r="I784"/>
  <c r="L784"/>
  <c r="O784"/>
  <c r="R784"/>
  <c r="U784"/>
  <c r="I785"/>
  <c r="L785"/>
  <c r="O785"/>
  <c r="R785"/>
  <c r="U785"/>
  <c r="I786"/>
  <c r="L786"/>
  <c r="O786"/>
  <c r="R786"/>
  <c r="U786"/>
  <c r="I787"/>
  <c r="L787"/>
  <c r="O787"/>
  <c r="R787"/>
  <c r="U787"/>
  <c r="I788"/>
  <c r="L788"/>
  <c r="O788"/>
  <c r="R788"/>
  <c r="U788"/>
  <c r="I789"/>
  <c r="L789"/>
  <c r="O789"/>
  <c r="R789"/>
  <c r="U789"/>
  <c r="I790"/>
  <c r="L790"/>
  <c r="O790"/>
  <c r="R790"/>
  <c r="U790"/>
  <c r="I791"/>
  <c r="L791"/>
  <c r="O791"/>
  <c r="R791"/>
  <c r="U791"/>
  <c r="I792"/>
  <c r="L792"/>
  <c r="O792"/>
  <c r="R792"/>
  <c r="U792"/>
  <c r="I793"/>
  <c r="L793"/>
  <c r="O793"/>
  <c r="R793"/>
  <c r="U793"/>
  <c r="I794"/>
  <c r="L794"/>
  <c r="O794"/>
  <c r="R794"/>
  <c r="U794"/>
  <c r="I795"/>
  <c r="L795"/>
  <c r="O795"/>
  <c r="R795"/>
  <c r="U795"/>
  <c r="I796"/>
  <c r="L796"/>
  <c r="O796"/>
  <c r="R796"/>
  <c r="U796"/>
  <c r="I797"/>
  <c r="L797"/>
  <c r="O797"/>
  <c r="R797"/>
  <c r="U797"/>
  <c r="I798"/>
  <c r="L798"/>
  <c r="O798"/>
  <c r="R798"/>
  <c r="U798"/>
  <c r="I799"/>
  <c r="L799"/>
  <c r="O799"/>
  <c r="R799"/>
  <c r="U799"/>
  <c r="I800"/>
  <c r="L800"/>
  <c r="O800"/>
  <c r="R800"/>
  <c r="U800"/>
  <c r="I801"/>
  <c r="L801"/>
  <c r="O801"/>
  <c r="R801"/>
  <c r="U801"/>
  <c r="I802"/>
  <c r="L802"/>
  <c r="O802"/>
  <c r="R802"/>
  <c r="U802"/>
  <c r="I803"/>
  <c r="L803"/>
  <c r="O803"/>
  <c r="R803"/>
  <c r="U803"/>
  <c r="I804"/>
  <c r="L804"/>
  <c r="O804"/>
  <c r="R804"/>
  <c r="U804"/>
  <c r="I805"/>
  <c r="L805"/>
  <c r="O805"/>
  <c r="R805"/>
  <c r="U805"/>
  <c r="I806"/>
  <c r="L806"/>
  <c r="O806"/>
  <c r="R806"/>
  <c r="U806"/>
  <c r="I807"/>
  <c r="L807"/>
  <c r="O807"/>
  <c r="R807"/>
  <c r="U807"/>
  <c r="I808"/>
  <c r="L808"/>
  <c r="O808"/>
  <c r="R808"/>
  <c r="U808"/>
  <c r="I809"/>
  <c r="L809"/>
  <c r="O809"/>
  <c r="R809"/>
  <c r="U809"/>
  <c r="I810"/>
  <c r="L810"/>
  <c r="O810"/>
  <c r="R810"/>
  <c r="U810"/>
  <c r="I811"/>
  <c r="L811"/>
  <c r="O811"/>
  <c r="R811"/>
  <c r="U811"/>
  <c r="I812"/>
  <c r="L812"/>
  <c r="O812"/>
  <c r="R812"/>
  <c r="U812"/>
  <c r="I813"/>
  <c r="L813"/>
  <c r="O813"/>
  <c r="R813"/>
  <c r="U813"/>
  <c r="I814"/>
  <c r="L814"/>
  <c r="O814"/>
  <c r="R814"/>
  <c r="U814"/>
  <c r="I815"/>
  <c r="L815"/>
  <c r="O815"/>
  <c r="R815"/>
  <c r="U815"/>
  <c r="I816"/>
  <c r="L816"/>
  <c r="O816"/>
  <c r="R816"/>
  <c r="U816"/>
  <c r="I817"/>
  <c r="L817"/>
  <c r="O817"/>
  <c r="R817"/>
  <c r="U817"/>
  <c r="I818"/>
  <c r="L818"/>
  <c r="O818"/>
  <c r="R818"/>
  <c r="U818"/>
  <c r="I819"/>
  <c r="L819"/>
  <c r="O819"/>
  <c r="R819"/>
  <c r="U819"/>
  <c r="I820"/>
  <c r="L820"/>
  <c r="O820"/>
  <c r="R820"/>
  <c r="U820"/>
  <c r="I821"/>
  <c r="L821"/>
  <c r="O821"/>
  <c r="R821"/>
  <c r="U821"/>
  <c r="I822"/>
  <c r="L822"/>
  <c r="O822"/>
  <c r="R822"/>
  <c r="U822"/>
  <c r="I823"/>
  <c r="L823"/>
  <c r="O823"/>
  <c r="R823"/>
  <c r="U823"/>
  <c r="I824"/>
  <c r="L824"/>
  <c r="O824"/>
  <c r="R824"/>
  <c r="U824"/>
  <c r="I825"/>
  <c r="L825"/>
  <c r="O825"/>
  <c r="R825"/>
  <c r="U825"/>
  <c r="I826"/>
  <c r="L826"/>
  <c r="O826"/>
  <c r="R826"/>
  <c r="U826"/>
  <c r="I827"/>
  <c r="L827"/>
  <c r="O827"/>
  <c r="R827"/>
  <c r="U827"/>
  <c r="I828"/>
  <c r="L828"/>
  <c r="O828"/>
  <c r="R828"/>
  <c r="U828"/>
  <c r="I829"/>
  <c r="L829"/>
  <c r="O829"/>
  <c r="R829"/>
  <c r="U829"/>
  <c r="I830"/>
  <c r="L830"/>
  <c r="O830"/>
  <c r="R830"/>
  <c r="U830"/>
  <c r="I831"/>
  <c r="L831"/>
  <c r="O831"/>
  <c r="R831"/>
  <c r="U831"/>
  <c r="I832"/>
  <c r="L832"/>
  <c r="O832"/>
  <c r="R832"/>
  <c r="U832"/>
  <c r="I833"/>
  <c r="L833"/>
  <c r="O833"/>
  <c r="R833"/>
  <c r="U833"/>
  <c r="I834"/>
  <c r="L834"/>
  <c r="O834"/>
  <c r="R834"/>
  <c r="U834"/>
  <c r="I835"/>
  <c r="L835"/>
  <c r="O835"/>
  <c r="R835"/>
  <c r="U835"/>
  <c r="I836"/>
  <c r="L836"/>
  <c r="O836"/>
  <c r="R836"/>
  <c r="U836"/>
  <c r="I837"/>
  <c r="L837"/>
  <c r="O837"/>
  <c r="R837"/>
  <c r="U837"/>
  <c r="I838"/>
  <c r="L838"/>
  <c r="O838"/>
  <c r="R838"/>
  <c r="U838"/>
  <c r="I839"/>
  <c r="L839"/>
  <c r="O839"/>
  <c r="R839"/>
  <c r="U839"/>
  <c r="I840"/>
  <c r="L840"/>
  <c r="O840"/>
  <c r="R840"/>
  <c r="U840"/>
  <c r="I841"/>
  <c r="L841"/>
  <c r="O841"/>
  <c r="R841"/>
  <c r="U841"/>
  <c r="I842"/>
  <c r="L842"/>
  <c r="O842"/>
  <c r="R842"/>
  <c r="U842"/>
  <c r="I843"/>
  <c r="L843"/>
  <c r="O843"/>
  <c r="R843"/>
  <c r="U843"/>
  <c r="I844"/>
  <c r="L844"/>
  <c r="O844"/>
  <c r="R844"/>
  <c r="U844"/>
  <c r="I845"/>
  <c r="L845"/>
  <c r="O845"/>
  <c r="R845"/>
  <c r="U845"/>
  <c r="I846"/>
  <c r="L846"/>
  <c r="O846"/>
  <c r="R846"/>
  <c r="U846"/>
  <c r="I847"/>
  <c r="L847"/>
  <c r="O847"/>
  <c r="R847"/>
  <c r="U847"/>
  <c r="I848"/>
  <c r="L848"/>
  <c r="O848"/>
  <c r="R848"/>
  <c r="U848"/>
  <c r="I849"/>
  <c r="L849"/>
  <c r="O849"/>
  <c r="R849"/>
  <c r="U849"/>
  <c r="I850"/>
  <c r="L850"/>
  <c r="O850"/>
  <c r="R850"/>
  <c r="U850"/>
  <c r="I851"/>
  <c r="L851"/>
  <c r="O851"/>
  <c r="R851"/>
  <c r="U851"/>
  <c r="I852"/>
  <c r="L852"/>
  <c r="O852"/>
  <c r="R852"/>
  <c r="U852"/>
  <c r="I853"/>
  <c r="L853"/>
  <c r="O853"/>
  <c r="R853"/>
  <c r="U853"/>
  <c r="I854"/>
  <c r="L854"/>
  <c r="O854"/>
  <c r="R854"/>
  <c r="U854"/>
  <c r="I855"/>
  <c r="L855"/>
  <c r="O855"/>
  <c r="R855"/>
  <c r="U855"/>
  <c r="I856"/>
  <c r="L856"/>
  <c r="O856"/>
  <c r="R856"/>
  <c r="U856"/>
  <c r="I857"/>
  <c r="L857"/>
  <c r="O857"/>
  <c r="R857"/>
  <c r="U857"/>
  <c r="I858"/>
  <c r="L858"/>
  <c r="O858"/>
  <c r="R858"/>
  <c r="U858"/>
  <c r="I859"/>
  <c r="L859"/>
  <c r="O859"/>
  <c r="R859"/>
  <c r="U859"/>
  <c r="I860"/>
  <c r="L860"/>
  <c r="O860"/>
  <c r="R860"/>
  <c r="U860"/>
  <c r="I861"/>
  <c r="L861"/>
  <c r="O861"/>
  <c r="R861"/>
  <c r="U861"/>
  <c r="I862"/>
  <c r="L862"/>
  <c r="O862"/>
  <c r="R862"/>
  <c r="U862"/>
  <c r="I863"/>
  <c r="L863"/>
  <c r="O863"/>
  <c r="R863"/>
  <c r="U863"/>
  <c r="I864"/>
  <c r="L864"/>
  <c r="O864"/>
  <c r="R864"/>
  <c r="U864"/>
  <c r="I865"/>
  <c r="L865"/>
  <c r="O865"/>
  <c r="R865"/>
  <c r="U865"/>
  <c r="I866"/>
  <c r="L866"/>
  <c r="O866"/>
  <c r="R866"/>
  <c r="U866"/>
  <c r="I867"/>
  <c r="L867"/>
  <c r="O867"/>
  <c r="R867"/>
  <c r="U867"/>
  <c r="I868"/>
  <c r="L868"/>
  <c r="O868"/>
  <c r="R868"/>
  <c r="U868"/>
  <c r="I869"/>
  <c r="L869"/>
  <c r="O869"/>
  <c r="R869"/>
  <c r="U869"/>
  <c r="I870"/>
  <c r="L870"/>
  <c r="O870"/>
  <c r="R870"/>
  <c r="U870"/>
  <c r="I871"/>
  <c r="L871"/>
  <c r="O871"/>
  <c r="R871"/>
  <c r="U871"/>
  <c r="I872"/>
  <c r="L872"/>
  <c r="O872"/>
  <c r="R872"/>
  <c r="U872"/>
  <c r="I873"/>
  <c r="L873"/>
  <c r="O873"/>
  <c r="R873"/>
  <c r="U873"/>
  <c r="I874"/>
  <c r="L874"/>
  <c r="O874"/>
  <c r="R874"/>
  <c r="U874"/>
  <c r="I875"/>
  <c r="L875"/>
  <c r="O875"/>
  <c r="R875"/>
  <c r="U875"/>
  <c r="I876"/>
  <c r="L876"/>
  <c r="O876"/>
  <c r="R876"/>
  <c r="U876"/>
  <c r="I877"/>
  <c r="L877"/>
  <c r="O877"/>
  <c r="R877"/>
  <c r="U877"/>
  <c r="I878"/>
  <c r="L878"/>
  <c r="O878"/>
  <c r="R878"/>
  <c r="U878"/>
  <c r="I879"/>
  <c r="L879"/>
  <c r="O879"/>
  <c r="R879"/>
  <c r="U879"/>
  <c r="I880"/>
  <c r="L880"/>
  <c r="O880"/>
  <c r="R880"/>
  <c r="U880"/>
  <c r="I881"/>
  <c r="L881"/>
  <c r="O881"/>
  <c r="R881"/>
  <c r="U881"/>
  <c r="I882"/>
  <c r="L882"/>
  <c r="O882"/>
  <c r="R882"/>
  <c r="U882"/>
  <c r="I883"/>
  <c r="L883"/>
  <c r="O883"/>
  <c r="R883"/>
  <c r="U883"/>
  <c r="I884"/>
  <c r="L884"/>
  <c r="O884"/>
  <c r="R884"/>
  <c r="U884"/>
  <c r="I885"/>
  <c r="L885"/>
  <c r="O885"/>
  <c r="R885"/>
  <c r="U885"/>
  <c r="I886"/>
  <c r="L886"/>
  <c r="O886"/>
  <c r="R886"/>
  <c r="U886"/>
  <c r="I887"/>
  <c r="L887"/>
  <c r="O887"/>
  <c r="R887"/>
  <c r="U887"/>
  <c r="I888"/>
  <c r="L888"/>
  <c r="O888"/>
  <c r="R888"/>
  <c r="U888"/>
  <c r="I889"/>
  <c r="L889"/>
  <c r="O889"/>
  <c r="R889"/>
  <c r="U889"/>
  <c r="I890"/>
  <c r="L890"/>
  <c r="O890"/>
  <c r="R890"/>
  <c r="U890"/>
  <c r="I891"/>
  <c r="L891"/>
  <c r="O891"/>
  <c r="R891"/>
  <c r="U891"/>
  <c r="I892"/>
  <c r="L892"/>
  <c r="O892"/>
  <c r="R892"/>
  <c r="U892"/>
  <c r="I893"/>
  <c r="L893"/>
  <c r="O893"/>
  <c r="R893"/>
  <c r="U893"/>
  <c r="I894"/>
  <c r="L894"/>
  <c r="O894"/>
  <c r="R894"/>
  <c r="U894"/>
  <c r="I895"/>
  <c r="L895"/>
  <c r="O895"/>
  <c r="R895"/>
  <c r="U895"/>
  <c r="I896"/>
  <c r="L896"/>
  <c r="O896"/>
  <c r="R896"/>
  <c r="U896"/>
  <c r="I897"/>
  <c r="L897"/>
  <c r="O897"/>
  <c r="R897"/>
  <c r="U897"/>
  <c r="I898"/>
  <c r="L898"/>
  <c r="O898"/>
  <c r="R898"/>
  <c r="U898"/>
  <c r="I899"/>
  <c r="L899"/>
  <c r="O899"/>
  <c r="R899"/>
  <c r="U899"/>
  <c r="I900"/>
  <c r="L900"/>
  <c r="O900"/>
  <c r="R900"/>
  <c r="U900"/>
  <c r="I901"/>
  <c r="L901"/>
  <c r="O901"/>
  <c r="R901"/>
  <c r="U901"/>
  <c r="I902"/>
  <c r="L902"/>
  <c r="O902"/>
  <c r="R902"/>
  <c r="U902"/>
  <c r="I903"/>
  <c r="L903"/>
  <c r="O903"/>
  <c r="R903"/>
  <c r="U903"/>
  <c r="L2"/>
  <c r="O2"/>
  <c r="R2"/>
  <c r="U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2"/>
  <c r="A135"/>
  <c r="A136"/>
  <c r="A137"/>
  <c r="A138"/>
  <c r="A139"/>
  <c r="A140"/>
  <c r="A141"/>
  <c r="A142"/>
  <c r="A143"/>
  <c r="A144"/>
  <c r="D7" i="5"/>
  <c r="C7"/>
  <c r="A2" i="1"/>
  <c r="I2" s="1"/>
  <c r="J2" s="1" a="1"/>
  <c r="J2" s="1"/>
  <c r="J3" s="1" a="1"/>
  <c r="J3" s="1"/>
  <c r="A2" i="2"/>
  <c r="A3"/>
  <c r="A3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4" i="2"/>
  <c r="A5"/>
  <c r="A6"/>
  <c r="A7"/>
  <c r="G2"/>
  <c r="G3"/>
  <c r="G4"/>
  <c r="G5"/>
  <c r="G6"/>
  <c r="G7"/>
  <c r="A8"/>
  <c r="G8"/>
  <c r="A9"/>
  <c r="G9"/>
  <c r="A10"/>
  <c r="G10"/>
  <c r="A11"/>
  <c r="G11"/>
  <c r="A12"/>
  <c r="G12"/>
  <c r="A13"/>
  <c r="G13"/>
  <c r="A14"/>
  <c r="G14"/>
  <c r="A15"/>
  <c r="G15"/>
  <c r="A16"/>
  <c r="G16"/>
  <c r="A17"/>
  <c r="G17"/>
  <c r="A18"/>
  <c r="G18"/>
  <c r="A19"/>
  <c r="G19"/>
  <c r="A20"/>
  <c r="G20"/>
  <c r="A21"/>
  <c r="G21"/>
  <c r="A22"/>
  <c r="G22"/>
  <c r="A23"/>
  <c r="G23"/>
  <c r="A24"/>
  <c r="G24"/>
  <c r="A25"/>
  <c r="G25"/>
  <c r="A26"/>
  <c r="G26"/>
  <c r="A27"/>
  <c r="G27"/>
  <c r="A28"/>
  <c r="G28"/>
  <c r="A29"/>
  <c r="G29"/>
  <c r="A30"/>
  <c r="G30"/>
  <c r="A31"/>
  <c r="G31"/>
  <c r="A32"/>
  <c r="G32"/>
  <c r="A33"/>
  <c r="G33"/>
  <c r="A34"/>
  <c r="G34"/>
  <c r="A35"/>
  <c r="G35"/>
  <c r="A36"/>
  <c r="G36"/>
  <c r="A37"/>
  <c r="G37"/>
  <c r="A38"/>
  <c r="G38"/>
  <c r="A39"/>
  <c r="G39"/>
  <c r="A40"/>
  <c r="G40"/>
  <c r="A41"/>
  <c r="G41"/>
  <c r="A42"/>
  <c r="G42"/>
  <c r="A43"/>
  <c r="G43"/>
  <c r="A44"/>
  <c r="G44"/>
  <c r="A45"/>
  <c r="G45"/>
  <c r="A46"/>
  <c r="G46"/>
  <c r="A47"/>
  <c r="G47"/>
  <c r="A48"/>
  <c r="G48"/>
  <c r="A49"/>
  <c r="G49"/>
  <c r="A50"/>
  <c r="G50"/>
  <c r="A51"/>
  <c r="G51"/>
  <c r="A52"/>
  <c r="G52"/>
  <c r="A53"/>
  <c r="G53"/>
  <c r="A54"/>
  <c r="G54"/>
  <c r="A55"/>
  <c r="G55"/>
  <c r="A56"/>
  <c r="G56"/>
  <c r="A57"/>
  <c r="G57"/>
  <c r="A58"/>
  <c r="G58"/>
  <c r="A59"/>
  <c r="G59"/>
  <c r="A60"/>
  <c r="G60"/>
  <c r="A61"/>
  <c r="G61"/>
  <c r="A62"/>
  <c r="G62"/>
  <c r="A63"/>
  <c r="G63"/>
  <c r="A64"/>
  <c r="G64"/>
  <c r="A65"/>
  <c r="G65"/>
  <c r="A66"/>
  <c r="G66"/>
  <c r="A67"/>
  <c r="G67"/>
  <c r="A68"/>
  <c r="G68"/>
  <c r="A69"/>
  <c r="G69"/>
  <c r="A70"/>
  <c r="G70"/>
  <c r="A71"/>
  <c r="G71"/>
  <c r="A72"/>
  <c r="G72"/>
  <c r="A73"/>
  <c r="G73"/>
  <c r="A74"/>
  <c r="G74"/>
  <c r="A75"/>
  <c r="G75"/>
  <c r="A76"/>
  <c r="G76"/>
  <c r="A77"/>
  <c r="G77"/>
  <c r="A78"/>
  <c r="G78"/>
  <c r="A79"/>
  <c r="G79"/>
  <c r="A80"/>
  <c r="G80"/>
  <c r="A81"/>
  <c r="G81"/>
  <c r="A82"/>
  <c r="G82"/>
  <c r="A83"/>
  <c r="G83"/>
  <c r="A84"/>
  <c r="G84"/>
  <c r="A85"/>
  <c r="G85"/>
  <c r="A86"/>
  <c r="G86"/>
  <c r="A87"/>
  <c r="G87"/>
  <c r="A88"/>
  <c r="G88"/>
  <c r="A89"/>
  <c r="G89"/>
  <c r="A90"/>
  <c r="G90"/>
  <c r="A91"/>
  <c r="G91"/>
  <c r="A92"/>
  <c r="G92"/>
  <c r="A93"/>
  <c r="G93"/>
  <c r="A94"/>
  <c r="G94"/>
  <c r="A95"/>
  <c r="G95"/>
  <c r="A96"/>
  <c r="G96"/>
  <c r="A97"/>
  <c r="G97"/>
  <c r="A98"/>
  <c r="G98"/>
  <c r="A99"/>
  <c r="G99"/>
  <c r="A100"/>
  <c r="G100"/>
  <c r="A101"/>
  <c r="G101"/>
  <c r="A102"/>
  <c r="G102"/>
  <c r="A103"/>
  <c r="G103"/>
  <c r="A104"/>
  <c r="G104"/>
  <c r="A105"/>
  <c r="G105"/>
  <c r="A106"/>
  <c r="G106"/>
  <c r="A107"/>
  <c r="G107"/>
  <c r="A108"/>
  <c r="G108"/>
  <c r="A109"/>
  <c r="G109"/>
  <c r="A110"/>
  <c r="G110"/>
  <c r="A111"/>
  <c r="G111"/>
  <c r="A112"/>
  <c r="G112"/>
  <c r="A113"/>
  <c r="G113"/>
  <c r="A114"/>
  <c r="G114"/>
  <c r="A115"/>
  <c r="G115"/>
  <c r="A116"/>
  <c r="G116"/>
  <c r="A117"/>
  <c r="G117"/>
  <c r="A118"/>
  <c r="G118"/>
  <c r="A119"/>
  <c r="G119"/>
  <c r="A120"/>
  <c r="G120"/>
  <c r="A121"/>
  <c r="G121"/>
  <c r="A122"/>
  <c r="G122"/>
  <c r="A123"/>
  <c r="G123"/>
  <c r="A124"/>
  <c r="G124"/>
  <c r="A125"/>
  <c r="G125"/>
  <c r="A126"/>
  <c r="G126"/>
  <c r="A127"/>
  <c r="G127"/>
  <c r="A128"/>
  <c r="G128"/>
  <c r="A129"/>
  <c r="G129"/>
  <c r="A130"/>
  <c r="G130"/>
  <c r="A131"/>
  <c r="G131"/>
  <c r="A132"/>
  <c r="G132"/>
  <c r="A133"/>
  <c r="G133"/>
  <c r="A134"/>
  <c r="G134"/>
  <c r="A135"/>
  <c r="G135"/>
  <c r="A136"/>
  <c r="G136"/>
  <c r="A137"/>
  <c r="G137"/>
  <c r="A138"/>
  <c r="G138"/>
  <c r="A139"/>
  <c r="G139"/>
  <c r="A140"/>
  <c r="G140"/>
  <c r="A141"/>
  <c r="G141"/>
  <c r="A142"/>
  <c r="G142"/>
  <c r="A143"/>
  <c r="G143"/>
  <c r="A144"/>
  <c r="G144"/>
  <c r="A145"/>
  <c r="G145"/>
  <c r="A146"/>
  <c r="G146"/>
  <c r="A147"/>
  <c r="G147"/>
  <c r="A148"/>
  <c r="G148"/>
  <c r="A149"/>
  <c r="G149"/>
  <c r="A150"/>
  <c r="G150"/>
  <c r="A151"/>
  <c r="G151"/>
  <c r="A152"/>
  <c r="G152"/>
  <c r="A153"/>
  <c r="G153"/>
  <c r="A154"/>
  <c r="G154"/>
  <c r="A155"/>
  <c r="G155"/>
  <c r="A156"/>
  <c r="G156"/>
  <c r="A157"/>
  <c r="G157"/>
  <c r="A158"/>
  <c r="G158"/>
  <c r="A159"/>
  <c r="G159"/>
  <c r="A160"/>
  <c r="G160"/>
  <c r="A161"/>
  <c r="G161"/>
  <c r="A162"/>
  <c r="G162"/>
  <c r="A163"/>
  <c r="G163"/>
  <c r="A164"/>
  <c r="G164"/>
  <c r="A165"/>
  <c r="G165"/>
  <c r="A166"/>
  <c r="G166"/>
  <c r="A167"/>
  <c r="G167"/>
  <c r="A168"/>
  <c r="G168"/>
  <c r="A169"/>
  <c r="G169"/>
  <c r="A170"/>
  <c r="G170"/>
  <c r="A171"/>
  <c r="G171"/>
  <c r="A172"/>
  <c r="G172"/>
  <c r="A173"/>
  <c r="G173"/>
  <c r="A174"/>
  <c r="G174"/>
  <c r="A175"/>
  <c r="G175"/>
  <c r="A176"/>
  <c r="G176"/>
  <c r="A177"/>
  <c r="G177"/>
  <c r="A178"/>
  <c r="G178"/>
  <c r="A179"/>
  <c r="G179"/>
  <c r="A180"/>
  <c r="G180"/>
  <c r="A181"/>
  <c r="G181"/>
  <c r="A182"/>
  <c r="G182"/>
  <c r="A183"/>
  <c r="G183"/>
  <c r="A184"/>
  <c r="G184"/>
  <c r="A185"/>
  <c r="G185"/>
  <c r="A186"/>
  <c r="G186"/>
  <c r="A187"/>
  <c r="G187"/>
  <c r="A188"/>
  <c r="G188"/>
  <c r="A189"/>
  <c r="G189"/>
  <c r="A190"/>
  <c r="G190"/>
  <c r="A191"/>
  <c r="G191"/>
  <c r="A192"/>
  <c r="G192"/>
  <c r="A193"/>
  <c r="G193"/>
  <c r="A194"/>
  <c r="G194"/>
  <c r="A195"/>
  <c r="G195"/>
  <c r="A196"/>
  <c r="G196"/>
  <c r="A197"/>
  <c r="G197"/>
  <c r="A198"/>
  <c r="G198"/>
  <c r="A199"/>
  <c r="G199"/>
  <c r="A200"/>
  <c r="G200"/>
  <c r="A201"/>
  <c r="A202"/>
  <c r="A203"/>
  <c r="A204"/>
  <c r="A205"/>
  <c r="A206"/>
  <c r="A207"/>
  <c r="A208"/>
  <c r="I6" i="1"/>
  <c r="G201" i="2"/>
  <c r="G202"/>
  <c r="G203"/>
  <c r="G204"/>
  <c r="G205"/>
  <c r="G206"/>
  <c r="G207"/>
  <c r="G208"/>
  <c r="D40" i="4"/>
  <c r="D36"/>
  <c r="D32"/>
  <c r="D27"/>
  <c r="D39"/>
  <c r="D35"/>
  <c r="D31"/>
  <c r="D28"/>
  <c r="D37"/>
  <c r="D38"/>
  <c r="D33"/>
  <c r="D30"/>
  <c r="D34"/>
  <c r="D29"/>
  <c r="J86" i="5"/>
  <c r="L86"/>
  <c r="I86"/>
  <c r="H86"/>
  <c r="G86"/>
  <c r="D86"/>
  <c r="F86"/>
  <c r="C86"/>
  <c r="B86"/>
  <c r="J85"/>
  <c r="K85"/>
  <c r="I85"/>
  <c r="H85"/>
  <c r="G85"/>
  <c r="D85"/>
  <c r="F85"/>
  <c r="C85"/>
  <c r="B85"/>
  <c r="J84"/>
  <c r="K84"/>
  <c r="I84"/>
  <c r="H84"/>
  <c r="G84"/>
  <c r="D84"/>
  <c r="F84"/>
  <c r="C84"/>
  <c r="B84"/>
  <c r="J83"/>
  <c r="L83"/>
  <c r="I83"/>
  <c r="H83"/>
  <c r="G83"/>
  <c r="D83"/>
  <c r="E83"/>
  <c r="C83"/>
  <c r="B83"/>
  <c r="J82"/>
  <c r="L82"/>
  <c r="I82"/>
  <c r="H82"/>
  <c r="G82"/>
  <c r="D82"/>
  <c r="E82"/>
  <c r="C82"/>
  <c r="B82"/>
  <c r="J81"/>
  <c r="K81"/>
  <c r="I81"/>
  <c r="H81"/>
  <c r="G81"/>
  <c r="D81"/>
  <c r="F81"/>
  <c r="C81"/>
  <c r="B81"/>
  <c r="J80"/>
  <c r="K80"/>
  <c r="I80"/>
  <c r="H80"/>
  <c r="G80"/>
  <c r="D80"/>
  <c r="F80"/>
  <c r="C80"/>
  <c r="B80"/>
  <c r="J79"/>
  <c r="I79"/>
  <c r="H79"/>
  <c r="G79"/>
  <c r="D79"/>
  <c r="C79"/>
  <c r="B79"/>
  <c r="J77"/>
  <c r="L77"/>
  <c r="I77"/>
  <c r="H77"/>
  <c r="G77"/>
  <c r="D77"/>
  <c r="E77"/>
  <c r="C77"/>
  <c r="B77"/>
  <c r="J76"/>
  <c r="K76"/>
  <c r="I76"/>
  <c r="H76"/>
  <c r="G76"/>
  <c r="D76"/>
  <c r="F76"/>
  <c r="C76"/>
  <c r="B76"/>
  <c r="J75"/>
  <c r="K75"/>
  <c r="I75"/>
  <c r="H75"/>
  <c r="G75"/>
  <c r="D75"/>
  <c r="F75"/>
  <c r="C75"/>
  <c r="B75"/>
  <c r="J74"/>
  <c r="K74"/>
  <c r="I74"/>
  <c r="H74"/>
  <c r="G74"/>
  <c r="D74"/>
  <c r="E74"/>
  <c r="C74"/>
  <c r="B74"/>
  <c r="J73"/>
  <c r="L73"/>
  <c r="I73"/>
  <c r="H73"/>
  <c r="G73"/>
  <c r="D73"/>
  <c r="E73"/>
  <c r="C73"/>
  <c r="B73"/>
  <c r="J72"/>
  <c r="K72"/>
  <c r="I72"/>
  <c r="H72"/>
  <c r="G72"/>
  <c r="D72"/>
  <c r="E72"/>
  <c r="C72"/>
  <c r="B72"/>
  <c r="J71"/>
  <c r="K71"/>
  <c r="I71"/>
  <c r="H71"/>
  <c r="G71"/>
  <c r="D71"/>
  <c r="F71"/>
  <c r="C71"/>
  <c r="B71"/>
  <c r="J70"/>
  <c r="I70"/>
  <c r="H70"/>
  <c r="G70"/>
  <c r="D70"/>
  <c r="C70"/>
  <c r="B70"/>
  <c r="J68"/>
  <c r="L68"/>
  <c r="I68"/>
  <c r="H68"/>
  <c r="G68"/>
  <c r="D68"/>
  <c r="E68"/>
  <c r="C68"/>
  <c r="B68"/>
  <c r="J67"/>
  <c r="K67"/>
  <c r="I67"/>
  <c r="H67"/>
  <c r="G67"/>
  <c r="D67"/>
  <c r="E67"/>
  <c r="C67"/>
  <c r="B67"/>
  <c r="J66"/>
  <c r="K66"/>
  <c r="I66"/>
  <c r="H66"/>
  <c r="G66"/>
  <c r="D66"/>
  <c r="F66"/>
  <c r="C66"/>
  <c r="B66"/>
  <c r="J65"/>
  <c r="L65"/>
  <c r="I65"/>
  <c r="H65"/>
  <c r="G65"/>
  <c r="D65"/>
  <c r="E65"/>
  <c r="C65"/>
  <c r="B65"/>
  <c r="J64"/>
  <c r="L64"/>
  <c r="I64"/>
  <c r="H64"/>
  <c r="G64"/>
  <c r="D64"/>
  <c r="E64"/>
  <c r="C64"/>
  <c r="B64"/>
  <c r="J63"/>
  <c r="K63"/>
  <c r="I63"/>
  <c r="H63"/>
  <c r="G63"/>
  <c r="D63"/>
  <c r="F63"/>
  <c r="C63"/>
  <c r="B63"/>
  <c r="J62"/>
  <c r="K62"/>
  <c r="I62"/>
  <c r="H62"/>
  <c r="G62"/>
  <c r="D62"/>
  <c r="F62"/>
  <c r="C62"/>
  <c r="B62"/>
  <c r="J61"/>
  <c r="I61"/>
  <c r="H61"/>
  <c r="G61"/>
  <c r="D61"/>
  <c r="C61"/>
  <c r="B61"/>
  <c r="J59"/>
  <c r="L59"/>
  <c r="I59"/>
  <c r="H59"/>
  <c r="G59"/>
  <c r="D59"/>
  <c r="E59"/>
  <c r="C59"/>
  <c r="B59"/>
  <c r="J58"/>
  <c r="K58"/>
  <c r="I58"/>
  <c r="H58"/>
  <c r="G58"/>
  <c r="D58"/>
  <c r="F58"/>
  <c r="C58"/>
  <c r="B58"/>
  <c r="J57"/>
  <c r="K57"/>
  <c r="I57"/>
  <c r="H57"/>
  <c r="G57"/>
  <c r="D57"/>
  <c r="F57"/>
  <c r="C57"/>
  <c r="B57"/>
  <c r="J56"/>
  <c r="L56"/>
  <c r="I56"/>
  <c r="H56"/>
  <c r="G56"/>
  <c r="D56"/>
  <c r="E56"/>
  <c r="C56"/>
  <c r="B56"/>
  <c r="J55"/>
  <c r="L55"/>
  <c r="I55"/>
  <c r="H55"/>
  <c r="G55"/>
  <c r="D55"/>
  <c r="E55"/>
  <c r="C55"/>
  <c r="B55"/>
  <c r="J54"/>
  <c r="K54"/>
  <c r="I54"/>
  <c r="H54"/>
  <c r="G54"/>
  <c r="D54"/>
  <c r="F54"/>
  <c r="C54"/>
  <c r="B54"/>
  <c r="J53"/>
  <c r="I53"/>
  <c r="H53"/>
  <c r="G53"/>
  <c r="D53"/>
  <c r="C53"/>
  <c r="B53"/>
  <c r="J52"/>
  <c r="I52"/>
  <c r="H52"/>
  <c r="G52"/>
  <c r="D52"/>
  <c r="C52"/>
  <c r="B52"/>
  <c r="J50"/>
  <c r="L50"/>
  <c r="I50"/>
  <c r="H50"/>
  <c r="G50"/>
  <c r="D50"/>
  <c r="E50"/>
  <c r="C50"/>
  <c r="B50"/>
  <c r="J49"/>
  <c r="K49"/>
  <c r="I49"/>
  <c r="H49"/>
  <c r="G49"/>
  <c r="D49"/>
  <c r="F49"/>
  <c r="C49"/>
  <c r="B49"/>
  <c r="J48"/>
  <c r="K48"/>
  <c r="I48"/>
  <c r="H48"/>
  <c r="G48"/>
  <c r="D48"/>
  <c r="F48"/>
  <c r="C48"/>
  <c r="B48"/>
  <c r="J47"/>
  <c r="L47"/>
  <c r="I47"/>
  <c r="H47"/>
  <c r="G47"/>
  <c r="D47"/>
  <c r="E47"/>
  <c r="C47"/>
  <c r="B47"/>
  <c r="J46"/>
  <c r="L46"/>
  <c r="I46"/>
  <c r="H46"/>
  <c r="G46"/>
  <c r="D46"/>
  <c r="E46"/>
  <c r="C46"/>
  <c r="B46"/>
  <c r="J45"/>
  <c r="K45"/>
  <c r="I45"/>
  <c r="H45"/>
  <c r="G45"/>
  <c r="D45"/>
  <c r="F45"/>
  <c r="C45"/>
  <c r="B45"/>
  <c r="J44"/>
  <c r="I44"/>
  <c r="H44"/>
  <c r="G44"/>
  <c r="D44"/>
  <c r="C44"/>
  <c r="B44"/>
  <c r="J43"/>
  <c r="I43"/>
  <c r="H43"/>
  <c r="G43"/>
  <c r="D43"/>
  <c r="C43"/>
  <c r="B43"/>
  <c r="J41"/>
  <c r="L41"/>
  <c r="I41"/>
  <c r="H41"/>
  <c r="G41"/>
  <c r="D41"/>
  <c r="E41"/>
  <c r="C41"/>
  <c r="B41"/>
  <c r="J40"/>
  <c r="K40"/>
  <c r="I40"/>
  <c r="H40"/>
  <c r="G40"/>
  <c r="D40"/>
  <c r="F40"/>
  <c r="C40"/>
  <c r="B40"/>
  <c r="J39"/>
  <c r="K39"/>
  <c r="I39"/>
  <c r="H39"/>
  <c r="G39"/>
  <c r="D39"/>
  <c r="F39"/>
  <c r="C39"/>
  <c r="B39"/>
  <c r="J38"/>
  <c r="L38"/>
  <c r="I38"/>
  <c r="H38"/>
  <c r="G38"/>
  <c r="D38"/>
  <c r="E38"/>
  <c r="C38"/>
  <c r="B38"/>
  <c r="J37"/>
  <c r="L37"/>
  <c r="I37"/>
  <c r="H37"/>
  <c r="G37"/>
  <c r="D37"/>
  <c r="E37"/>
  <c r="C37"/>
  <c r="B37"/>
  <c r="J36"/>
  <c r="K36"/>
  <c r="I36"/>
  <c r="H36"/>
  <c r="G36"/>
  <c r="D36"/>
  <c r="F36"/>
  <c r="C36"/>
  <c r="B36"/>
  <c r="J35"/>
  <c r="I35"/>
  <c r="H35"/>
  <c r="G35"/>
  <c r="D35"/>
  <c r="C35"/>
  <c r="B35"/>
  <c r="J34"/>
  <c r="I34"/>
  <c r="H34"/>
  <c r="G34"/>
  <c r="D34"/>
  <c r="C34"/>
  <c r="B34"/>
  <c r="J32"/>
  <c r="L32"/>
  <c r="I32"/>
  <c r="H32"/>
  <c r="G32"/>
  <c r="D32"/>
  <c r="E32"/>
  <c r="C32"/>
  <c r="B32"/>
  <c r="J31"/>
  <c r="K31"/>
  <c r="I31"/>
  <c r="H31"/>
  <c r="G31"/>
  <c r="D31"/>
  <c r="F31"/>
  <c r="C31"/>
  <c r="B31"/>
  <c r="J30"/>
  <c r="K30"/>
  <c r="I30"/>
  <c r="H30"/>
  <c r="G30"/>
  <c r="D30"/>
  <c r="F30"/>
  <c r="C30"/>
  <c r="B30"/>
  <c r="J29"/>
  <c r="K29"/>
  <c r="I29"/>
  <c r="H29"/>
  <c r="G29"/>
  <c r="D29"/>
  <c r="E29"/>
  <c r="C29"/>
  <c r="B29"/>
  <c r="J28"/>
  <c r="I28"/>
  <c r="H28"/>
  <c r="G28"/>
  <c r="D28"/>
  <c r="C28"/>
  <c r="B28"/>
  <c r="J27"/>
  <c r="I27"/>
  <c r="H27"/>
  <c r="G27"/>
  <c r="D27"/>
  <c r="C27"/>
  <c r="B27"/>
  <c r="J26"/>
  <c r="I26"/>
  <c r="H26"/>
  <c r="G26"/>
  <c r="D26"/>
  <c r="C26"/>
  <c r="B26"/>
  <c r="J25"/>
  <c r="I25"/>
  <c r="H25"/>
  <c r="G25"/>
  <c r="D25"/>
  <c r="C25"/>
  <c r="B25"/>
  <c r="J23"/>
  <c r="L23"/>
  <c r="I23"/>
  <c r="H23"/>
  <c r="G23"/>
  <c r="D23"/>
  <c r="E23"/>
  <c r="C23"/>
  <c r="B23"/>
  <c r="J22"/>
  <c r="K22"/>
  <c r="I22"/>
  <c r="H22"/>
  <c r="G22"/>
  <c r="D22"/>
  <c r="F22"/>
  <c r="C22"/>
  <c r="B22"/>
  <c r="J21"/>
  <c r="K21"/>
  <c r="I21"/>
  <c r="H21"/>
  <c r="G21"/>
  <c r="D21"/>
  <c r="F21"/>
  <c r="C21"/>
  <c r="B21"/>
  <c r="J20"/>
  <c r="L20"/>
  <c r="I20"/>
  <c r="H20"/>
  <c r="G20"/>
  <c r="D20"/>
  <c r="E20"/>
  <c r="C20"/>
  <c r="B20"/>
  <c r="J19"/>
  <c r="I19"/>
  <c r="H19"/>
  <c r="G19"/>
  <c r="D19"/>
  <c r="C19"/>
  <c r="B19"/>
  <c r="J18"/>
  <c r="I18"/>
  <c r="H18"/>
  <c r="G18"/>
  <c r="D18"/>
  <c r="C18"/>
  <c r="B18"/>
  <c r="J17"/>
  <c r="I17"/>
  <c r="H17"/>
  <c r="G17"/>
  <c r="D17"/>
  <c r="C17"/>
  <c r="B17"/>
  <c r="J16"/>
  <c r="I16"/>
  <c r="H16"/>
  <c r="G16"/>
  <c r="D16"/>
  <c r="C16"/>
  <c r="B16"/>
  <c r="J14"/>
  <c r="L14"/>
  <c r="I14"/>
  <c r="H14"/>
  <c r="G14"/>
  <c r="D14"/>
  <c r="E14"/>
  <c r="C14"/>
  <c r="B14"/>
  <c r="J13"/>
  <c r="K13"/>
  <c r="I13"/>
  <c r="H13"/>
  <c r="G13"/>
  <c r="D13"/>
  <c r="F13"/>
  <c r="C13"/>
  <c r="B13"/>
  <c r="J12"/>
  <c r="K12"/>
  <c r="I12"/>
  <c r="H12"/>
  <c r="G12"/>
  <c r="D12"/>
  <c r="F12"/>
  <c r="C12"/>
  <c r="B12"/>
  <c r="J11"/>
  <c r="L11"/>
  <c r="I11"/>
  <c r="H11"/>
  <c r="G11"/>
  <c r="D11"/>
  <c r="E11"/>
  <c r="C11"/>
  <c r="B11"/>
  <c r="J10"/>
  <c r="I10"/>
  <c r="H10"/>
  <c r="G10"/>
  <c r="D10"/>
  <c r="C10"/>
  <c r="B10"/>
  <c r="J9"/>
  <c r="I9"/>
  <c r="H9"/>
  <c r="G9"/>
  <c r="D9"/>
  <c r="C9"/>
  <c r="B9"/>
  <c r="J8"/>
  <c r="I8"/>
  <c r="H8"/>
  <c r="G8"/>
  <c r="D8"/>
  <c r="C8"/>
  <c r="B8"/>
  <c r="J7"/>
  <c r="I7"/>
  <c r="H7"/>
  <c r="G7"/>
  <c r="B7"/>
  <c r="Y61" i="4"/>
  <c r="R61"/>
  <c r="K61"/>
  <c r="D61"/>
  <c r="Y60"/>
  <c r="R60"/>
  <c r="K60"/>
  <c r="D60"/>
  <c r="Y59"/>
  <c r="R59"/>
  <c r="K59"/>
  <c r="D59"/>
  <c r="Y58"/>
  <c r="R58"/>
  <c r="K58"/>
  <c r="D58"/>
  <c r="Y57"/>
  <c r="R57"/>
  <c r="K57"/>
  <c r="D57"/>
  <c r="Y56"/>
  <c r="R56"/>
  <c r="K56"/>
  <c r="D56"/>
  <c r="Y55"/>
  <c r="R55"/>
  <c r="K55"/>
  <c r="D55"/>
  <c r="Y54"/>
  <c r="R54"/>
  <c r="K54"/>
  <c r="D54"/>
  <c r="Y53"/>
  <c r="R53"/>
  <c r="K53"/>
  <c r="D53"/>
  <c r="Y52"/>
  <c r="R52"/>
  <c r="K52"/>
  <c r="D52"/>
  <c r="Y51"/>
  <c r="R51"/>
  <c r="K51"/>
  <c r="D51"/>
  <c r="Y50"/>
  <c r="R50"/>
  <c r="K50"/>
  <c r="D50"/>
  <c r="Y49"/>
  <c r="R49"/>
  <c r="K49"/>
  <c r="D49"/>
  <c r="Y48"/>
  <c r="R48"/>
  <c r="K48"/>
  <c r="D48"/>
  <c r="Y47"/>
  <c r="R47"/>
  <c r="K47"/>
  <c r="D47"/>
  <c r="Y46"/>
  <c r="R46"/>
  <c r="K46"/>
  <c r="D46"/>
  <c r="Y45"/>
  <c r="R45"/>
  <c r="K45"/>
  <c r="D45"/>
  <c r="Y44"/>
  <c r="R44"/>
  <c r="K44"/>
  <c r="D44"/>
  <c r="K40"/>
  <c r="K39"/>
  <c r="K38"/>
  <c r="K37"/>
  <c r="K36"/>
  <c r="K35"/>
  <c r="L74" i="5"/>
  <c r="F37"/>
  <c r="K38"/>
  <c r="L29"/>
  <c r="K20"/>
  <c r="L21"/>
  <c r="F32"/>
  <c r="F72"/>
  <c r="F50"/>
  <c r="K56"/>
  <c r="E58"/>
  <c r="K11"/>
  <c r="L12"/>
  <c r="E31"/>
  <c r="F41"/>
  <c r="K47"/>
  <c r="L48"/>
  <c r="F59"/>
  <c r="F77"/>
  <c r="K83"/>
  <c r="F23"/>
  <c r="F64"/>
  <c r="K65"/>
  <c r="L66"/>
  <c r="F67"/>
  <c r="F46"/>
  <c r="F55"/>
  <c r="L62"/>
  <c r="F73"/>
  <c r="F82"/>
  <c r="E36"/>
  <c r="E45"/>
  <c r="L80"/>
  <c r="E61"/>
  <c r="E79"/>
  <c r="L61"/>
  <c r="L70"/>
  <c r="L79"/>
  <c r="K79"/>
  <c r="K61"/>
  <c r="E70"/>
  <c r="L75"/>
  <c r="E85"/>
  <c r="E34"/>
  <c r="F14"/>
  <c r="E40"/>
  <c r="E54"/>
  <c r="L71"/>
  <c r="E81"/>
  <c r="E76"/>
  <c r="E13"/>
  <c r="L30"/>
  <c r="F68"/>
  <c r="K70"/>
  <c r="E43"/>
  <c r="E22"/>
  <c r="E49"/>
  <c r="L57"/>
  <c r="L84"/>
  <c r="L39"/>
  <c r="E63"/>
  <c r="E25"/>
  <c r="E52"/>
  <c r="F11"/>
  <c r="L13"/>
  <c r="F20"/>
  <c r="L22"/>
  <c r="F25"/>
  <c r="F29"/>
  <c r="L31"/>
  <c r="F34"/>
  <c r="L36"/>
  <c r="F38"/>
  <c r="L40"/>
  <c r="F43"/>
  <c r="L45"/>
  <c r="F47"/>
  <c r="L49"/>
  <c r="F52"/>
  <c r="L54"/>
  <c r="F56"/>
  <c r="L58"/>
  <c r="F61"/>
  <c r="L63"/>
  <c r="F65"/>
  <c r="L67"/>
  <c r="F70"/>
  <c r="L72"/>
  <c r="F74"/>
  <c r="L76"/>
  <c r="F79"/>
  <c r="L81"/>
  <c r="F83"/>
  <c r="L85"/>
  <c r="E86"/>
  <c r="K25"/>
  <c r="K34"/>
  <c r="K43"/>
  <c r="K52"/>
  <c r="E12"/>
  <c r="K14"/>
  <c r="E21"/>
  <c r="K23"/>
  <c r="L25"/>
  <c r="E30"/>
  <c r="K32"/>
  <c r="L34"/>
  <c r="K37"/>
  <c r="E39"/>
  <c r="K41"/>
  <c r="L43"/>
  <c r="K46"/>
  <c r="E48"/>
  <c r="K50"/>
  <c r="L52"/>
  <c r="K55"/>
  <c r="E57"/>
  <c r="K59"/>
  <c r="E62"/>
  <c r="K64"/>
  <c r="E66"/>
  <c r="K68"/>
  <c r="E71"/>
  <c r="K73"/>
  <c r="E75"/>
  <c r="K77"/>
  <c r="E80"/>
  <c r="K82"/>
  <c r="E84"/>
  <c r="K86"/>
  <c r="D4" i="4"/>
  <c r="D26"/>
  <c r="E7" i="5"/>
  <c r="D5" i="4"/>
  <c r="K5"/>
  <c r="K7"/>
  <c r="D24"/>
  <c r="K8"/>
  <c r="D23"/>
  <c r="K3"/>
  <c r="D3"/>
  <c r="K4"/>
  <c r="K6"/>
  <c r="D7"/>
  <c r="D8"/>
  <c r="D25"/>
  <c r="D6"/>
  <c r="J2" i="1" s="1" a="1"/>
  <c r="J2" s="1"/>
  <c r="J3" s="1" a="1"/>
  <c r="J3" s="1"/>
  <c r="J2" s="1"/>
  <c r="J3" s="1" a="1"/>
  <c r="J3" s="1"/>
  <c r="J3" s="1" a="1"/>
  <c r="J3" s="1"/>
  <c r="J3" s="1"/>
  <c r="J4" l="1" a="1"/>
  <c r="J4" s="1"/>
  <c r="J5" s="1" a="1"/>
  <c r="J5" s="1"/>
  <c r="J6" s="1" a="1"/>
  <c r="J6" s="1"/>
  <c r="J7" s="1" a="1"/>
  <c r="J7" s="1"/>
  <c r="J8" s="1" a="1"/>
  <c r="J8" s="1"/>
  <c r="J9" s="1" a="1"/>
  <c r="J9" s="1"/>
  <c r="J10" s="1" a="1"/>
  <c r="J10" s="1"/>
  <c r="J11" s="1" a="1"/>
  <c r="J11" s="1"/>
  <c r="J12" s="1" a="1"/>
  <c r="J12" s="1"/>
  <c r="J13" s="1" a="1"/>
  <c r="J13" s="1"/>
  <c r="J14" s="1" a="1"/>
  <c r="J14" s="1"/>
  <c r="J15" s="1" a="1"/>
  <c r="J15" s="1"/>
  <c r="J16" s="1" a="1"/>
  <c r="J16" s="1"/>
  <c r="J17" s="1" a="1"/>
  <c r="J17" s="1"/>
  <c r="J18" s="1" a="1"/>
  <c r="J18" s="1"/>
  <c r="J19" s="1" a="1"/>
  <c r="J19" s="1"/>
  <c r="J20" s="1" a="1"/>
  <c r="J20" s="1"/>
  <c r="J21" s="1" a="1"/>
  <c r="J21" s="1"/>
  <c r="J22" s="1" a="1"/>
  <c r="J22" s="1"/>
  <c r="J23" s="1" a="1"/>
  <c r="J23" s="1"/>
  <c r="L18" i="5"/>
  <c r="K23" i="4"/>
  <c r="L27" i="5"/>
  <c r="F26"/>
  <c r="E44"/>
  <c r="L19"/>
  <c r="L35"/>
  <c r="L17"/>
  <c r="K18"/>
  <c r="L53"/>
  <c r="K7"/>
  <c r="F18"/>
  <c r="L26"/>
  <c r="K27" i="4"/>
  <c r="L9" i="5"/>
  <c r="F35"/>
  <c r="K44"/>
  <c r="F44"/>
  <c r="K28"/>
  <c r="K10"/>
  <c r="K30" i="4"/>
  <c r="F16" i="5"/>
  <c r="E16"/>
  <c r="E19"/>
  <c r="K9"/>
  <c r="E35"/>
  <c r="E17"/>
  <c r="K26" i="4"/>
  <c r="F7" i="5"/>
  <c r="E28"/>
  <c r="K35"/>
  <c r="E8"/>
  <c r="F28"/>
  <c r="K29" i="4"/>
  <c r="F53" i="5"/>
  <c r="F17"/>
  <c r="L28"/>
  <c r="K16"/>
  <c r="K53"/>
  <c r="F27"/>
  <c r="L16"/>
  <c r="L44"/>
  <c r="F19"/>
  <c r="F10"/>
  <c r="K25" i="4"/>
  <c r="K17" i="5"/>
  <c r="K8"/>
  <c r="F8"/>
  <c r="E53"/>
  <c r="E26"/>
  <c r="K19"/>
  <c r="L7"/>
  <c r="E27"/>
  <c r="E18"/>
  <c r="L8"/>
  <c r="K28" i="4"/>
  <c r="K24"/>
  <c r="K26" i="5"/>
  <c r="L10"/>
  <c r="K27"/>
  <c r="E10"/>
  <c r="F9"/>
  <c r="E9"/>
</calcChain>
</file>

<file path=xl/sharedStrings.xml><?xml version="1.0" encoding="utf-8"?>
<sst xmlns="http://schemas.openxmlformats.org/spreadsheetml/2006/main" count="1379" uniqueCount="796">
  <si>
    <t>Nom prénom</t>
  </si>
  <si>
    <t>Nom</t>
  </si>
  <si>
    <t>Prénom</t>
  </si>
  <si>
    <t>Licence</t>
  </si>
  <si>
    <t>Code Club</t>
  </si>
  <si>
    <t>classt</t>
  </si>
  <si>
    <t>Club</t>
  </si>
  <si>
    <t>Tableau supplémentaire</t>
  </si>
  <si>
    <t>CS M 30/3</t>
  </si>
  <si>
    <t>CS M 30/1</t>
  </si>
  <si>
    <t>FT NC M</t>
  </si>
  <si>
    <t>FT4 M</t>
  </si>
  <si>
    <t>FT3 M</t>
  </si>
  <si>
    <t>ALECSANDRE</t>
  </si>
  <si>
    <t>Pierre</t>
  </si>
  <si>
    <t>4823239 A</t>
  </si>
  <si>
    <t>CLUB TULIPE NOIRE HAZEBROUCK</t>
  </si>
  <si>
    <t>15/2</t>
  </si>
  <si>
    <t>BASUYAUX</t>
  </si>
  <si>
    <t>Laurent</t>
  </si>
  <si>
    <t>7122566 U</t>
  </si>
  <si>
    <t>TC AUCHEL</t>
  </si>
  <si>
    <t>15/3</t>
  </si>
  <si>
    <t>BECUE</t>
  </si>
  <si>
    <t>Baptiste</t>
  </si>
  <si>
    <t>1148194 L</t>
  </si>
  <si>
    <t>TC MERVILLE</t>
  </si>
  <si>
    <t>15/1</t>
  </si>
  <si>
    <t>BECUWE</t>
  </si>
  <si>
    <t>Vincent</t>
  </si>
  <si>
    <t>1501057 H</t>
  </si>
  <si>
    <t>30/1</t>
  </si>
  <si>
    <t>BELLENGIER</t>
  </si>
  <si>
    <t>Julien</t>
  </si>
  <si>
    <t>1085714 Y</t>
  </si>
  <si>
    <t>BLONDELLE</t>
  </si>
  <si>
    <t>Nicolas</t>
  </si>
  <si>
    <t>2499378 P</t>
  </si>
  <si>
    <t>ETOILE SPORTIVE ARQUES</t>
  </si>
  <si>
    <t>BONNET</t>
  </si>
  <si>
    <t>Stanislas</t>
  </si>
  <si>
    <t>6366767 Y</t>
  </si>
  <si>
    <t>30/2</t>
  </si>
  <si>
    <t>BOULIER</t>
  </si>
  <si>
    <t>Jérémy</t>
  </si>
  <si>
    <t>1852704 H</t>
  </si>
  <si>
    <t>30/4</t>
  </si>
  <si>
    <t>BOULOGNE</t>
  </si>
  <si>
    <t>Herve</t>
  </si>
  <si>
    <t>5641595 T</t>
  </si>
  <si>
    <t>DIJON A.S.P.T.T.</t>
  </si>
  <si>
    <t>5/6</t>
  </si>
  <si>
    <t>BOUSSEKEY</t>
  </si>
  <si>
    <t>Sébastien</t>
  </si>
  <si>
    <t>3164313 V</t>
  </si>
  <si>
    <t>30/3</t>
  </si>
  <si>
    <t>BROCVIELLE</t>
  </si>
  <si>
    <t>Maxence</t>
  </si>
  <si>
    <t>9328749 U</t>
  </si>
  <si>
    <t>BURKHART</t>
  </si>
  <si>
    <t>Antoine</t>
  </si>
  <si>
    <t>1501539 G</t>
  </si>
  <si>
    <t>TC ARC INTERNATIONAL</t>
  </si>
  <si>
    <t>30</t>
  </si>
  <si>
    <t>CALESSE</t>
  </si>
  <si>
    <t>Alexis</t>
  </si>
  <si>
    <t>5974162 D</t>
  </si>
  <si>
    <t>AT BETHUNE</t>
  </si>
  <si>
    <t>CALLENS</t>
  </si>
  <si>
    <t>Bruno</t>
  </si>
  <si>
    <t>0527613 S</t>
  </si>
  <si>
    <t>CAMERLYNCK</t>
  </si>
  <si>
    <t>7910775 T</t>
  </si>
  <si>
    <t>TC FLANDRE-LYS</t>
  </si>
  <si>
    <t>CAMPAGNE</t>
  </si>
  <si>
    <t>Fabian</t>
  </si>
  <si>
    <t>0293103 P</t>
  </si>
  <si>
    <t>AUBIERE TENNIS CLUB</t>
  </si>
  <si>
    <t>CAPRON</t>
  </si>
  <si>
    <t>Eric</t>
  </si>
  <si>
    <t>3755633 J</t>
  </si>
  <si>
    <t>CARETTE</t>
  </si>
  <si>
    <t>1538431 G</t>
  </si>
  <si>
    <t>CASTELAIN</t>
  </si>
  <si>
    <t>0685841 D</t>
  </si>
  <si>
    <t>CATTEAU</t>
  </si>
  <si>
    <t>1347127 T</t>
  </si>
  <si>
    <t>TC AIRE-SUR-LA-LYS</t>
  </si>
  <si>
    <t>CAULIER</t>
  </si>
  <si>
    <t>Stéphane</t>
  </si>
  <si>
    <t>1889724 X</t>
  </si>
  <si>
    <t>CAVIGNAUX</t>
  </si>
  <si>
    <t>REMI</t>
  </si>
  <si>
    <t>2017493 B</t>
  </si>
  <si>
    <t>TC RICHEBOURG - LA COUTURE</t>
  </si>
  <si>
    <t>15/4</t>
  </si>
  <si>
    <t>CHATELET</t>
  </si>
  <si>
    <t>David</t>
  </si>
  <si>
    <t>3882673 W</t>
  </si>
  <si>
    <t>TC LESTREM</t>
  </si>
  <si>
    <t>CHIQUET</t>
  </si>
  <si>
    <t>Aurelien</t>
  </si>
  <si>
    <t>8624696 U</t>
  </si>
  <si>
    <t>TC SAINT-OMER</t>
  </si>
  <si>
    <t>CHRISTOPHE</t>
  </si>
  <si>
    <t>8967537 X</t>
  </si>
  <si>
    <t>TC STEENVOORDE</t>
  </si>
  <si>
    <t>CLARRET</t>
  </si>
  <si>
    <t>Geoffrey</t>
  </si>
  <si>
    <t>3476920 K</t>
  </si>
  <si>
    <t>ES ISBERGUES</t>
  </si>
  <si>
    <t>NC</t>
  </si>
  <si>
    <t>CONTZEN</t>
  </si>
  <si>
    <t>NICOLAS</t>
  </si>
  <si>
    <t>2197086 L</t>
  </si>
  <si>
    <t>COO</t>
  </si>
  <si>
    <t>Victor</t>
  </si>
  <si>
    <t>9028781 S</t>
  </si>
  <si>
    <t>COUBEL</t>
  </si>
  <si>
    <t>Christophe</t>
  </si>
  <si>
    <t>4824097 H</t>
  </si>
  <si>
    <t>TC BAILLEUL</t>
  </si>
  <si>
    <t>COUVREUR</t>
  </si>
  <si>
    <t>Pascal</t>
  </si>
  <si>
    <t>5735466 B</t>
  </si>
  <si>
    <t>CUGNY</t>
  </si>
  <si>
    <t>Frédéric</t>
  </si>
  <si>
    <t>0685805 P</t>
  </si>
  <si>
    <t>DANEL</t>
  </si>
  <si>
    <t>Martin</t>
  </si>
  <si>
    <t>3101780 Z</t>
  </si>
  <si>
    <t>30/5</t>
  </si>
  <si>
    <t>DARRAS</t>
  </si>
  <si>
    <t>Cléry</t>
  </si>
  <si>
    <t>4224974 M</t>
  </si>
  <si>
    <t>15/5</t>
  </si>
  <si>
    <t>DAUCHEZ</t>
  </si>
  <si>
    <t>6268131 K</t>
  </si>
  <si>
    <t>DAVID</t>
  </si>
  <si>
    <t>Yannick</t>
  </si>
  <si>
    <t>6053439 Z</t>
  </si>
  <si>
    <t>DEBEUGNY</t>
  </si>
  <si>
    <t>Grégory</t>
  </si>
  <si>
    <t>5607679 C</t>
  </si>
  <si>
    <t>DEFRANCE</t>
  </si>
  <si>
    <t>Marc</t>
  </si>
  <si>
    <t>9644015 Z</t>
  </si>
  <si>
    <t>DELACHAT</t>
  </si>
  <si>
    <t>6053384 P</t>
  </si>
  <si>
    <t>DELARU</t>
  </si>
  <si>
    <t>Alexandre</t>
  </si>
  <si>
    <t>8616135 N</t>
  </si>
  <si>
    <t>Jean Bernard</t>
  </si>
  <si>
    <t>7112619 G</t>
  </si>
  <si>
    <t>Thibault</t>
  </si>
  <si>
    <t>1139101 C</t>
  </si>
  <si>
    <t>DELIEGE</t>
  </si>
  <si>
    <t>Cédric</t>
  </si>
  <si>
    <t>1757001 H</t>
  </si>
  <si>
    <t>CLUB TENNIS LEO LAGRANGE FOURMIES-WIGNEHIES</t>
  </si>
  <si>
    <t>DELTOUR</t>
  </si>
  <si>
    <t>Guillaume</t>
  </si>
  <si>
    <t>6687573 A</t>
  </si>
  <si>
    <t>TC RONCQ</t>
  </si>
  <si>
    <t>DEMAREST</t>
  </si>
  <si>
    <t>Olivier</t>
  </si>
  <si>
    <t>7102692 S</t>
  </si>
  <si>
    <t>DEMASSIET</t>
  </si>
  <si>
    <t>Léo</t>
  </si>
  <si>
    <t>0300749 A</t>
  </si>
  <si>
    <t>DENISE</t>
  </si>
  <si>
    <t>3306166 H</t>
  </si>
  <si>
    <t>DEPESTEL</t>
  </si>
  <si>
    <t>ALBAN</t>
  </si>
  <si>
    <t>2395600 M</t>
  </si>
  <si>
    <t>DEPRET</t>
  </si>
  <si>
    <t>François</t>
  </si>
  <si>
    <t>5128090 K</t>
  </si>
  <si>
    <t>DEREPPE</t>
  </si>
  <si>
    <t>6483580 U</t>
  </si>
  <si>
    <t>DESNOUCK</t>
  </si>
  <si>
    <t>Emmanuel</t>
  </si>
  <si>
    <t>3101240 M</t>
  </si>
  <si>
    <t>DOURLEN</t>
  </si>
  <si>
    <t>Quentin</t>
  </si>
  <si>
    <t>6273145 K</t>
  </si>
  <si>
    <t>DUBOIS</t>
  </si>
  <si>
    <t>Maxime</t>
  </si>
  <si>
    <t>8767311 K</t>
  </si>
  <si>
    <t>DUJARDIN</t>
  </si>
  <si>
    <t>9763608 S</t>
  </si>
  <si>
    <t>TC LA CHAPELLE D'ARMENTIERES</t>
  </si>
  <si>
    <t>DUMETZ</t>
  </si>
  <si>
    <t>Gaetan</t>
  </si>
  <si>
    <t>1146545 U</t>
  </si>
  <si>
    <t>DUMORTIER</t>
  </si>
  <si>
    <t>Nathan</t>
  </si>
  <si>
    <t>6886410 C</t>
  </si>
  <si>
    <t>DUSSART</t>
  </si>
  <si>
    <t>Jean-baptiste</t>
  </si>
  <si>
    <t>9029267 V</t>
  </si>
  <si>
    <t>DUTHOIS</t>
  </si>
  <si>
    <t>6882478 D</t>
  </si>
  <si>
    <t>ELLEBOOD</t>
  </si>
  <si>
    <t>Romain</t>
  </si>
  <si>
    <t>4580421 T</t>
  </si>
  <si>
    <t>FAUVEL</t>
  </si>
  <si>
    <t>Benjamin</t>
  </si>
  <si>
    <t>5225149 J</t>
  </si>
  <si>
    <t>TC SAINT- MARTIN-AU-LAERT</t>
  </si>
  <si>
    <t>FONTAINE</t>
  </si>
  <si>
    <t>Yann</t>
  </si>
  <si>
    <t>3505906 S</t>
  </si>
  <si>
    <t>FORSPANIAK</t>
  </si>
  <si>
    <t>3560025 S</t>
  </si>
  <si>
    <t>FRICHETEAU</t>
  </si>
  <si>
    <t>Gabriel</t>
  </si>
  <si>
    <t>6860273 T</t>
  </si>
  <si>
    <t>FROMENT</t>
  </si>
  <si>
    <t>3591465 R</t>
  </si>
  <si>
    <t>GABELLE</t>
  </si>
  <si>
    <t>Bertrand</t>
  </si>
  <si>
    <t>3971142 H</t>
  </si>
  <si>
    <t>GAPILIAN</t>
  </si>
  <si>
    <t>Samuel</t>
  </si>
  <si>
    <t>1117679 T</t>
  </si>
  <si>
    <t>GHESTEM</t>
  </si>
  <si>
    <t>Benoit</t>
  </si>
  <si>
    <t>1081094 B</t>
  </si>
  <si>
    <t>GRAYE</t>
  </si>
  <si>
    <t>Lucas</t>
  </si>
  <si>
    <t>6412214 X</t>
  </si>
  <si>
    <t>15</t>
  </si>
  <si>
    <t>HELIE</t>
  </si>
  <si>
    <t>Alban</t>
  </si>
  <si>
    <t>5418823 Z</t>
  </si>
  <si>
    <t>TC RONCHIN</t>
  </si>
  <si>
    <t>HESSEL</t>
  </si>
  <si>
    <t>2689873 Z</t>
  </si>
  <si>
    <t>HODENT</t>
  </si>
  <si>
    <t>Fabrice</t>
  </si>
  <si>
    <t>1026724 D</t>
  </si>
  <si>
    <t>HOUPPE</t>
  </si>
  <si>
    <t>Jérôme</t>
  </si>
  <si>
    <t>1852681 H</t>
  </si>
  <si>
    <t>HUDELLE</t>
  </si>
  <si>
    <t>BENJAMIN</t>
  </si>
  <si>
    <t>6888478 A</t>
  </si>
  <si>
    <t>ISENBRANDT</t>
  </si>
  <si>
    <t>Paul</t>
  </si>
  <si>
    <t>4823264 C</t>
  </si>
  <si>
    <t>LABESSE</t>
  </si>
  <si>
    <t>6696065 F</t>
  </si>
  <si>
    <t>LAPOUILLE</t>
  </si>
  <si>
    <t>Hugues</t>
  </si>
  <si>
    <t>3101425 N</t>
  </si>
  <si>
    <t>9671167 M</t>
  </si>
  <si>
    <t>LAVERSIN</t>
  </si>
  <si>
    <t>ARNAUD</t>
  </si>
  <si>
    <t>2395814 V</t>
  </si>
  <si>
    <t>LECLERCQ</t>
  </si>
  <si>
    <t>Jean-François</t>
  </si>
  <si>
    <t>7181764 P</t>
  </si>
  <si>
    <t>TC SAILLY-SUR-LA-LYS</t>
  </si>
  <si>
    <t>Ludovic</t>
  </si>
  <si>
    <t>5600366 D</t>
  </si>
  <si>
    <t>LEDUC</t>
  </si>
  <si>
    <t>Amaury</t>
  </si>
  <si>
    <t>5378203 X</t>
  </si>
  <si>
    <t>LEFEBVRE</t>
  </si>
  <si>
    <t>6686854 U</t>
  </si>
  <si>
    <t>LEJEUNE</t>
  </si>
  <si>
    <t>Pierrick</t>
  </si>
  <si>
    <t>4825543 E</t>
  </si>
  <si>
    <t>LEMOINE</t>
  </si>
  <si>
    <t>Jérèmy</t>
  </si>
  <si>
    <t>3814012 P</t>
  </si>
  <si>
    <t>LEOPOLD</t>
  </si>
  <si>
    <t>2109765 X</t>
  </si>
  <si>
    <t>LEROY</t>
  </si>
  <si>
    <t>Johan</t>
  </si>
  <si>
    <t>2111874 P</t>
  </si>
  <si>
    <t>TC DOUCHY LES MINES</t>
  </si>
  <si>
    <t>LESPILLEZ</t>
  </si>
  <si>
    <t>Lionel</t>
  </si>
  <si>
    <t>0877914 D</t>
  </si>
  <si>
    <t>LOYEZ</t>
  </si>
  <si>
    <t>Thibaut</t>
  </si>
  <si>
    <t>5774655 Y</t>
  </si>
  <si>
    <t>MANTE</t>
  </si>
  <si>
    <t>5128721 W</t>
  </si>
  <si>
    <t>MARTEL</t>
  </si>
  <si>
    <t>Theo</t>
  </si>
  <si>
    <t>5947065 A</t>
  </si>
  <si>
    <t>MARTIN</t>
  </si>
  <si>
    <t>Hervé</t>
  </si>
  <si>
    <t>6268156 M</t>
  </si>
  <si>
    <t>MARTINET</t>
  </si>
  <si>
    <t>Clément</t>
  </si>
  <si>
    <t>7969740 K</t>
  </si>
  <si>
    <t>MASSIET</t>
  </si>
  <si>
    <t>Arnaud</t>
  </si>
  <si>
    <t>2342130 T</t>
  </si>
  <si>
    <t>MATTA</t>
  </si>
  <si>
    <t>Rémi</t>
  </si>
  <si>
    <t>0370444 F</t>
  </si>
  <si>
    <t>MILBLED</t>
  </si>
  <si>
    <t>PATRICK</t>
  </si>
  <si>
    <t>3752225 E</t>
  </si>
  <si>
    <t>MOREAU</t>
  </si>
  <si>
    <t>0655606 P</t>
  </si>
  <si>
    <t>MOREL</t>
  </si>
  <si>
    <t>9891359 B</t>
  </si>
  <si>
    <t>Romuald</t>
  </si>
  <si>
    <t>6191259 D</t>
  </si>
  <si>
    <t>MOREY</t>
  </si>
  <si>
    <t>2124357 H</t>
  </si>
  <si>
    <t>40</t>
  </si>
  <si>
    <t>NOYELLE</t>
  </si>
  <si>
    <t>ALEXIS</t>
  </si>
  <si>
    <t>6134633 D</t>
  </si>
  <si>
    <t>PACCOU</t>
  </si>
  <si>
    <t>5666628 C</t>
  </si>
  <si>
    <t>PAILLART</t>
  </si>
  <si>
    <t>Hugo</t>
  </si>
  <si>
    <t>9671630 R</t>
  </si>
  <si>
    <t>5680797 D</t>
  </si>
  <si>
    <t>9671681 W</t>
  </si>
  <si>
    <t>PERLEIN</t>
  </si>
  <si>
    <t>Théophile</t>
  </si>
  <si>
    <t>0990065 G</t>
  </si>
  <si>
    <t>PETITPREZ</t>
  </si>
  <si>
    <t>2947511 R</t>
  </si>
  <si>
    <t>Thierry</t>
  </si>
  <si>
    <t>1765638 W</t>
  </si>
  <si>
    <t>PORET</t>
  </si>
  <si>
    <t>8486394 R</t>
  </si>
  <si>
    <t>POURCHELLE</t>
  </si>
  <si>
    <t>3600611 G</t>
  </si>
  <si>
    <t>QUENSON</t>
  </si>
  <si>
    <t>SYLVAIN</t>
  </si>
  <si>
    <t>1264527 K</t>
  </si>
  <si>
    <t>RAMON</t>
  </si>
  <si>
    <t>Christian</t>
  </si>
  <si>
    <t>5589749 N</t>
  </si>
  <si>
    <t>3346975 R</t>
  </si>
  <si>
    <t>ROOSES</t>
  </si>
  <si>
    <t>3568576 L</t>
  </si>
  <si>
    <t>ROUQUETTE</t>
  </si>
  <si>
    <t>Aimé</t>
  </si>
  <si>
    <t>4778954 P</t>
  </si>
  <si>
    <t>RUFFIN</t>
  </si>
  <si>
    <t>5926697 L</t>
  </si>
  <si>
    <t>SCHRIVE</t>
  </si>
  <si>
    <t>ARTHUR</t>
  </si>
  <si>
    <t>0258690 J</t>
  </si>
  <si>
    <t>SMAGGHE</t>
  </si>
  <si>
    <t>Yohann</t>
  </si>
  <si>
    <t>4212424 W</t>
  </si>
  <si>
    <t>THUMEREL</t>
  </si>
  <si>
    <t>Franck</t>
  </si>
  <si>
    <t>3972655 C</t>
  </si>
  <si>
    <t>6860529 W</t>
  </si>
  <si>
    <t>TIMMERMAN</t>
  </si>
  <si>
    <t>Dominique</t>
  </si>
  <si>
    <t>1014657 M</t>
  </si>
  <si>
    <t>TITECA</t>
  </si>
  <si>
    <t>Aurélien</t>
  </si>
  <si>
    <t>0211309 H</t>
  </si>
  <si>
    <t>TRONQUOY</t>
  </si>
  <si>
    <t>Paul Loup</t>
  </si>
  <si>
    <t>2690654 Y</t>
  </si>
  <si>
    <t>VANGHENDT</t>
  </si>
  <si>
    <t>2938725 R</t>
  </si>
  <si>
    <t>VANHILLE</t>
  </si>
  <si>
    <t>8290105 H</t>
  </si>
  <si>
    <t>VANTOUROUT</t>
  </si>
  <si>
    <t>0470355 E</t>
  </si>
  <si>
    <t>VERDIER</t>
  </si>
  <si>
    <t>7108224 E</t>
  </si>
  <si>
    <t>VERMEERSCH</t>
  </si>
  <si>
    <t>6703048 W</t>
  </si>
  <si>
    <t>VEZIEN</t>
  </si>
  <si>
    <t>Marvyn</t>
  </si>
  <si>
    <t>9269968 B</t>
  </si>
  <si>
    <t>VIEREN</t>
  </si>
  <si>
    <t>3101590 T</t>
  </si>
  <si>
    <t>VINSONNEAU</t>
  </si>
  <si>
    <t>Hadrien</t>
  </si>
  <si>
    <t>8571926 K</t>
  </si>
  <si>
    <t>TC LILLOIS LILLE METROPOLE</t>
  </si>
  <si>
    <t>WARNEYS</t>
  </si>
  <si>
    <t>1238093 C</t>
  </si>
  <si>
    <t>Thomas</t>
  </si>
  <si>
    <t>1238187 E</t>
  </si>
  <si>
    <t>WATTELLE</t>
  </si>
  <si>
    <t>3385703 L</t>
  </si>
  <si>
    <t>TC ERQUINGHEM</t>
  </si>
  <si>
    <t>WAYMEL</t>
  </si>
  <si>
    <t>0424057 F</t>
  </si>
  <si>
    <t>Tristan</t>
  </si>
  <si>
    <t>9162540 G</t>
  </si>
  <si>
    <t>WOJCIECHOWSKI</t>
  </si>
  <si>
    <t>8276555 E</t>
  </si>
  <si>
    <t>ZEROUAL</t>
  </si>
  <si>
    <t>Abderrahmane</t>
  </si>
  <si>
    <t>4419962 F</t>
  </si>
  <si>
    <t>Angèle</t>
  </si>
  <si>
    <t>0204944 P</t>
  </si>
  <si>
    <t>AVEZ</t>
  </si>
  <si>
    <t>Béatrice</t>
  </si>
  <si>
    <t>1077272 X</t>
  </si>
  <si>
    <t>BONAMI</t>
  </si>
  <si>
    <t>Sarah</t>
  </si>
  <si>
    <t>8276486 E</t>
  </si>
  <si>
    <t>4/6</t>
  </si>
  <si>
    <t>BOULINGUIEZ</t>
  </si>
  <si>
    <t>Camille</t>
  </si>
  <si>
    <t>1139132 L</t>
  </si>
  <si>
    <t>Claudine</t>
  </si>
  <si>
    <t>3157101 F</t>
  </si>
  <si>
    <t>BRYGO</t>
  </si>
  <si>
    <t>Clotilde</t>
  </si>
  <si>
    <t>0758847 H</t>
  </si>
  <si>
    <t>CLEMENCE</t>
  </si>
  <si>
    <t>8790815 H</t>
  </si>
  <si>
    <t>DELPIERRE</t>
  </si>
  <si>
    <t>Ludivine</t>
  </si>
  <si>
    <t>0224235 H</t>
  </si>
  <si>
    <t>DUDZIK</t>
  </si>
  <si>
    <t>Faustine</t>
  </si>
  <si>
    <t>2395879 R</t>
  </si>
  <si>
    <t>EVRARD</t>
  </si>
  <si>
    <t>Valentine</t>
  </si>
  <si>
    <t>1132763 N</t>
  </si>
  <si>
    <t>JANOSZKA</t>
  </si>
  <si>
    <t>Christine</t>
  </si>
  <si>
    <t>7122550 B</t>
  </si>
  <si>
    <t>TC LIEVIN</t>
  </si>
  <si>
    <t>Soline</t>
  </si>
  <si>
    <t>6729939 A</t>
  </si>
  <si>
    <t>LEGRAND</t>
  </si>
  <si>
    <t>Anais</t>
  </si>
  <si>
    <t>2948667 X</t>
  </si>
  <si>
    <t>BOURG EN BRESSE (TC DE)</t>
  </si>
  <si>
    <t>Emilie</t>
  </si>
  <si>
    <t>3094236 Z</t>
  </si>
  <si>
    <t>Delphine</t>
  </si>
  <si>
    <t>2124330 D</t>
  </si>
  <si>
    <t>Caroline</t>
  </si>
  <si>
    <t>3814162 C</t>
  </si>
  <si>
    <t>Noemie</t>
  </si>
  <si>
    <t>1148228 Y</t>
  </si>
  <si>
    <t>PLATTEAU</t>
  </si>
  <si>
    <t>Valérie</t>
  </si>
  <si>
    <t>6268316 L</t>
  </si>
  <si>
    <t>SCIACALUGA</t>
  </si>
  <si>
    <t>Lucie</t>
  </si>
  <si>
    <t>6231142 E</t>
  </si>
  <si>
    <t>Agathe</t>
  </si>
  <si>
    <t>9674102 C</t>
  </si>
  <si>
    <t>VASSEUR</t>
  </si>
  <si>
    <t>Mathilde</t>
  </si>
  <si>
    <t>6274970 U</t>
  </si>
  <si>
    <t>WYCKAERT</t>
  </si>
  <si>
    <t>Eva</t>
  </si>
  <si>
    <t>7674821 W</t>
  </si>
  <si>
    <t>A.S. CORBEIL ESSONNES</t>
  </si>
  <si>
    <t>CORBEIL</t>
  </si>
  <si>
    <t>AS BONDY</t>
  </si>
  <si>
    <t>BONDY</t>
  </si>
  <si>
    <t>AS ETAPLES TC</t>
  </si>
  <si>
    <t>ETAPL</t>
  </si>
  <si>
    <t>AS VICTOR HUGO : CROIX</t>
  </si>
  <si>
    <t>CROIX</t>
  </si>
  <si>
    <t>ASSOCIATION TENNIS WIZERNOISE</t>
  </si>
  <si>
    <t>WIZERNE</t>
  </si>
  <si>
    <t>BETHUNE</t>
  </si>
  <si>
    <t>AT MOUVAUX</t>
  </si>
  <si>
    <t>MOUVAU</t>
  </si>
  <si>
    <t>AUBIERE</t>
  </si>
  <si>
    <t>BLAGNAC TENNIS CLUB</t>
  </si>
  <si>
    <t>BLAGNAC</t>
  </si>
  <si>
    <t>BOULOGNE BILLANCOURT (TC)</t>
  </si>
  <si>
    <t>BOU BILL</t>
  </si>
  <si>
    <t>bourg en bresse</t>
  </si>
  <si>
    <t>BRESSUIRE T.C.</t>
  </si>
  <si>
    <t>BRESSUI</t>
  </si>
  <si>
    <t>C.S. BRETIGNY</t>
  </si>
  <si>
    <t>BRETIGNY</t>
  </si>
  <si>
    <t>CESSON-SEVIGNE TENNIS CLUB</t>
  </si>
  <si>
    <t>CESSON</t>
  </si>
  <si>
    <t>CLERMONT CLUB DE TENNIS</t>
  </si>
  <si>
    <t>CLERMONT</t>
  </si>
  <si>
    <t>CLUB ETRANGERS FEDERATION</t>
  </si>
  <si>
    <t>FOURMIE</t>
  </si>
  <si>
    <t>HAZEBRO</t>
  </si>
  <si>
    <t>CORMEILLAIS (ACS)</t>
  </si>
  <si>
    <t>CORMEI</t>
  </si>
  <si>
    <t>COUNTRY CLUB AIXOIS</t>
  </si>
  <si>
    <t>AIXPROV</t>
  </si>
  <si>
    <t>DIJON</t>
  </si>
  <si>
    <t>E.S. MASSY</t>
  </si>
  <si>
    <t>MASSY</t>
  </si>
  <si>
    <t>EAUBONNE (CSM)</t>
  </si>
  <si>
    <t>EAUBO</t>
  </si>
  <si>
    <t>ENTENTE TC GUESNAIN</t>
  </si>
  <si>
    <t>GUESN</t>
  </si>
  <si>
    <t>ISBERGU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</si>
  <si>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</si>
  <si>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</si>
  <si>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</si>
  <si>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</si>
  <si>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</si>
  <si>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</si>
  <si>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</si>
  <si>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</si>
  <si>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</si>
  <si>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</si>
  <si>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</si>
  <si>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</si>
  <si>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</si>
  <si>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</si>
  <si>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</si>
  <si>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</si>
  <si>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IRIS TC LAMBERSART</t>
  </si>
  <si>
    <t>LAMBERS</t>
  </si>
  <si>
    <t>ISSY-LES-M. BEAUVOIR (TC)</t>
  </si>
  <si>
    <t>ISSYLM</t>
  </si>
  <si>
    <t>ISTRES SPORTS TENNIS</t>
  </si>
  <si>
    <t>ISTRES</t>
  </si>
  <si>
    <t>LA MADELEINE T.C.</t>
  </si>
  <si>
    <t>MADEL</t>
  </si>
  <si>
    <t>LA RAQUETTE DE VILLENEUVE D'ASCQ</t>
  </si>
  <si>
    <t>LEVALLOIS SPORTING CLUB TENNIS</t>
  </si>
  <si>
    <t>LEVALL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</si>
  <si>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</si>
  <si>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</si>
  <si>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</si>
  <si>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</si>
  <si>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</si>
  <si>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</si>
  <si>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</si>
  <si>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</si>
  <si>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</si>
  <si>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</si>
  <si>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</si>
  <si>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MONTROUGE (CA)</t>
  </si>
  <si>
    <t>MONTROU</t>
  </si>
  <si>
    <t>MONTROUGE (SMTC)</t>
  </si>
  <si>
    <t>O.C.&amp; LOIS.NEUVILLE-EN-FERRAIN</t>
  </si>
  <si>
    <t>NEUVIL</t>
  </si>
  <si>
    <t>RICHEBOUR</t>
  </si>
  <si>
    <t>OLYMPIQUE GRANDE-SYNTHE</t>
  </si>
  <si>
    <t>GDESYNT</t>
  </si>
  <si>
    <t>OSM LOMMOIS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</si>
  <si>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</si>
  <si>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</si>
  <si>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</si>
  <si>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</si>
  <si>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</si>
  <si>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</si>
  <si>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</si>
  <si>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</si>
  <si>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</si>
  <si>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</si>
  <si>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</si>
  <si>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SAINT MALO TC JA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</si>
  <si>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</si>
  <si>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</si>
  <si>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</si>
  <si>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</si>
  <si>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</si>
  <si>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</si>
  <si>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</si>
  <si>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</si>
  <si>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</si>
  <si>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</si>
  <si>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</si>
  <si>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</si>
  <si>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</si>
  <si>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MOULLE</t>
  </si>
  <si>
    <t>ST GERMAIN TPB VAL D'EUROPE PAYS CRECOIS</t>
  </si>
  <si>
    <t>ST GERM</t>
  </si>
  <si>
    <t>STE GENEVIEVE S.T.C.</t>
  </si>
  <si>
    <t>T.C. BONNELLES BULLION</t>
  </si>
  <si>
    <t>BONNELL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</si>
  <si>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</si>
  <si>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</si>
  <si>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</si>
  <si>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</si>
  <si>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</si>
  <si>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</si>
  <si>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</si>
  <si>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T.C. VILLEBON</t>
  </si>
  <si>
    <t>VILLEBON</t>
  </si>
  <si>
    <t>T.C.M. CHILLY-MAZARIN</t>
  </si>
  <si>
    <t>CHILLY M</t>
  </si>
  <si>
    <t>AIRE/L</t>
  </si>
  <si>
    <t>ARC</t>
  </si>
  <si>
    <t>AUCHEL</t>
  </si>
  <si>
    <t>BAILLEUL</t>
  </si>
  <si>
    <t>TC BLERIOT-PLAGE</t>
  </si>
  <si>
    <t>BLERIO</t>
  </si>
  <si>
    <t>TC BOULOGNE-SUR-MER</t>
  </si>
  <si>
    <t>BOUL/M</t>
  </si>
  <si>
    <t>TC BRUAY LA BUISSIERE</t>
  </si>
  <si>
    <t>BRUAY</t>
  </si>
  <si>
    <t>TC CALONNE-RICOUART</t>
  </si>
  <si>
    <t>CALONNE</t>
  </si>
  <si>
    <t>TC CARVIN</t>
  </si>
  <si>
    <t>CARVIN</t>
  </si>
  <si>
    <t>TC COMINES</t>
  </si>
  <si>
    <t>COMINES</t>
  </si>
  <si>
    <t>TC COUDEKERQUE BRANCHE</t>
  </si>
  <si>
    <t>COUDEK</t>
  </si>
  <si>
    <t>TC COURRIERES</t>
  </si>
  <si>
    <t>COURRIE</t>
  </si>
  <si>
    <t>TC DE CRUZY</t>
  </si>
  <si>
    <t>CRUZY</t>
  </si>
  <si>
    <t>ERQUING</t>
  </si>
  <si>
    <t>TC ESQUELBECQ</t>
  </si>
  <si>
    <t>ESQUELB</t>
  </si>
  <si>
    <t>FLAN LYS</t>
  </si>
  <si>
    <t>TC FLANDRES - CROIX</t>
  </si>
  <si>
    <t>TC FLEURBAIX</t>
  </si>
  <si>
    <t>FLEURBAIX</t>
  </si>
  <si>
    <t>TC HERLIES</t>
  </si>
  <si>
    <t>HERLI</t>
  </si>
  <si>
    <t>CHAP AR</t>
  </si>
  <si>
    <t>STEENVO</t>
  </si>
  <si>
    <t>St OMER</t>
  </si>
  <si>
    <t>TC LE TOUQUET</t>
  </si>
  <si>
    <t>TOUQUET</t>
  </si>
  <si>
    <t>St MARTIN</t>
  </si>
  <si>
    <t>TC LESQUIN</t>
  </si>
  <si>
    <t>LESQUIN</t>
  </si>
  <si>
    <t>RONCQ</t>
  </si>
  <si>
    <t>RONCHIN</t>
  </si>
  <si>
    <t>TC PAYS DE CASSEL</t>
  </si>
  <si>
    <t>CASSEL</t>
  </si>
  <si>
    <t>LESTREM</t>
  </si>
  <si>
    <t>WATTRELOS TC</t>
  </si>
  <si>
    <t>WATTRELOS</t>
  </si>
  <si>
    <t>SAILLY/L</t>
  </si>
  <si>
    <t>LILLE</t>
  </si>
  <si>
    <t>DOUCHY</t>
  </si>
  <si>
    <t>TC LOON-PLAGE</t>
  </si>
  <si>
    <t>LOONPL</t>
  </si>
  <si>
    <t>TC TETEGHEM</t>
  </si>
  <si>
    <t>TETEGHEM</t>
  </si>
  <si>
    <t>TC LUMBRES</t>
  </si>
  <si>
    <t>LUMBRES</t>
  </si>
  <si>
    <t>TC MARCQ-EN-BAROEUL</t>
  </si>
  <si>
    <t>MARCQ</t>
  </si>
  <si>
    <t>MERVILL</t>
  </si>
  <si>
    <t>TC METEREN</t>
  </si>
  <si>
    <t>METEREN</t>
  </si>
  <si>
    <t>TC MUNICIPAL DENAIN</t>
  </si>
  <si>
    <t>DENAIN</t>
  </si>
  <si>
    <t>TC PERREUX</t>
  </si>
  <si>
    <t>PERREU</t>
  </si>
  <si>
    <t>TC PHALEMPIN</t>
  </si>
  <si>
    <t>PHALEMP</t>
  </si>
  <si>
    <t>RICHEB</t>
  </si>
  <si>
    <t>TC SAINT-SAULVE</t>
  </si>
  <si>
    <t>STSAULV</t>
  </si>
  <si>
    <t>TC SEBOURG</t>
  </si>
  <si>
    <t>SEBOURG</t>
  </si>
  <si>
    <t>TC THIAIS BELLE EPINE</t>
  </si>
  <si>
    <t>THIAIS</t>
  </si>
  <si>
    <t>TC TREMBLAYSIEN</t>
  </si>
  <si>
    <t>TREMBL</t>
  </si>
  <si>
    <t>TCL LA WANTZENAU</t>
  </si>
  <si>
    <t>WANTZE</t>
  </si>
  <si>
    <t>TENNIS CLUB BRUNSTATT</t>
  </si>
  <si>
    <t>BRUNSTA</t>
  </si>
  <si>
    <t>TENNIS CLUB DE NIEPPE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</si>
  <si>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</si>
  <si>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</si>
  <si>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</si>
  <si>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</si>
  <si>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</si>
  <si>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</si>
  <si>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</si>
  <si>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</si>
  <si>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</si>
  <si>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</si>
  <si>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</si>
  <si>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</si>
  <si>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</si>
  <si>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</si>
  <si>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</si>
  <si>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</si>
  <si>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</si>
  <si>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</si>
  <si>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</si>
  <si>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</si>
  <si>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</si>
  <si>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</si>
  <si>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</si>
  <si>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</si>
  <si>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</si>
  <si>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</si>
  <si>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</t>
  </si>
  <si>
    <t>YONNE NORD T.C.</t>
  </si>
  <si>
    <t>YONNE</t>
  </si>
  <si>
    <t>Court 1</t>
  </si>
  <si>
    <t>Court 2</t>
  </si>
  <si>
    <t>horaire</t>
  </si>
  <si>
    <t>tableau</t>
  </si>
  <si>
    <t>Joueurs</t>
  </si>
  <si>
    <t>clas.</t>
  </si>
  <si>
    <t>vainqueur</t>
  </si>
  <si>
    <t>OK</t>
  </si>
  <si>
    <t>résultat</t>
  </si>
  <si>
    <t>9h00</t>
  </si>
  <si>
    <t>CS_M_30_3</t>
  </si>
  <si>
    <t>AVEZ Béatrice</t>
  </si>
  <si>
    <t>V</t>
  </si>
  <si>
    <t>3/1 3/0</t>
  </si>
  <si>
    <t>SM</t>
  </si>
  <si>
    <t>ALECSANDRE Pierre</t>
  </si>
  <si>
    <t>ok</t>
  </si>
  <si>
    <t>3/1 3/1</t>
  </si>
  <si>
    <t>BONAMI Sarah</t>
  </si>
  <si>
    <t>BECUE Baptiste</t>
  </si>
  <si>
    <t>10h30</t>
  </si>
  <si>
    <t>VIEREN Heloïse</t>
  </si>
  <si>
    <t>3/2 2/3 10/6</t>
  </si>
  <si>
    <t>SD</t>
  </si>
  <si>
    <t>3/0 3/0</t>
  </si>
  <si>
    <t>FOUREZ Audrey</t>
  </si>
  <si>
    <t>12h00</t>
  </si>
  <si>
    <t>PISTONE Loulia</t>
  </si>
  <si>
    <t>BECUWE Vincent</t>
  </si>
  <si>
    <t>13h30</t>
  </si>
  <si>
    <t>15h00</t>
  </si>
  <si>
    <t>16h30</t>
  </si>
  <si>
    <t>18h00</t>
  </si>
  <si>
    <t>19h30</t>
  </si>
  <si>
    <t>21h00</t>
  </si>
  <si>
    <t>Court 3</t>
  </si>
  <si>
    <t>Court 4</t>
  </si>
  <si>
    <t>4/2 4/1</t>
  </si>
  <si>
    <t>BRASY Jade</t>
  </si>
  <si>
    <t>W.O</t>
  </si>
  <si>
    <t>mess</t>
  </si>
  <si>
    <t>BELLENGIER Julien</t>
  </si>
  <si>
    <t>INGARAO Romane</t>
  </si>
  <si>
    <t>4/3 4/2</t>
  </si>
  <si>
    <t>9/10 F</t>
  </si>
  <si>
    <t>MASSIET ZOE</t>
  </si>
  <si>
    <t>FT4M</t>
  </si>
  <si>
    <t>4/1 4/1</t>
  </si>
  <si>
    <t>FT3M</t>
  </si>
  <si>
    <t>FT4D</t>
  </si>
  <si>
    <t>9 G</t>
  </si>
  <si>
    <t>GRAVE Maël</t>
  </si>
  <si>
    <t>1/3 3/2 10/2</t>
  </si>
  <si>
    <t>FT3D</t>
  </si>
  <si>
    <t>MICHEL Antoine</t>
  </si>
  <si>
    <t>FT NC D</t>
  </si>
  <si>
    <t>RABAT ELLIOT</t>
  </si>
  <si>
    <t>Niveau 2</t>
  </si>
  <si>
    <t>3/2 3/1</t>
  </si>
  <si>
    <t>Niveau 3</t>
  </si>
  <si>
    <t>CS D</t>
  </si>
  <si>
    <t>SM 35</t>
  </si>
  <si>
    <t>SALLE 1</t>
  </si>
  <si>
    <t>SALLE 2</t>
  </si>
  <si>
    <t>SALLE 3</t>
  </si>
  <si>
    <t>SALLE 4</t>
  </si>
  <si>
    <t>SM 45</t>
  </si>
  <si>
    <t>D MES</t>
  </si>
  <si>
    <t>D DAM</t>
  </si>
  <si>
    <t>D MIXTE</t>
  </si>
  <si>
    <t xml:space="preserve"> </t>
  </si>
  <si>
    <t>HAZ MASTER TOUR 2018</t>
  </si>
  <si>
    <t>Horaires</t>
  </si>
  <si>
    <t>Cat</t>
  </si>
  <si>
    <t>JOUEUR 1</t>
  </si>
  <si>
    <t>club</t>
  </si>
  <si>
    <t>class</t>
  </si>
  <si>
    <t>SCORE</t>
  </si>
  <si>
    <t>JOUEUR 2</t>
  </si>
  <si>
    <t>c</t>
  </si>
  <si>
    <t>i</t>
  </si>
  <si>
    <t>o</t>
  </si>
  <si>
    <t>u</t>
  </si>
  <si>
    <t>WYCKAERT Eva</t>
  </si>
  <si>
    <t>ST AMAND</t>
  </si>
  <si>
    <t>ST MALO</t>
  </si>
  <si>
    <t>ST GENEV</t>
  </si>
  <si>
    <t>ETRANGER</t>
  </si>
  <si>
    <t>FLAN CROI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</si>
</sst>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/m"/>
  </numFmts>
  <fonts count="23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35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49" fontId="0" fillId="0" borderId="0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49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49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20" xfId="0" applyFont="1" applyBorder="1"/>
    <xf numFmtId="0" fontId="5" fillId="0" borderId="2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/>
    <xf numFmtId="0" fontId="4" fillId="0" borderId="25" xfId="0" applyFont="1" applyBorder="1"/>
    <xf numFmtId="0" fontId="4" fillId="0" borderId="24" xfId="0" applyFont="1" applyBorder="1"/>
    <xf numFmtId="0" fontId="4" fillId="0" borderId="26" xfId="0" applyFont="1" applyBorder="1"/>
    <xf numFmtId="0" fontId="8" fillId="3" borderId="25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3" fillId="3" borderId="24" xfId="0" applyFont="1" applyFill="1" applyBorder="1"/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165" fontId="3" fillId="0" borderId="37" xfId="0" applyNumberFormat="1" applyFont="1" applyBorder="1"/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/>
    <xf numFmtId="0" fontId="3" fillId="0" borderId="38" xfId="0" applyFont="1" applyBorder="1"/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/>
    <xf numFmtId="0" fontId="13" fillId="9" borderId="34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4" fillId="11" borderId="40" xfId="0" applyFont="1" applyFill="1" applyBorder="1" applyAlignment="1">
      <alignment horizontal="center"/>
    </xf>
    <xf numFmtId="0" fontId="13" fillId="11" borderId="31" xfId="0" applyFont="1" applyFill="1" applyBorder="1" applyAlignment="1">
      <alignment horizontal="center"/>
    </xf>
    <xf numFmtId="165" fontId="13" fillId="11" borderId="41" xfId="0" applyNumberFormat="1" applyFont="1" applyFill="1" applyBorder="1" applyAlignment="1">
      <alignment horizontal="center"/>
    </xf>
    <xf numFmtId="0" fontId="15" fillId="4" borderId="42" xfId="0" applyFont="1" applyFill="1" applyBorder="1" applyAlignment="1">
      <alignment horizontal="center" vertical="center"/>
    </xf>
    <xf numFmtId="0" fontId="14" fillId="4" borderId="43" xfId="0" applyNumberFormat="1" applyFont="1" applyFill="1" applyBorder="1" applyAlignment="1">
      <alignment horizontal="center"/>
    </xf>
    <xf numFmtId="0" fontId="15" fillId="4" borderId="44" xfId="0" applyFont="1" applyFill="1" applyBorder="1" applyAlignment="1">
      <alignment horizontal="center" vertical="center"/>
    </xf>
    <xf numFmtId="0" fontId="14" fillId="11" borderId="45" xfId="0" applyFont="1" applyFill="1" applyBorder="1" applyAlignment="1">
      <alignment horizontal="center"/>
    </xf>
    <xf numFmtId="0" fontId="13" fillId="11" borderId="46" xfId="0" applyFont="1" applyFill="1" applyBorder="1" applyAlignment="1">
      <alignment horizontal="center"/>
    </xf>
    <xf numFmtId="0" fontId="13" fillId="11" borderId="47" xfId="0" applyFont="1" applyFill="1" applyBorder="1" applyAlignment="1">
      <alignment horizontal="center" vertical="center"/>
    </xf>
    <xf numFmtId="0" fontId="3" fillId="0" borderId="20" xfId="0" applyFont="1" applyBorder="1"/>
    <xf numFmtId="0" fontId="16" fillId="0" borderId="0" xfId="0" applyFont="1" applyAlignment="1"/>
    <xf numFmtId="0" fontId="3" fillId="0" borderId="35" xfId="0" applyFont="1" applyBorder="1"/>
    <xf numFmtId="0" fontId="13" fillId="10" borderId="44" xfId="0" applyFont="1" applyFill="1" applyBorder="1" applyAlignment="1">
      <alignment horizontal="center"/>
    </xf>
    <xf numFmtId="0" fontId="14" fillId="11" borderId="48" xfId="0" applyFont="1" applyFill="1" applyBorder="1" applyAlignment="1">
      <alignment horizontal="center"/>
    </xf>
    <xf numFmtId="0" fontId="3" fillId="0" borderId="25" xfId="0" applyFont="1" applyBorder="1"/>
    <xf numFmtId="0" fontId="14" fillId="11" borderId="49" xfId="0" applyFont="1" applyFill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6" fillId="4" borderId="22" xfId="0" applyFont="1" applyFill="1" applyBorder="1" applyAlignment="1">
      <alignment horizontal="center" vertical="center"/>
    </xf>
    <xf numFmtId="0" fontId="14" fillId="4" borderId="22" xfId="0" applyNumberFormat="1" applyFont="1" applyFill="1" applyBorder="1" applyAlignment="1">
      <alignment horizontal="center"/>
    </xf>
    <xf numFmtId="0" fontId="13" fillId="0" borderId="22" xfId="0" applyFont="1" applyBorder="1" applyAlignment="1">
      <alignment horizontal="center" vertical="center"/>
    </xf>
    <xf numFmtId="0" fontId="13" fillId="10" borderId="34" xfId="0" applyFont="1" applyFill="1" applyBorder="1" applyAlignment="1">
      <alignment horizontal="center"/>
    </xf>
    <xf numFmtId="0" fontId="14" fillId="11" borderId="28" xfId="0" applyFont="1" applyFill="1" applyBorder="1" applyAlignment="1">
      <alignment horizontal="center"/>
    </xf>
    <xf numFmtId="0" fontId="13" fillId="11" borderId="28" xfId="0" applyFont="1" applyFill="1" applyBorder="1" applyAlignment="1">
      <alignment horizontal="center"/>
    </xf>
    <xf numFmtId="165" fontId="13" fillId="11" borderId="28" xfId="0" applyNumberFormat="1" applyFont="1" applyFill="1" applyBorder="1" applyAlignment="1">
      <alignment horizontal="center"/>
    </xf>
    <xf numFmtId="0" fontId="17" fillId="4" borderId="42" xfId="0" applyFont="1" applyFill="1" applyBorder="1" applyAlignment="1">
      <alignment horizontal="center" vertical="center"/>
    </xf>
    <xf numFmtId="0" fontId="13" fillId="11" borderId="29" xfId="0" applyFont="1" applyFill="1" applyBorder="1" applyAlignment="1">
      <alignment horizontal="center" vertical="center"/>
    </xf>
    <xf numFmtId="0" fontId="14" fillId="4" borderId="50" xfId="0" applyNumberFormat="1" applyFont="1" applyFill="1" applyBorder="1" applyAlignment="1">
      <alignment horizontal="center"/>
    </xf>
    <xf numFmtId="0" fontId="14" fillId="11" borderId="42" xfId="0" applyFont="1" applyFill="1" applyBorder="1" applyAlignment="1">
      <alignment horizontal="center"/>
    </xf>
    <xf numFmtId="165" fontId="13" fillId="11" borderId="29" xfId="0" applyNumberFormat="1" applyFont="1" applyFill="1" applyBorder="1" applyAlignment="1">
      <alignment horizontal="center"/>
    </xf>
    <xf numFmtId="0" fontId="13" fillId="11" borderId="29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4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19" fillId="4" borderId="0" xfId="0" applyFont="1" applyFill="1" applyAlignment="1"/>
    <xf numFmtId="0" fontId="19" fillId="4" borderId="19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20" fillId="4" borderId="17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18" fillId="4" borderId="0" xfId="0" applyFont="1" applyFill="1" applyAlignment="1"/>
    <xf numFmtId="0" fontId="20" fillId="4" borderId="0" xfId="0" applyFont="1" applyFill="1" applyAlignment="1"/>
    <xf numFmtId="0" fontId="20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/>
    <xf numFmtId="0" fontId="18" fillId="4" borderId="2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19" fillId="4" borderId="0" xfId="0" applyFont="1" applyFill="1" applyBorder="1" applyAlignment="1"/>
    <xf numFmtId="0" fontId="22" fillId="4" borderId="12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18" fillId="4" borderId="0" xfId="0" applyFont="1" applyFill="1" applyBorder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8" fillId="4" borderId="10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49" fontId="20" fillId="4" borderId="14" xfId="0" applyNumberFormat="1" applyFont="1" applyFill="1" applyBorder="1" applyAlignment="1">
      <alignment horizontal="center" vertical="center"/>
    </xf>
    <xf numFmtId="49" fontId="19" fillId="4" borderId="17" xfId="0" applyNumberFormat="1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0" fillId="4" borderId="14" xfId="0" applyNumberFormat="1" applyFont="1" applyFill="1" applyBorder="1" applyAlignment="1">
      <alignment horizontal="center" vertical="center"/>
    </xf>
    <xf numFmtId="0" fontId="19" fillId="4" borderId="17" xfId="0" applyNumberFormat="1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164" fontId="7" fillId="7" borderId="27" xfId="0" applyNumberFormat="1" applyFont="1" applyFill="1" applyBorder="1" applyAlignment="1">
      <alignment horizontal="center" vertical="center"/>
    </xf>
    <xf numFmtId="164" fontId="3" fillId="0" borderId="28" xfId="0" applyNumberFormat="1" applyFont="1" applyBorder="1" applyAlignment="1"/>
    <xf numFmtId="164" fontId="3" fillId="0" borderId="29" xfId="0" applyNumberFormat="1" applyFont="1" applyBorder="1" applyAlignment="1"/>
    <xf numFmtId="0" fontId="9" fillId="7" borderId="30" xfId="0" applyFont="1" applyFill="1" applyBorder="1" applyAlignment="1">
      <alignment horizontal="center" vertical="center"/>
    </xf>
    <xf numFmtId="0" fontId="3" fillId="0" borderId="31" xfId="0" applyFont="1" applyBorder="1" applyAlignment="1"/>
    <xf numFmtId="0" fontId="3" fillId="0" borderId="32" xfId="0" applyFont="1" applyBorder="1" applyAlignment="1"/>
    <xf numFmtId="0" fontId="0" fillId="13" borderId="0" xfId="0" applyFont="1" applyFill="1" applyAlignment="1"/>
    <xf numFmtId="0" fontId="0" fillId="12" borderId="34" xfId="0" applyFont="1" applyFill="1" applyBorder="1" applyAlignment="1"/>
  </cellXfs>
  <cellStyles count="1">
    <cellStyle name="Normal" xfId="0" builtinId="0"/>
  </cellStyles>
  <dxfs count="88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414618</xdr:colOff>
      <xdr:row>7</xdr:row>
      <xdr:rowOff>11206</xdr:rowOff>
    </xdr:from>
    <xdr:to>
      <xdr:col>17</xdr:col>
      <xdr:colOff>470647</xdr:colOff>
      <xdr:row>54</xdr:row>
      <xdr:rowOff>27214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34807C4-1EAF-4FD7-A78E-F22F57201E37}"/>
            </a:ext>
          </a:extLst>
        </xdr:cNvPr>
        <xdr:cNvSpPr txBox="1"/>
      </xdr:nvSpPr>
      <xdr:spPr>
        <a:xfrm>
          <a:off x="18689011" y="1807349"/>
          <a:ext cx="3920457" cy="820750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rgbClr val="FF0000"/>
              </a:solidFill>
            </a:rPr>
            <a:t>NE</a:t>
          </a:r>
          <a:r>
            <a:rPr lang="fr-FR" sz="2800" baseline="0">
              <a:solidFill>
                <a:srgbClr val="FF0000"/>
              </a:solidFill>
            </a:rPr>
            <a:t> RIEN  ECRIRE MAUELLEMENT DANS CETTE FEUILLE,</a:t>
          </a:r>
        </a:p>
        <a:p>
          <a:r>
            <a:rPr lang="fr-FR" sz="2800" baseline="0">
              <a:solidFill>
                <a:srgbClr val="FF0000"/>
              </a:solidFill>
            </a:rPr>
            <a:t>TOUT DOIT SE REMPLIR AUTOMATIQUEMENT.</a:t>
          </a:r>
        </a:p>
        <a:p>
          <a:r>
            <a:rPr lang="fr-FR" sz="2800" baseline="0">
              <a:solidFill>
                <a:schemeClr val="tx2"/>
              </a:solidFill>
            </a:rPr>
            <a:t>POUR CACHER DES LIGNES AVANT LA COPIE D'ECRAN, PREFERER UTILISER LA COMMANDE MASQUER PLUTOT QUE SUPPRIMER LES LIGNES.</a:t>
          </a:r>
          <a:endParaRPr lang="fr-FR" sz="28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X1002"/>
  <sheetViews>
    <sheetView tabSelected="1" topLeftCell="F1" zoomScale="70" zoomScaleNormal="70" workbookViewId="0">
      <pane ySplit="1" topLeftCell="A2" activePane="bottomLeft" state="frozen"/>
      <selection activeCell="Q86" sqref="Q86"/>
      <selection pane="bottomLeft" activeCell="N15" sqref="N15"/>
    </sheetView>
  </sheetViews>
  <sheetFormatPr baseColWidth="10" defaultColWidth="14.453125" defaultRowHeight="15.75" customHeight="1"/>
  <cols>
    <col min="1" max="1" width="34.54296875" style="21" customWidth="1"/>
    <col min="2" max="2" width="20.26953125" style="21" customWidth="1"/>
    <col min="3" max="3" width="16.81640625" style="21" customWidth="1"/>
    <col min="4" max="4" width="10.7265625" style="21" customWidth="1"/>
    <col min="5" max="5" width="51.453125" style="22" customWidth="1"/>
    <col min="6" max="6" width="8.1796875" style="23" customWidth="1"/>
    <col min="7" max="7" width="27.26953125" style="21" customWidth="1"/>
    <col min="8" max="8" width="22.54296875" style="5" customWidth="1"/>
    <col min="9" max="9" width="20.26953125" style="5" bestFit="1" customWidth="1"/>
    <col min="10" max="11" width="20.26953125" style="5" customWidth="1"/>
    <col min="12" max="12" width="20.26953125" style="5" bestFit="1" customWidth="1"/>
    <col min="13" max="14" width="20.26953125" style="5" customWidth="1"/>
    <col min="15" max="15" width="20.26953125" style="5" bestFit="1" customWidth="1"/>
    <col min="16" max="17" width="20.26953125" style="5" customWidth="1"/>
    <col min="18" max="18" width="20.26953125" style="5" bestFit="1" customWidth="1"/>
    <col min="19" max="20" width="20.26953125" style="5" customWidth="1"/>
    <col min="21" max="21" width="20.26953125" style="5" bestFit="1" customWidth="1"/>
    <col min="22" max="23" width="20.26953125" style="5" customWidth="1"/>
    <col min="24" max="16384" width="14.453125" style="5"/>
  </cols>
  <sheetData>
    <row r="1" spans="1:24" ht="15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  <c r="H1" s="117" t="s">
        <v>7</v>
      </c>
      <c r="I1" s="142" t="s">
        <v>8</v>
      </c>
      <c r="J1" s="142"/>
      <c r="K1" s="142"/>
      <c r="L1" s="142" t="s">
        <v>9</v>
      </c>
      <c r="M1" s="142"/>
      <c r="N1" s="142"/>
      <c r="O1" s="142" t="s">
        <v>10</v>
      </c>
      <c r="P1" s="142"/>
      <c r="Q1" s="142"/>
      <c r="R1" s="142" t="s">
        <v>11</v>
      </c>
      <c r="S1" s="142"/>
      <c r="T1" s="142"/>
      <c r="U1" s="142" t="s">
        <v>12</v>
      </c>
      <c r="V1" s="142"/>
      <c r="W1" s="142"/>
    </row>
    <row r="2" spans="1:24" ht="15.75" customHeight="1">
      <c r="A2" s="6" t="str">
        <f t="shared" ref="A2:A33" si="0">B2&amp;" "&amp;C2</f>
        <v>ALECSANDRE Pierre</v>
      </c>
      <c r="B2" s="7" t="s">
        <v>13</v>
      </c>
      <c r="C2" s="7" t="s">
        <v>14</v>
      </c>
      <c r="D2" s="7" t="s">
        <v>15</v>
      </c>
      <c r="E2" s="7" t="s">
        <v>16</v>
      </c>
      <c r="F2" s="8" t="s">
        <v>17</v>
      </c>
      <c r="G2" s="6" t="str">
        <f>IF(F2="","",VLOOKUP(E2,'Liste des clubs'!$A$2:$B$114,2,FALSE))</f>
        <v>HAZEBRO</v>
      </c>
      <c r="H2" s="5" t="s">
        <v>8</v>
      </c>
      <c r="I2" s="167" t="str">
        <f t="shared" ref="I2:I65" si="1">IF($H2=I$1,$A2,"")</f>
        <v>ALECSANDRE Pierre</v>
      </c>
      <c r="J2" s="5">
        <f t="array" aca="1" ref="J2" ca="1">MIN(IF(NOT(ISBLANK(OFFSET($I1:$I$500,COUNTBLANK($I$1:$I1),,,))),ROW(OFFSET($I1:$I$500,COUNTBLANK($I$1:$I1),,,))))</f>
        <v>1</v>
      </c>
      <c r="K2" s="168" t="str">
        <f t="array" ref="K2">IFERROR(INDEX(I$2:I$210,SMALL(IF(I$2:I$210&lt;&gt;"",ROW(I$2:I$210)-1),ROW(A1))),"")</f>
        <v>ALECSANDRE Pierre</v>
      </c>
      <c r="L2" s="5" t="str">
        <f t="shared" ref="L2:U17" si="2">IF($H2=L$1,$A2,"")</f>
        <v/>
      </c>
      <c r="O2" s="5" t="str">
        <f t="shared" si="2"/>
        <v/>
      </c>
      <c r="R2" s="5" t="str">
        <f t="shared" si="2"/>
        <v/>
      </c>
      <c r="U2" s="5" t="str">
        <f t="shared" si="2"/>
        <v/>
      </c>
      <c r="X2" s="117" t="s">
        <v>8</v>
      </c>
    </row>
    <row r="3" spans="1:24" ht="15.75" customHeight="1">
      <c r="A3" s="6" t="str">
        <f t="shared" si="0"/>
        <v>BASUYAUX Laurent</v>
      </c>
      <c r="B3" s="7" t="s">
        <v>18</v>
      </c>
      <c r="C3" s="7" t="s">
        <v>19</v>
      </c>
      <c r="D3" s="7" t="s">
        <v>20</v>
      </c>
      <c r="E3" s="7" t="s">
        <v>21</v>
      </c>
      <c r="F3" s="8" t="s">
        <v>22</v>
      </c>
      <c r="G3" s="6" t="str">
        <f>IF(F3="","",VLOOKUP(E3,'Liste des clubs'!$A$2:$B$114,2,FALSE))</f>
        <v>AUCHEL</v>
      </c>
      <c r="H3" s="5" t="s">
        <v>11</v>
      </c>
      <c r="I3" s="167" t="str">
        <f>IF($H3=I$1,$A3,"")</f>
        <v/>
      </c>
      <c r="J3" s="5">
        <f t="array" aca="1" ref="J3" ca="1">IF(J2="","",IF(MIN(IF(NOT(ISBLANK(OFFSET($I$1:$I$500,J2,,,))),ROW(OFFSET($I$1:$I$500,J2,,,))))=0,"",MIN(IF(NOT(ISBLANK(OFFSET($I$1:$I$500,J2,,,))),ROW(OFFSET($I$1:$I$500,J2,,,))))))</f>
        <v>2</v>
      </c>
      <c r="K3" s="168" t="str">
        <f t="array" ref="K3">IFERROR(INDEX(I$2:I$210,SMALL(IF(I$2:I$210&lt;&gt;"",ROW(I$2:I$210)-1),ROW(A2))),"")</f>
        <v>BECUE Baptiste</v>
      </c>
      <c r="L3" s="5" t="str">
        <f t="shared" si="2"/>
        <v/>
      </c>
      <c r="O3" s="5" t="str">
        <f t="shared" si="2"/>
        <v/>
      </c>
      <c r="R3" s="5" t="str">
        <f t="shared" si="2"/>
        <v>BASUYAUX Laurent</v>
      </c>
      <c r="U3" s="5" t="str">
        <f t="shared" si="2"/>
        <v/>
      </c>
      <c r="X3" s="117" t="s">
        <v>9</v>
      </c>
    </row>
    <row r="4" spans="1:24" ht="15.75" customHeight="1">
      <c r="A4" s="6" t="str">
        <f t="shared" si="0"/>
        <v>BECUE Baptiste</v>
      </c>
      <c r="B4" s="7" t="s">
        <v>23</v>
      </c>
      <c r="C4" s="7" t="s">
        <v>24</v>
      </c>
      <c r="D4" s="7" t="s">
        <v>25</v>
      </c>
      <c r="E4" s="7" t="s">
        <v>26</v>
      </c>
      <c r="F4" s="8" t="s">
        <v>27</v>
      </c>
      <c r="G4" s="6" t="str">
        <f>IF(F4="","",VLOOKUP(E4,'Liste des clubs'!$A$2:$B$114,2,FALSE))</f>
        <v>MERVILL</v>
      </c>
      <c r="H4" s="5" t="s">
        <v>8</v>
      </c>
      <c r="I4" s="167" t="str">
        <f t="shared" si="1"/>
        <v>BECUE Baptiste</v>
      </c>
      <c r="J4" s="5">
        <f t="array" aca="1" ref="J4" ca="1">IF(J3="","",IF(MIN(IF(NOT(ISBLANK(OFFSET($I$1:$I$500,J3,,,))),ROW(OFFSET($I$1:$I$500,J3,,,))))=0,"",MIN(IF(NOT(ISBLANK(OFFSET($I$1:$I$500,J3,,,))),ROW(OFFSET($I$1:$I$500,J3,,,))))))</f>
        <v>3</v>
      </c>
      <c r="K4" s="168" t="str">
        <f t="array" ref="K4">IFERROR(INDEX(I$2:I$210,SMALL(IF(I$2:I$210&lt;&gt;"",ROW(I$2:I$210)-1),ROW(A3))),"")</f>
        <v>BELLENGIER Julien</v>
      </c>
      <c r="L4" s="5" t="str">
        <f t="shared" si="2"/>
        <v/>
      </c>
      <c r="O4" s="5" t="str">
        <f t="shared" si="2"/>
        <v/>
      </c>
      <c r="R4" s="5" t="str">
        <f t="shared" si="2"/>
        <v/>
      </c>
      <c r="U4" s="5" t="str">
        <f t="shared" si="2"/>
        <v/>
      </c>
      <c r="X4" s="117" t="s">
        <v>10</v>
      </c>
    </row>
    <row r="5" spans="1:24" ht="15.75" customHeight="1">
      <c r="A5" s="6" t="str">
        <f t="shared" si="0"/>
        <v>BECUWE Vincent</v>
      </c>
      <c r="B5" s="7" t="s">
        <v>28</v>
      </c>
      <c r="C5" s="7" t="s">
        <v>29</v>
      </c>
      <c r="D5" s="7" t="s">
        <v>30</v>
      </c>
      <c r="E5" s="7" t="s">
        <v>16</v>
      </c>
      <c r="F5" s="8" t="s">
        <v>31</v>
      </c>
      <c r="G5" s="6" t="str">
        <f>IF(F5="","",VLOOKUP(E5,'Liste des clubs'!$A$2:$B$114,2,FALSE))</f>
        <v>HAZEBRO</v>
      </c>
      <c r="I5" s="167" t="str">
        <f t="shared" si="1"/>
        <v/>
      </c>
      <c r="J5" s="5">
        <f t="array" aca="1" ref="J5" ca="1">IF(J4="","",IF(MIN(IF(NOT(ISBLANK(OFFSET($I$1:$I$500,J4,,,))),ROW(OFFSET($I$1:$I$500,J4,,,))))=0,"",MIN(IF(NOT(ISBLANK(OFFSET($I$1:$I$500,J4,,,))),ROW(OFFSET($I$1:$I$500,J4,,,))))))</f>
        <v>4</v>
      </c>
      <c r="K5" s="168" t="str">
        <f t="array" ref="K5">IFERROR(INDEX(I$2:I$210,SMALL(IF(I$2:I$210&lt;&gt;"",ROW(I$2:I$210)-1),ROW(A4))),"")</f>
        <v/>
      </c>
      <c r="L5" s="5" t="str">
        <f t="shared" si="2"/>
        <v/>
      </c>
      <c r="O5" s="5" t="str">
        <f t="shared" si="2"/>
        <v/>
      </c>
      <c r="R5" s="5" t="str">
        <f t="shared" si="2"/>
        <v/>
      </c>
      <c r="U5" s="5" t="str">
        <f t="shared" si="2"/>
        <v/>
      </c>
      <c r="X5" s="117" t="s">
        <v>11</v>
      </c>
    </row>
    <row r="6" spans="1:24" ht="15.75" customHeight="1">
      <c r="A6" s="6" t="str">
        <f t="shared" si="0"/>
        <v>BELLENGIER Julien</v>
      </c>
      <c r="B6" s="7" t="s">
        <v>32</v>
      </c>
      <c r="C6" s="7" t="s">
        <v>33</v>
      </c>
      <c r="D6" s="7" t="s">
        <v>34</v>
      </c>
      <c r="E6" s="7" t="s">
        <v>16</v>
      </c>
      <c r="F6" s="8" t="s">
        <v>22</v>
      </c>
      <c r="G6" s="6" t="str">
        <f>IF(F6="","",VLOOKUP(E6,'Liste des clubs'!$A$2:$B$114,2,FALSE))</f>
        <v>HAZEBRO</v>
      </c>
      <c r="H6" s="5" t="s">
        <v>8</v>
      </c>
      <c r="I6" s="167" t="str">
        <f t="shared" si="1"/>
        <v>BELLENGIER Julien</v>
      </c>
      <c r="J6" s="5">
        <f t="array" aca="1" ref="J6" ca="1">IF(J5="","",IF(MIN(IF(NOT(ISBLANK(OFFSET($I$1:$I$500,J5,,,))),ROW(OFFSET($I$1:$I$500,J5,,,))))=0,"",MIN(IF(NOT(ISBLANK(OFFSET($I$1:$I$500,J5,,,))),ROW(OFFSET($I$1:$I$500,J5,,,))))))</f>
        <v>5</v>
      </c>
      <c r="K6" s="168" t="str">
        <f t="array" ref="K6">IFERROR(INDEX(I$2:I$210,SMALL(IF(I$2:I$210&lt;&gt;"",ROW(I$2:I$210)-1),ROW(A5))),"")</f>
        <v/>
      </c>
      <c r="L6" s="5" t="str">
        <f t="shared" si="2"/>
        <v/>
      </c>
      <c r="O6" s="5" t="str">
        <f t="shared" si="2"/>
        <v/>
      </c>
      <c r="R6" s="5" t="str">
        <f t="shared" si="2"/>
        <v/>
      </c>
      <c r="U6" s="5" t="str">
        <f t="shared" si="2"/>
        <v/>
      </c>
      <c r="X6" s="117" t="s">
        <v>12</v>
      </c>
    </row>
    <row r="7" spans="1:24" ht="15.75" customHeight="1">
      <c r="A7" s="6" t="str">
        <f t="shared" si="0"/>
        <v>BLONDELLE Nicolas</v>
      </c>
      <c r="B7" s="7" t="s">
        <v>35</v>
      </c>
      <c r="C7" s="7" t="s">
        <v>36</v>
      </c>
      <c r="D7" s="7" t="s">
        <v>37</v>
      </c>
      <c r="E7" s="7" t="s">
        <v>38</v>
      </c>
      <c r="F7" s="8" t="s">
        <v>22</v>
      </c>
      <c r="G7" s="6" t="str">
        <f>IF(F7="","",VLOOKUP(E7,'Liste des clubs'!$A$2:$B$114,2,FALSE))</f>
        <v>ARQUES</v>
      </c>
      <c r="I7" s="167" t="str">
        <f t="shared" si="1"/>
        <v/>
      </c>
      <c r="J7" s="5">
        <f t="array" aca="1" ref="J7" ca="1">IF(J6="","",IF(MIN(IF(NOT(ISBLANK(OFFSET($I$1:$I$500,J6,,,))),ROW(OFFSET($I$1:$I$500,J6,,,))))=0,"",MIN(IF(NOT(ISBLANK(OFFSET($I$1:$I$500,J6,,,))),ROW(OFFSET($I$1:$I$500,J6,,,))))))</f>
        <v>6</v>
      </c>
      <c r="K7" s="168" t="str">
        <f t="array" ref="K7">IFERROR(INDEX(I$2:I$210,SMALL(IF(I$2:I$210&lt;&gt;"",ROW(I$2:I$210)-1),ROW(A6))),"")</f>
        <v/>
      </c>
      <c r="L7" s="5" t="str">
        <f t="shared" si="2"/>
        <v/>
      </c>
      <c r="O7" s="5" t="str">
        <f t="shared" si="2"/>
        <v/>
      </c>
      <c r="R7" s="5" t="str">
        <f t="shared" si="2"/>
        <v/>
      </c>
      <c r="U7" s="5" t="str">
        <f t="shared" si="2"/>
        <v/>
      </c>
    </row>
    <row r="8" spans="1:24" ht="15.75" customHeight="1">
      <c r="A8" s="6" t="str">
        <f t="shared" si="0"/>
        <v>BONNET Stanislas</v>
      </c>
      <c r="B8" s="7" t="s">
        <v>39</v>
      </c>
      <c r="C8" s="7" t="s">
        <v>40</v>
      </c>
      <c r="D8" s="7" t="s">
        <v>41</v>
      </c>
      <c r="E8" s="7" t="s">
        <v>16</v>
      </c>
      <c r="F8" s="8" t="s">
        <v>42</v>
      </c>
      <c r="G8" s="6" t="str">
        <f>IF(F8="","",VLOOKUP(E8,'Liste des clubs'!$A$2:$B$114,2,FALSE))</f>
        <v>HAZEBRO</v>
      </c>
      <c r="I8" s="167" t="str">
        <f t="shared" si="1"/>
        <v/>
      </c>
      <c r="J8" s="5">
        <f t="array" aca="1" ref="J8" ca="1">IF(J7="","",IF(MIN(IF(NOT(ISBLANK(OFFSET($I$1:$I$500,J7,,,))),ROW(OFFSET($I$1:$I$500,J7,,,))))=0,"",MIN(IF(NOT(ISBLANK(OFFSET($I$1:$I$500,J7,,,))),ROW(OFFSET($I$1:$I$500,J7,,,))))))</f>
        <v>7</v>
      </c>
      <c r="K8" s="168" t="str">
        <f t="array" ref="K8">IFERROR(INDEX(I$2:I$210,SMALL(IF(I$2:I$210&lt;&gt;"",ROW(I$2:I$210)-1),ROW(A7))),"")</f>
        <v/>
      </c>
      <c r="L8" s="5" t="str">
        <f t="shared" si="2"/>
        <v/>
      </c>
      <c r="O8" s="5" t="str">
        <f t="shared" si="2"/>
        <v/>
      </c>
      <c r="R8" s="5" t="str">
        <f t="shared" si="2"/>
        <v/>
      </c>
      <c r="U8" s="5" t="str">
        <f t="shared" si="2"/>
        <v/>
      </c>
    </row>
    <row r="9" spans="1:24" ht="15.75" customHeight="1">
      <c r="A9" s="6" t="str">
        <f t="shared" si="0"/>
        <v>BOULIER Jérémy</v>
      </c>
      <c r="B9" s="7" t="s">
        <v>43</v>
      </c>
      <c r="C9" s="7" t="s">
        <v>44</v>
      </c>
      <c r="D9" s="7" t="s">
        <v>45</v>
      </c>
      <c r="E9" s="7" t="s">
        <v>16</v>
      </c>
      <c r="F9" s="8" t="s">
        <v>46</v>
      </c>
      <c r="G9" s="6" t="str">
        <f>IF(F9="","",VLOOKUP(E9,'Liste des clubs'!$A$2:$B$114,2,FALSE))</f>
        <v>HAZEBRO</v>
      </c>
      <c r="I9" s="167" t="str">
        <f t="shared" si="1"/>
        <v/>
      </c>
      <c r="J9" s="5">
        <f t="array" aca="1" ref="J9" ca="1">IF(J8="","",IF(MIN(IF(NOT(ISBLANK(OFFSET($I$1:$I$500,J8,,,))),ROW(OFFSET($I$1:$I$500,J8,,,))))=0,"",MIN(IF(NOT(ISBLANK(OFFSET($I$1:$I$500,J8,,,))),ROW(OFFSET($I$1:$I$500,J8,,,))))))</f>
        <v>8</v>
      </c>
      <c r="K9" s="168" t="str">
        <f t="array" ref="K9">IFERROR(INDEX(I$2:I$210,SMALL(IF(I$2:I$210&lt;&gt;"",ROW(I$2:I$210)-1),ROW(A8))),"")</f>
        <v/>
      </c>
      <c r="L9" s="5" t="str">
        <f t="shared" si="2"/>
        <v/>
      </c>
      <c r="O9" s="5" t="str">
        <f t="shared" si="2"/>
        <v/>
      </c>
      <c r="R9" s="5" t="str">
        <f t="shared" si="2"/>
        <v/>
      </c>
      <c r="U9" s="5" t="str">
        <f t="shared" si="2"/>
        <v/>
      </c>
    </row>
    <row r="10" spans="1:24" ht="15.75" customHeight="1">
      <c r="A10" s="6" t="str">
        <f t="shared" si="0"/>
        <v>BOULOGNE Herve</v>
      </c>
      <c r="B10" s="7" t="s">
        <v>47</v>
      </c>
      <c r="C10" s="7" t="s">
        <v>48</v>
      </c>
      <c r="D10" s="7" t="s">
        <v>49</v>
      </c>
      <c r="E10" s="7" t="s">
        <v>50</v>
      </c>
      <c r="F10" s="8" t="s">
        <v>51</v>
      </c>
      <c r="G10" s="6" t="str">
        <f>IF(F10="","",VLOOKUP(E10,'Liste des clubs'!$A$2:$B$114,2,FALSE))</f>
        <v>DIJON</v>
      </c>
      <c r="H10" s="5" t="s">
        <v>9</v>
      </c>
      <c r="I10" s="167" t="str">
        <f t="shared" si="1"/>
        <v/>
      </c>
      <c r="J10" s="5">
        <f t="array" aca="1" ref="J10" ca="1">IF(J9="","",IF(MIN(IF(NOT(ISBLANK(OFFSET($I$1:$I$500,J9,,,))),ROW(OFFSET($I$1:$I$500,J9,,,))))=0,"",MIN(IF(NOT(ISBLANK(OFFSET($I$1:$I$500,J9,,,))),ROW(OFFSET($I$1:$I$500,J9,,,))))))</f>
        <v>9</v>
      </c>
      <c r="K10" s="168" t="str">
        <f t="array" ref="K10">IFERROR(INDEX(I$2:I$210,SMALL(IF(I$2:I$210&lt;&gt;"",ROW(I$2:I$210)-1),ROW(A9))),"")</f>
        <v/>
      </c>
      <c r="L10" s="5" t="str">
        <f t="shared" si="2"/>
        <v>BOULOGNE Herve</v>
      </c>
      <c r="O10" s="5" t="str">
        <f t="shared" si="2"/>
        <v/>
      </c>
      <c r="R10" s="5" t="str">
        <f t="shared" si="2"/>
        <v/>
      </c>
      <c r="U10" s="5" t="str">
        <f t="shared" si="2"/>
        <v/>
      </c>
    </row>
    <row r="11" spans="1:24" ht="15.75" customHeight="1">
      <c r="A11" s="6" t="str">
        <f t="shared" si="0"/>
        <v>BOUSSEKEY Sébastien</v>
      </c>
      <c r="B11" s="7" t="s">
        <v>52</v>
      </c>
      <c r="C11" s="7" t="s">
        <v>53</v>
      </c>
      <c r="D11" s="7" t="s">
        <v>54</v>
      </c>
      <c r="E11" s="7" t="s">
        <v>16</v>
      </c>
      <c r="F11" s="8" t="s">
        <v>55</v>
      </c>
      <c r="G11" s="6" t="str">
        <f>IF(F11="","",VLOOKUP(E11,'Liste des clubs'!$A$2:$B$114,2,FALSE))</f>
        <v>HAZEBRO</v>
      </c>
      <c r="I11" s="167" t="str">
        <f t="shared" si="1"/>
        <v/>
      </c>
      <c r="J11" s="5">
        <f t="array" aca="1" ref="J11" ca="1">IF(J10="","",IF(MIN(IF(NOT(ISBLANK(OFFSET($I$1:$I$500,J10,,,))),ROW(OFFSET($I$1:$I$500,J10,,,))))=0,"",MIN(IF(NOT(ISBLANK(OFFSET($I$1:$I$500,J10,,,))),ROW(OFFSET($I$1:$I$500,J10,,,))))))</f>
        <v>10</v>
      </c>
      <c r="K11" s="168" t="str">
        <f t="array" ref="K11">IFERROR(INDEX(I$2:I$210,SMALL(IF(I$2:I$210&lt;&gt;"",ROW(I$2:I$210)-1),ROW(A10))),"")</f>
        <v/>
      </c>
      <c r="L11" s="5" t="str">
        <f t="shared" si="2"/>
        <v/>
      </c>
      <c r="O11" s="5" t="str">
        <f t="shared" si="2"/>
        <v/>
      </c>
      <c r="R11" s="5" t="str">
        <f t="shared" si="2"/>
        <v/>
      </c>
      <c r="U11" s="5" t="str">
        <f t="shared" si="2"/>
        <v/>
      </c>
    </row>
    <row r="12" spans="1:24" ht="15.75" customHeight="1">
      <c r="A12" s="6" t="str">
        <f t="shared" si="0"/>
        <v>BROCVIELLE Maxence</v>
      </c>
      <c r="B12" s="7" t="s">
        <v>56</v>
      </c>
      <c r="C12" s="7" t="s">
        <v>57</v>
      </c>
      <c r="D12" s="7" t="s">
        <v>58</v>
      </c>
      <c r="E12" s="7" t="s">
        <v>16</v>
      </c>
      <c r="F12" s="8" t="s">
        <v>22</v>
      </c>
      <c r="G12" s="6" t="str">
        <f>IF(F12="","",VLOOKUP(E12,'Liste des clubs'!$A$2:$B$114,2,FALSE))</f>
        <v>HAZEBRO</v>
      </c>
      <c r="I12" s="167" t="str">
        <f t="shared" si="1"/>
        <v/>
      </c>
      <c r="J12" s="5">
        <f t="array" aca="1" ref="J12" ca="1">IF(J11="","",IF(MIN(IF(NOT(ISBLANK(OFFSET($I$1:$I$500,J11,,,))),ROW(OFFSET($I$1:$I$500,J11,,,))))=0,"",MIN(IF(NOT(ISBLANK(OFFSET($I$1:$I$500,J11,,,))),ROW(OFFSET($I$1:$I$500,J11,,,))))))</f>
        <v>11</v>
      </c>
      <c r="K12" s="168" t="str">
        <f t="array" ref="K12">IFERROR(INDEX(I$2:I$210,SMALL(IF(I$2:I$210&lt;&gt;"",ROW(I$2:I$210)-1),ROW(A11))),"")</f>
        <v/>
      </c>
      <c r="L12" s="5" t="str">
        <f t="shared" si="2"/>
        <v/>
      </c>
      <c r="O12" s="5" t="str">
        <f t="shared" si="2"/>
        <v/>
      </c>
      <c r="R12" s="5" t="str">
        <f t="shared" si="2"/>
        <v/>
      </c>
      <c r="U12" s="5" t="str">
        <f t="shared" si="2"/>
        <v/>
      </c>
    </row>
    <row r="13" spans="1:24" ht="15.75" customHeight="1">
      <c r="A13" s="6" t="str">
        <f t="shared" si="0"/>
        <v>BURKHART Antoine</v>
      </c>
      <c r="B13" s="7" t="s">
        <v>59</v>
      </c>
      <c r="C13" s="7" t="s">
        <v>60</v>
      </c>
      <c r="D13" s="7" t="s">
        <v>61</v>
      </c>
      <c r="E13" s="7" t="s">
        <v>62</v>
      </c>
      <c r="F13" s="8" t="s">
        <v>63</v>
      </c>
      <c r="G13" s="6" t="str">
        <f>IF(F13="","",VLOOKUP(E13,'Liste des clubs'!$A$2:$B$114,2,FALSE))</f>
        <v>ARC</v>
      </c>
      <c r="I13" s="167" t="str">
        <f t="shared" si="1"/>
        <v/>
      </c>
      <c r="J13" s="5">
        <f t="array" aca="1" ref="J13" ca="1">IF(J12="","",IF(MIN(IF(NOT(ISBLANK(OFFSET($I$1:$I$500,J12,,,))),ROW(OFFSET($I$1:$I$500,J12,,,))))=0,"",MIN(IF(NOT(ISBLANK(OFFSET($I$1:$I$500,J12,,,))),ROW(OFFSET($I$1:$I$500,J12,,,))))))</f>
        <v>12</v>
      </c>
      <c r="K13" s="168" t="str">
        <f t="array" ref="K13">IFERROR(INDEX(I$2:I$210,SMALL(IF(I$2:I$210&lt;&gt;"",ROW(I$2:I$210)-1),ROW(A12))),"")</f>
        <v/>
      </c>
      <c r="L13" s="5" t="str">
        <f t="shared" si="2"/>
        <v/>
      </c>
      <c r="O13" s="5" t="str">
        <f t="shared" si="2"/>
        <v/>
      </c>
      <c r="R13" s="5" t="str">
        <f t="shared" si="2"/>
        <v/>
      </c>
      <c r="U13" s="5" t="str">
        <f t="shared" si="2"/>
        <v/>
      </c>
    </row>
    <row r="14" spans="1:24" ht="15.75" customHeight="1">
      <c r="A14" s="6" t="str">
        <f t="shared" si="0"/>
        <v>CALESSE Alexis</v>
      </c>
      <c r="B14" s="7" t="s">
        <v>64</v>
      </c>
      <c r="C14" s="7" t="s">
        <v>65</v>
      </c>
      <c r="D14" s="7" t="s">
        <v>66</v>
      </c>
      <c r="E14" s="7" t="s">
        <v>67</v>
      </c>
      <c r="F14" s="8" t="s">
        <v>46</v>
      </c>
      <c r="G14" s="6" t="str">
        <f>IF(F14="","",VLOOKUP(E14,'Liste des clubs'!$A$2:$B$114,2,FALSE))</f>
        <v>BETHUNE</v>
      </c>
      <c r="I14" s="167" t="str">
        <f t="shared" si="1"/>
        <v/>
      </c>
      <c r="J14" s="5">
        <f t="array" aca="1" ref="J14" ca="1">IF(J13="","",IF(MIN(IF(NOT(ISBLANK(OFFSET($I$1:$I$500,J13,,,))),ROW(OFFSET($I$1:$I$500,J13,,,))))=0,"",MIN(IF(NOT(ISBLANK(OFFSET($I$1:$I$500,J13,,,))),ROW(OFFSET($I$1:$I$500,J13,,,))))))</f>
        <v>13</v>
      </c>
      <c r="K14" s="168" t="str">
        <f t="array" ref="K14">IFERROR(INDEX(I$2:I$210,SMALL(IF(I$2:I$210&lt;&gt;"",ROW(I$2:I$210)-1),ROW(A13))),"")</f>
        <v/>
      </c>
      <c r="L14" s="5" t="str">
        <f t="shared" si="2"/>
        <v/>
      </c>
      <c r="O14" s="5" t="str">
        <f t="shared" si="2"/>
        <v/>
      </c>
      <c r="R14" s="5" t="str">
        <f t="shared" si="2"/>
        <v/>
      </c>
      <c r="U14" s="5" t="str">
        <f t="shared" si="2"/>
        <v/>
      </c>
    </row>
    <row r="15" spans="1:24" ht="15.75" customHeight="1">
      <c r="A15" s="6" t="str">
        <f t="shared" si="0"/>
        <v>CALLENS Bruno</v>
      </c>
      <c r="B15" s="7" t="s">
        <v>68</v>
      </c>
      <c r="C15" s="7" t="s">
        <v>69</v>
      </c>
      <c r="D15" s="7" t="s">
        <v>70</v>
      </c>
      <c r="E15" s="7" t="s">
        <v>16</v>
      </c>
      <c r="F15" s="8" t="s">
        <v>31</v>
      </c>
      <c r="G15" s="6" t="str">
        <f>IF(F15="","",VLOOKUP(E15,'Liste des clubs'!$A$2:$B$114,2,FALSE))</f>
        <v>HAZEBRO</v>
      </c>
      <c r="I15" s="167" t="str">
        <f t="shared" si="1"/>
        <v/>
      </c>
      <c r="J15" s="5">
        <f t="array" aca="1" ref="J15" ca="1">IF(J14="","",IF(MIN(IF(NOT(ISBLANK(OFFSET($I$1:$I$500,J14,,,))),ROW(OFFSET($I$1:$I$500,J14,,,))))=0,"",MIN(IF(NOT(ISBLANK(OFFSET($I$1:$I$500,J14,,,))),ROW(OFFSET($I$1:$I$500,J14,,,))))))</f>
        <v>14</v>
      </c>
      <c r="K15" s="168" t="str">
        <f t="array" ref="K15">IFERROR(INDEX(I$2:I$210,SMALL(IF(I$2:I$210&lt;&gt;"",ROW(I$2:I$210)-1),ROW(A14))),"")</f>
        <v/>
      </c>
      <c r="L15" s="5" t="str">
        <f t="shared" si="2"/>
        <v/>
      </c>
      <c r="O15" s="5" t="str">
        <f t="shared" si="2"/>
        <v/>
      </c>
      <c r="R15" s="5" t="str">
        <f t="shared" si="2"/>
        <v/>
      </c>
      <c r="U15" s="5" t="str">
        <f t="shared" si="2"/>
        <v/>
      </c>
    </row>
    <row r="16" spans="1:24" ht="15.75" customHeight="1">
      <c r="A16" s="6" t="str">
        <f t="shared" si="0"/>
        <v>CAMERLYNCK Vincent</v>
      </c>
      <c r="B16" s="7" t="s">
        <v>71</v>
      </c>
      <c r="C16" s="7" t="s">
        <v>29</v>
      </c>
      <c r="D16" s="7" t="s">
        <v>72</v>
      </c>
      <c r="E16" s="7" t="s">
        <v>73</v>
      </c>
      <c r="F16" s="8" t="s">
        <v>63</v>
      </c>
      <c r="G16" s="6" t="str">
        <f>IF(F16="","",VLOOKUP(E16,'Liste des clubs'!$A$2:$B$114,2,FALSE))</f>
        <v>FLAN LYS</v>
      </c>
      <c r="I16" s="167" t="str">
        <f t="shared" si="1"/>
        <v/>
      </c>
      <c r="J16" s="5">
        <f t="array" aca="1" ref="J16" ca="1">IF(J15="","",IF(MIN(IF(NOT(ISBLANK(OFFSET($I$1:$I$500,J15,,,))),ROW(OFFSET($I$1:$I$500,J15,,,))))=0,"",MIN(IF(NOT(ISBLANK(OFFSET($I$1:$I$500,J15,,,))),ROW(OFFSET($I$1:$I$500,J15,,,))))))</f>
        <v>15</v>
      </c>
      <c r="K16" s="168" t="str">
        <f t="array" ref="K16">IFERROR(INDEX(I$2:I$210,SMALL(IF(I$2:I$210&lt;&gt;"",ROW(I$2:I$210)-1),ROW(A15))),"")</f>
        <v/>
      </c>
      <c r="L16" s="5" t="str">
        <f t="shared" si="2"/>
        <v/>
      </c>
      <c r="O16" s="5" t="str">
        <f t="shared" si="2"/>
        <v/>
      </c>
      <c r="R16" s="5" t="str">
        <f t="shared" si="2"/>
        <v/>
      </c>
      <c r="U16" s="5" t="str">
        <f t="shared" si="2"/>
        <v/>
      </c>
    </row>
    <row r="17" spans="1:21" ht="15.75" customHeight="1">
      <c r="A17" s="6" t="str">
        <f t="shared" si="0"/>
        <v>CAMPAGNE Fabian</v>
      </c>
      <c r="B17" s="7" t="s">
        <v>74</v>
      </c>
      <c r="C17" s="7" t="s">
        <v>75</v>
      </c>
      <c r="D17" s="7" t="s">
        <v>76</v>
      </c>
      <c r="E17" s="7" t="s">
        <v>77</v>
      </c>
      <c r="F17" s="8" t="s">
        <v>63</v>
      </c>
      <c r="G17" s="6" t="str">
        <f>IF(F17="","",VLOOKUP(E17,'Liste des clubs'!$A$2:$B$114,2,FALSE))</f>
        <v>AUBIERE</v>
      </c>
      <c r="I17" s="167" t="str">
        <f t="shared" si="1"/>
        <v/>
      </c>
      <c r="J17" s="5">
        <f t="array" aca="1" ref="J17" ca="1">IF(J16="","",IF(MIN(IF(NOT(ISBLANK(OFFSET($I$1:$I$500,J16,,,))),ROW(OFFSET($I$1:$I$500,J16,,,))))=0,"",MIN(IF(NOT(ISBLANK(OFFSET($I$1:$I$500,J16,,,))),ROW(OFFSET($I$1:$I$500,J16,,,))))))</f>
        <v>16</v>
      </c>
      <c r="K17" s="168" t="str">
        <f t="array" ref="K17">IFERROR(INDEX(I$2:I$210,SMALL(IF(I$2:I$210&lt;&gt;"",ROW(I$2:I$210)-1),ROW(A16))),"")</f>
        <v/>
      </c>
      <c r="L17" s="5" t="str">
        <f t="shared" si="2"/>
        <v/>
      </c>
      <c r="O17" s="5" t="str">
        <f t="shared" si="2"/>
        <v/>
      </c>
      <c r="R17" s="5" t="str">
        <f t="shared" si="2"/>
        <v/>
      </c>
      <c r="U17" s="5" t="str">
        <f t="shared" si="2"/>
        <v/>
      </c>
    </row>
    <row r="18" spans="1:21" ht="15.75" customHeight="1">
      <c r="A18" s="6" t="str">
        <f t="shared" si="0"/>
        <v>CAPRON Eric</v>
      </c>
      <c r="B18" s="7" t="s">
        <v>78</v>
      </c>
      <c r="C18" s="7" t="s">
        <v>79</v>
      </c>
      <c r="D18" s="7" t="s">
        <v>80</v>
      </c>
      <c r="E18" s="7" t="s">
        <v>26</v>
      </c>
      <c r="F18" s="8" t="s">
        <v>31</v>
      </c>
      <c r="G18" s="6" t="str">
        <f>IF(F18="","",VLOOKUP(E18,'Liste des clubs'!$A$2:$B$114,2,FALSE))</f>
        <v>MERVILL</v>
      </c>
      <c r="I18" s="167" t="str">
        <f t="shared" si="1"/>
        <v/>
      </c>
      <c r="J18" s="5">
        <f t="array" aca="1" ref="J18" ca="1">IF(J17="","",IF(MIN(IF(NOT(ISBLANK(OFFSET($I$1:$I$500,J17,,,))),ROW(OFFSET($I$1:$I$500,J17,,,))))=0,"",MIN(IF(NOT(ISBLANK(OFFSET($I$1:$I$500,J17,,,))),ROW(OFFSET($I$1:$I$500,J17,,,))))))</f>
        <v>17</v>
      </c>
      <c r="K18" s="168" t="str">
        <f t="array" ref="K18">IFERROR(INDEX(I$2:I$210,SMALL(IF(I$2:I$210&lt;&gt;"",ROW(I$2:I$210)-1),ROW(A17))),"")</f>
        <v/>
      </c>
      <c r="L18" s="5" t="str">
        <f t="shared" ref="L18:U65" si="3">IF($H18=L$1,$A18,"")</f>
        <v/>
      </c>
      <c r="O18" s="5" t="str">
        <f t="shared" si="3"/>
        <v/>
      </c>
      <c r="R18" s="5" t="str">
        <f t="shared" si="3"/>
        <v/>
      </c>
      <c r="U18" s="5" t="str">
        <f t="shared" si="3"/>
        <v/>
      </c>
    </row>
    <row r="19" spans="1:21" ht="15.75" customHeight="1">
      <c r="A19" s="6" t="str">
        <f t="shared" si="0"/>
        <v>CARETTE Nicolas</v>
      </c>
      <c r="B19" s="7" t="s">
        <v>81</v>
      </c>
      <c r="C19" s="7" t="s">
        <v>36</v>
      </c>
      <c r="D19" s="7" t="s">
        <v>82</v>
      </c>
      <c r="E19" s="7" t="s">
        <v>16</v>
      </c>
      <c r="F19" s="8" t="s">
        <v>42</v>
      </c>
      <c r="G19" s="6" t="str">
        <f>IF(F19="","",VLOOKUP(E19,'Liste des clubs'!$A$2:$B$114,2,FALSE))</f>
        <v>HAZEBRO</v>
      </c>
      <c r="I19" s="167" t="str">
        <f t="shared" si="1"/>
        <v/>
      </c>
      <c r="J19" s="5">
        <f t="array" aca="1" ref="J19" ca="1">IF(J18="","",IF(MIN(IF(NOT(ISBLANK(OFFSET($I$1:$I$500,J18,,,))),ROW(OFFSET($I$1:$I$500,J18,,,))))=0,"",MIN(IF(NOT(ISBLANK(OFFSET($I$1:$I$500,J18,,,))),ROW(OFFSET($I$1:$I$500,J18,,,))))))</f>
        <v>18</v>
      </c>
      <c r="K19" s="168" t="str">
        <f t="array" ref="K19">IFERROR(INDEX(I$2:I$210,SMALL(IF(I$2:I$210&lt;&gt;"",ROW(I$2:I$210)-1),ROW(A18))),"")</f>
        <v/>
      </c>
      <c r="L19" s="5" t="str">
        <f t="shared" si="3"/>
        <v/>
      </c>
      <c r="O19" s="5" t="str">
        <f t="shared" si="3"/>
        <v/>
      </c>
      <c r="R19" s="5" t="str">
        <f t="shared" si="3"/>
        <v/>
      </c>
      <c r="U19" s="5" t="str">
        <f t="shared" si="3"/>
        <v/>
      </c>
    </row>
    <row r="20" spans="1:21" ht="15.75" customHeight="1">
      <c r="A20" s="6" t="str">
        <f t="shared" si="0"/>
        <v>CASTELAIN Pierre</v>
      </c>
      <c r="B20" s="7" t="s">
        <v>83</v>
      </c>
      <c r="C20" s="7" t="s">
        <v>14</v>
      </c>
      <c r="D20" s="7" t="s">
        <v>84</v>
      </c>
      <c r="E20" s="7" t="s">
        <v>16</v>
      </c>
      <c r="F20" s="8" t="s">
        <v>46</v>
      </c>
      <c r="G20" s="6" t="str">
        <f>IF(F20="","",VLOOKUP(E20,'Liste des clubs'!$A$2:$B$114,2,FALSE))</f>
        <v>HAZEBRO</v>
      </c>
      <c r="I20" s="167" t="str">
        <f t="shared" si="1"/>
        <v/>
      </c>
      <c r="J20" s="5">
        <f t="array" aca="1" ref="J20" ca="1">IF(J19="","",IF(MIN(IF(NOT(ISBLANK(OFFSET($I$1:$I$500,J19,,,))),ROW(OFFSET($I$1:$I$500,J19,,,))))=0,"",MIN(IF(NOT(ISBLANK(OFFSET($I$1:$I$500,J19,,,))),ROW(OFFSET($I$1:$I$500,J19,,,))))))</f>
        <v>19</v>
      </c>
      <c r="K20" s="168" t="str">
        <f t="array" ref="K20">IFERROR(INDEX(I$2:I$210,SMALL(IF(I$2:I$210&lt;&gt;"",ROW(I$2:I$210)-1),ROW(A19))),"")</f>
        <v/>
      </c>
      <c r="L20" s="5" t="str">
        <f t="shared" si="3"/>
        <v/>
      </c>
      <c r="O20" s="5" t="str">
        <f t="shared" si="3"/>
        <v/>
      </c>
      <c r="R20" s="5" t="str">
        <f t="shared" si="3"/>
        <v/>
      </c>
      <c r="U20" s="5" t="str">
        <f t="shared" si="3"/>
        <v/>
      </c>
    </row>
    <row r="21" spans="1:21" ht="15.75" customHeight="1">
      <c r="A21" s="6" t="str">
        <f t="shared" si="0"/>
        <v>CATTEAU Jérémy</v>
      </c>
      <c r="B21" s="7" t="s">
        <v>85</v>
      </c>
      <c r="C21" s="7" t="s">
        <v>44</v>
      </c>
      <c r="D21" s="7" t="s">
        <v>86</v>
      </c>
      <c r="E21" s="7" t="s">
        <v>87</v>
      </c>
      <c r="F21" s="8" t="s">
        <v>46</v>
      </c>
      <c r="G21" s="6" t="str">
        <f>IF(F21="","",VLOOKUP(E21,'Liste des clubs'!$A$2:$B$114,2,FALSE))</f>
        <v>AIRE/L</v>
      </c>
      <c r="I21" s="167" t="str">
        <f t="shared" si="1"/>
        <v/>
      </c>
      <c r="J21" s="5">
        <f t="array" aca="1" ref="J21" ca="1">IF(J20="","",IF(MIN(IF(NOT(ISBLANK(OFFSET($I$1:$I$500,J20,,,))),ROW(OFFSET($I$1:$I$500,J20,,,))))=0,"",MIN(IF(NOT(ISBLANK(OFFSET($I$1:$I$500,J20,,,))),ROW(OFFSET($I$1:$I$500,J20,,,))))))</f>
        <v>20</v>
      </c>
      <c r="K21" s="168" t="str">
        <f t="array" ref="K21">IFERROR(INDEX(I$2:I$210,SMALL(IF(I$2:I$210&lt;&gt;"",ROW(I$2:I$210)-1),ROW(A20))),"")</f>
        <v/>
      </c>
      <c r="L21" s="5" t="str">
        <f t="shared" si="3"/>
        <v/>
      </c>
      <c r="O21" s="5" t="str">
        <f t="shared" si="3"/>
        <v/>
      </c>
      <c r="R21" s="5" t="str">
        <f t="shared" si="3"/>
        <v/>
      </c>
      <c r="U21" s="5" t="str">
        <f t="shared" si="3"/>
        <v/>
      </c>
    </row>
    <row r="22" spans="1:21" ht="15.75" customHeight="1">
      <c r="A22" s="6" t="str">
        <f t="shared" si="0"/>
        <v>CAULIER Stéphane</v>
      </c>
      <c r="B22" s="7" t="s">
        <v>88</v>
      </c>
      <c r="C22" s="7" t="s">
        <v>89</v>
      </c>
      <c r="D22" s="7" t="s">
        <v>90</v>
      </c>
      <c r="E22" s="7" t="s">
        <v>16</v>
      </c>
      <c r="F22" s="8" t="s">
        <v>55</v>
      </c>
      <c r="G22" s="6" t="str">
        <f>IF(F22="","",VLOOKUP(E22,'Liste des clubs'!$A$2:$B$114,2,FALSE))</f>
        <v>HAZEBRO</v>
      </c>
      <c r="I22" s="5" t="str">
        <f t="shared" si="1"/>
        <v/>
      </c>
      <c r="J22" s="5">
        <f t="array" aca="1" ref="J22" ca="1">IF(J21="","",IF(MIN(IF(NOT(ISBLANK(OFFSET($I$1:$I$500,J21,,,))),ROW(OFFSET($I$1:$I$500,J21,,,))))=0,"",MIN(IF(NOT(ISBLANK(OFFSET($I$1:$I$500,J21,,,))),ROW(OFFSET($I$1:$I$500,J21,,,))))))</f>
        <v>21</v>
      </c>
      <c r="K22" s="168" t="str">
        <f t="array" ref="K22">IFERROR(INDEX(I$2:I$210,SMALL(IF(I$2:I$210&lt;&gt;"",ROW(I$2:I$210)-1),ROW(A21))),"")</f>
        <v/>
      </c>
      <c r="L22" s="5" t="str">
        <f t="shared" si="3"/>
        <v/>
      </c>
      <c r="O22" s="5" t="str">
        <f t="shared" si="3"/>
        <v/>
      </c>
      <c r="R22" s="5" t="str">
        <f t="shared" si="3"/>
        <v/>
      </c>
      <c r="U22" s="5" t="str">
        <f t="shared" si="3"/>
        <v/>
      </c>
    </row>
    <row r="23" spans="1:21" ht="15.75" customHeight="1">
      <c r="A23" s="6" t="str">
        <f t="shared" si="0"/>
        <v>CAVIGNAUX REMI</v>
      </c>
      <c r="B23" s="7" t="s">
        <v>91</v>
      </c>
      <c r="C23" s="7" t="s">
        <v>92</v>
      </c>
      <c r="D23" s="7" t="s">
        <v>93</v>
      </c>
      <c r="E23" s="7" t="s">
        <v>94</v>
      </c>
      <c r="F23" s="8" t="s">
        <v>95</v>
      </c>
      <c r="G23" s="6" t="str">
        <f>IF(F23="","",VLOOKUP(E23,'Liste des clubs'!$A$2:$B$114,2,FALSE))</f>
        <v>RICHEB</v>
      </c>
      <c r="I23" s="5" t="str">
        <f t="shared" si="1"/>
        <v/>
      </c>
      <c r="J23" s="5">
        <f t="array" aca="1" ref="J23" ca="1">IF(J22="","",IF(MIN(IF(NOT(ISBLANK(OFFSET($I$1:$I$500,J22,,,))),ROW(OFFSET($I$1:$I$500,J22,,,))))=0,"",MIN(IF(NOT(ISBLANK(OFFSET($I$1:$I$500,J22,,,))),ROW(OFFSET($I$1:$I$500,J22,,,))))))</f>
        <v>22</v>
      </c>
      <c r="K23" s="168" t="str">
        <f t="array" ref="K23">IFERROR(INDEX(I$2:I$210,SMALL(IF(I$2:I$210&lt;&gt;"",ROW(I$2:I$210)-1),ROW(A22))),"")</f>
        <v/>
      </c>
      <c r="L23" s="5" t="str">
        <f t="shared" si="3"/>
        <v/>
      </c>
      <c r="O23" s="5" t="str">
        <f t="shared" si="3"/>
        <v/>
      </c>
      <c r="R23" s="5" t="str">
        <f t="shared" si="3"/>
        <v/>
      </c>
      <c r="U23" s="5" t="str">
        <f t="shared" si="3"/>
        <v/>
      </c>
    </row>
    <row r="24" spans="1:21" ht="15.75" customHeight="1">
      <c r="A24" s="6" t="str">
        <f t="shared" si="0"/>
        <v>CHATELET David</v>
      </c>
      <c r="B24" s="7" t="s">
        <v>96</v>
      </c>
      <c r="C24" s="7" t="s">
        <v>97</v>
      </c>
      <c r="D24" s="7" t="s">
        <v>98</v>
      </c>
      <c r="E24" s="7" t="s">
        <v>99</v>
      </c>
      <c r="F24" s="8" t="s">
        <v>27</v>
      </c>
      <c r="G24" s="6" t="str">
        <f>IF(F24="","",VLOOKUP(E24,'Liste des clubs'!$A$2:$B$114,2,FALSE))</f>
        <v>LESTREM</v>
      </c>
      <c r="I24" s="5" t="str">
        <f t="shared" si="1"/>
        <v/>
      </c>
      <c r="L24" s="5" t="str">
        <f t="shared" si="3"/>
        <v/>
      </c>
      <c r="O24" s="5" t="str">
        <f t="shared" si="3"/>
        <v/>
      </c>
      <c r="R24" s="5" t="str">
        <f t="shared" si="3"/>
        <v/>
      </c>
      <c r="U24" s="5" t="str">
        <f t="shared" si="3"/>
        <v/>
      </c>
    </row>
    <row r="25" spans="1:21" ht="12.5">
      <c r="A25" s="6" t="str">
        <f t="shared" si="0"/>
        <v>CHIQUET Aurelien</v>
      </c>
      <c r="B25" s="7" t="s">
        <v>100</v>
      </c>
      <c r="C25" s="7" t="s">
        <v>101</v>
      </c>
      <c r="D25" s="7" t="s">
        <v>102</v>
      </c>
      <c r="E25" s="7" t="s">
        <v>103</v>
      </c>
      <c r="F25" s="8" t="s">
        <v>27</v>
      </c>
      <c r="G25" s="6" t="e">
        <f>IF(F25="","",VLOOKUP(E25,'Liste des clubs'!$A$2:$B$114,2,FALSE))</f>
        <v>#N/A</v>
      </c>
      <c r="I25" s="5" t="str">
        <f t="shared" si="1"/>
        <v/>
      </c>
      <c r="L25" s="5" t="str">
        <f t="shared" si="3"/>
        <v/>
      </c>
      <c r="O25" s="5" t="str">
        <f t="shared" si="3"/>
        <v/>
      </c>
      <c r="R25" s="5" t="str">
        <f t="shared" si="3"/>
        <v/>
      </c>
      <c r="U25" s="5" t="str">
        <f t="shared" si="3"/>
        <v/>
      </c>
    </row>
    <row r="26" spans="1:21" ht="12.5">
      <c r="A26" s="6" t="str">
        <f t="shared" si="0"/>
        <v>CHRISTOPHE Laurent</v>
      </c>
      <c r="B26" s="7" t="s">
        <v>104</v>
      </c>
      <c r="C26" s="7" t="s">
        <v>19</v>
      </c>
      <c r="D26" s="7" t="s">
        <v>105</v>
      </c>
      <c r="E26" s="7" t="s">
        <v>106</v>
      </c>
      <c r="F26" s="8" t="s">
        <v>31</v>
      </c>
      <c r="G26" s="6" t="e">
        <f>IF(F26="","",VLOOKUP(E26,'Liste des clubs'!$A$2:$B$114,2,FALSE))</f>
        <v>#N/A</v>
      </c>
      <c r="I26" s="5" t="str">
        <f t="shared" si="1"/>
        <v/>
      </c>
      <c r="L26" s="5" t="str">
        <f t="shared" si="3"/>
        <v/>
      </c>
      <c r="O26" s="5" t="str">
        <f t="shared" si="3"/>
        <v/>
      </c>
      <c r="R26" s="5" t="str">
        <f t="shared" si="3"/>
        <v/>
      </c>
      <c r="U26" s="5" t="str">
        <f t="shared" si="3"/>
        <v/>
      </c>
    </row>
    <row r="27" spans="1:21" ht="12.5">
      <c r="A27" s="6" t="str">
        <f t="shared" si="0"/>
        <v>CLARRET Geoffrey</v>
      </c>
      <c r="B27" s="7" t="s">
        <v>107</v>
      </c>
      <c r="C27" s="7" t="s">
        <v>108</v>
      </c>
      <c r="D27" s="7" t="s">
        <v>109</v>
      </c>
      <c r="E27" s="7" t="s">
        <v>110</v>
      </c>
      <c r="F27" s="8" t="s">
        <v>111</v>
      </c>
      <c r="G27" s="6" t="str">
        <f>IF(F27="","",VLOOKUP(E27,'Liste des clubs'!$A$2:$B$114,2,FALSE))</f>
        <v>ISBERGU</v>
      </c>
      <c r="I27" s="5" t="str">
        <f t="shared" si="1"/>
        <v/>
      </c>
      <c r="L27" s="5" t="str">
        <f t="shared" si="3"/>
        <v/>
      </c>
      <c r="O27" s="5" t="str">
        <f t="shared" si="3"/>
        <v/>
      </c>
      <c r="R27" s="5" t="str">
        <f t="shared" si="3"/>
        <v/>
      </c>
      <c r="U27" s="5" t="str">
        <f t="shared" si="3"/>
        <v/>
      </c>
    </row>
    <row r="28" spans="1:21" ht="12.5">
      <c r="A28" s="6" t="str">
        <f t="shared" si="0"/>
        <v>CONTZEN NICOLAS</v>
      </c>
      <c r="B28" s="7" t="s">
        <v>112</v>
      </c>
      <c r="C28" s="7" t="s">
        <v>113</v>
      </c>
      <c r="D28" s="7" t="s">
        <v>114</v>
      </c>
      <c r="E28" s="7" t="s">
        <v>99</v>
      </c>
      <c r="F28" s="8" t="s">
        <v>42</v>
      </c>
      <c r="G28" s="6" t="str">
        <f>IF(F28="","",VLOOKUP(E28,'Liste des clubs'!$A$2:$B$114,2,FALSE))</f>
        <v>LESTREM</v>
      </c>
      <c r="I28" s="5" t="str">
        <f t="shared" si="1"/>
        <v/>
      </c>
      <c r="L28" s="5" t="str">
        <f t="shared" si="3"/>
        <v/>
      </c>
      <c r="O28" s="5" t="str">
        <f t="shared" si="3"/>
        <v/>
      </c>
      <c r="R28" s="5" t="str">
        <f t="shared" si="3"/>
        <v/>
      </c>
      <c r="U28" s="5" t="str">
        <f t="shared" si="3"/>
        <v/>
      </c>
    </row>
    <row r="29" spans="1:21" ht="12.5">
      <c r="A29" s="6" t="str">
        <f t="shared" si="0"/>
        <v>COO Victor</v>
      </c>
      <c r="B29" s="7" t="s">
        <v>115</v>
      </c>
      <c r="C29" s="7" t="s">
        <v>116</v>
      </c>
      <c r="D29" s="7" t="s">
        <v>117</v>
      </c>
      <c r="E29" s="7" t="s">
        <v>16</v>
      </c>
      <c r="F29" s="8" t="s">
        <v>46</v>
      </c>
      <c r="G29" s="6" t="str">
        <f>IF(F29="","",VLOOKUP(E29,'Liste des clubs'!$A$2:$B$114,2,FALSE))</f>
        <v>HAZEBRO</v>
      </c>
      <c r="I29" s="5" t="str">
        <f t="shared" si="1"/>
        <v/>
      </c>
      <c r="L29" s="5" t="str">
        <f t="shared" si="3"/>
        <v/>
      </c>
      <c r="O29" s="5" t="str">
        <f t="shared" si="3"/>
        <v/>
      </c>
      <c r="R29" s="5" t="str">
        <f t="shared" si="3"/>
        <v/>
      </c>
      <c r="U29" s="5" t="str">
        <f t="shared" si="3"/>
        <v/>
      </c>
    </row>
    <row r="30" spans="1:21" ht="12.5">
      <c r="A30" s="6" t="str">
        <f t="shared" si="0"/>
        <v>COUBEL Christophe</v>
      </c>
      <c r="B30" s="7" t="s">
        <v>118</v>
      </c>
      <c r="C30" s="7" t="s">
        <v>119</v>
      </c>
      <c r="D30" s="7" t="s">
        <v>120</v>
      </c>
      <c r="E30" s="7" t="s">
        <v>121</v>
      </c>
      <c r="F30" s="8" t="s">
        <v>42</v>
      </c>
      <c r="G30" s="6" t="str">
        <f>IF(F30="","",VLOOKUP(E30,'Liste des clubs'!$A$2:$B$114,2,FALSE))</f>
        <v>BAILLEUL</v>
      </c>
      <c r="I30" s="5" t="str">
        <f t="shared" si="1"/>
        <v/>
      </c>
      <c r="L30" s="5" t="str">
        <f t="shared" si="3"/>
        <v/>
      </c>
      <c r="O30" s="5" t="str">
        <f t="shared" si="3"/>
        <v/>
      </c>
      <c r="R30" s="5" t="str">
        <f t="shared" si="3"/>
        <v/>
      </c>
      <c r="U30" s="5" t="str">
        <f t="shared" si="3"/>
        <v/>
      </c>
    </row>
    <row r="31" spans="1:21" ht="12.5">
      <c r="A31" s="6" t="str">
        <f t="shared" si="0"/>
        <v>COUVREUR Pascal</v>
      </c>
      <c r="B31" s="7" t="s">
        <v>122</v>
      </c>
      <c r="C31" s="7" t="s">
        <v>123</v>
      </c>
      <c r="D31" s="7" t="s">
        <v>124</v>
      </c>
      <c r="E31" s="7" t="s">
        <v>110</v>
      </c>
      <c r="F31" s="8" t="s">
        <v>63</v>
      </c>
      <c r="G31" s="6" t="str">
        <f>IF(F31="","",VLOOKUP(E31,'Liste des clubs'!$A$2:$B$114,2,FALSE))</f>
        <v>ISBERGU</v>
      </c>
      <c r="I31" s="5" t="str">
        <f t="shared" si="1"/>
        <v/>
      </c>
      <c r="L31" s="5" t="str">
        <f t="shared" si="3"/>
        <v/>
      </c>
      <c r="O31" s="5" t="str">
        <f t="shared" si="3"/>
        <v/>
      </c>
      <c r="R31" s="5" t="str">
        <f t="shared" si="3"/>
        <v/>
      </c>
      <c r="U31" s="5" t="str">
        <f t="shared" si="3"/>
        <v/>
      </c>
    </row>
    <row r="32" spans="1:21" ht="12.5">
      <c r="A32" s="6" t="str">
        <f t="shared" si="0"/>
        <v>CUGNY Frédéric</v>
      </c>
      <c r="B32" s="7" t="s">
        <v>125</v>
      </c>
      <c r="C32" s="7" t="s">
        <v>126</v>
      </c>
      <c r="D32" s="7" t="s">
        <v>127</v>
      </c>
      <c r="E32" s="7" t="s">
        <v>16</v>
      </c>
      <c r="F32" s="8" t="s">
        <v>46</v>
      </c>
      <c r="G32" s="6" t="str">
        <f>IF(F32="","",VLOOKUP(E32,'Liste des clubs'!$A$2:$B$114,2,FALSE))</f>
        <v>HAZEBRO</v>
      </c>
      <c r="I32" s="5" t="str">
        <f t="shared" si="1"/>
        <v/>
      </c>
      <c r="L32" s="5" t="str">
        <f t="shared" si="3"/>
        <v/>
      </c>
      <c r="O32" s="5" t="str">
        <f t="shared" si="3"/>
        <v/>
      </c>
      <c r="R32" s="5" t="str">
        <f t="shared" si="3"/>
        <v/>
      </c>
      <c r="U32" s="5" t="str">
        <f t="shared" si="3"/>
        <v/>
      </c>
    </row>
    <row r="33" spans="1:21" ht="12.5">
      <c r="A33" s="6" t="str">
        <f t="shared" si="0"/>
        <v>DANEL Martin</v>
      </c>
      <c r="B33" s="7" t="s">
        <v>128</v>
      </c>
      <c r="C33" s="7" t="s">
        <v>129</v>
      </c>
      <c r="D33" s="7" t="s">
        <v>130</v>
      </c>
      <c r="E33" s="7" t="s">
        <v>16</v>
      </c>
      <c r="F33" s="8" t="s">
        <v>131</v>
      </c>
      <c r="G33" s="6" t="str">
        <f>IF(F33="","",VLOOKUP(E33,'Liste des clubs'!$A$2:$B$114,2,FALSE))</f>
        <v>HAZEBRO</v>
      </c>
      <c r="I33" s="5" t="str">
        <f t="shared" si="1"/>
        <v/>
      </c>
      <c r="L33" s="5" t="str">
        <f t="shared" si="3"/>
        <v/>
      </c>
      <c r="O33" s="5" t="str">
        <f t="shared" si="3"/>
        <v/>
      </c>
      <c r="R33" s="5" t="str">
        <f t="shared" si="3"/>
        <v/>
      </c>
      <c r="U33" s="5" t="str">
        <f t="shared" si="3"/>
        <v/>
      </c>
    </row>
    <row r="34" spans="1:21" ht="12.5">
      <c r="A34" s="6" t="str">
        <f t="shared" ref="A34:A65" si="4">B34&amp;" "&amp;C34</f>
        <v>DARRAS Cléry</v>
      </c>
      <c r="B34" s="7" t="s">
        <v>132</v>
      </c>
      <c r="C34" s="7" t="s">
        <v>133</v>
      </c>
      <c r="D34" s="7" t="s">
        <v>134</v>
      </c>
      <c r="E34" s="7" t="s">
        <v>99</v>
      </c>
      <c r="F34" s="8" t="s">
        <v>135</v>
      </c>
      <c r="G34" s="6" t="str">
        <f>IF(F34="","",VLOOKUP(E34,'Liste des clubs'!$A$2:$B$114,2,FALSE))</f>
        <v>LESTREM</v>
      </c>
      <c r="I34" s="5" t="str">
        <f t="shared" si="1"/>
        <v/>
      </c>
      <c r="L34" s="5" t="str">
        <f t="shared" si="3"/>
        <v/>
      </c>
      <c r="O34" s="5" t="str">
        <f t="shared" si="3"/>
        <v/>
      </c>
      <c r="R34" s="5" t="str">
        <f t="shared" si="3"/>
        <v/>
      </c>
      <c r="U34" s="5" t="str">
        <f t="shared" si="3"/>
        <v/>
      </c>
    </row>
    <row r="35" spans="1:21" ht="12.5">
      <c r="A35" s="6" t="str">
        <f t="shared" si="4"/>
        <v>DAUCHEZ Frédéric</v>
      </c>
      <c r="B35" s="7" t="s">
        <v>136</v>
      </c>
      <c r="C35" s="7" t="s">
        <v>126</v>
      </c>
      <c r="D35" s="7" t="s">
        <v>137</v>
      </c>
      <c r="E35" s="7" t="s">
        <v>16</v>
      </c>
      <c r="F35" s="8" t="s">
        <v>46</v>
      </c>
      <c r="G35" s="6" t="str">
        <f>IF(F35="","",VLOOKUP(E35,'Liste des clubs'!$A$2:$B$114,2,FALSE))</f>
        <v>HAZEBRO</v>
      </c>
      <c r="I35" s="5" t="str">
        <f t="shared" si="1"/>
        <v/>
      </c>
      <c r="L35" s="5" t="str">
        <f t="shared" si="3"/>
        <v/>
      </c>
      <c r="O35" s="5" t="str">
        <f t="shared" si="3"/>
        <v/>
      </c>
      <c r="R35" s="5" t="str">
        <f t="shared" si="3"/>
        <v/>
      </c>
      <c r="U35" s="5" t="str">
        <f t="shared" si="3"/>
        <v/>
      </c>
    </row>
    <row r="36" spans="1:21" ht="12.5">
      <c r="A36" s="6" t="str">
        <f t="shared" si="4"/>
        <v>DAVID Yannick</v>
      </c>
      <c r="B36" s="7" t="s">
        <v>138</v>
      </c>
      <c r="C36" s="7" t="s">
        <v>139</v>
      </c>
      <c r="D36" s="7" t="s">
        <v>140</v>
      </c>
      <c r="E36" s="7" t="s">
        <v>16</v>
      </c>
      <c r="F36" s="8" t="s">
        <v>111</v>
      </c>
      <c r="G36" s="6" t="str">
        <f>IF(F36="","",VLOOKUP(E36,'Liste des clubs'!$A$2:$B$114,2,FALSE))</f>
        <v>HAZEBRO</v>
      </c>
      <c r="I36" s="5" t="str">
        <f t="shared" si="1"/>
        <v/>
      </c>
      <c r="L36" s="5" t="str">
        <f t="shared" si="3"/>
        <v/>
      </c>
      <c r="O36" s="5" t="str">
        <f t="shared" si="3"/>
        <v/>
      </c>
      <c r="R36" s="5" t="str">
        <f t="shared" si="3"/>
        <v/>
      </c>
      <c r="U36" s="5" t="str">
        <f t="shared" si="3"/>
        <v/>
      </c>
    </row>
    <row r="37" spans="1:21" ht="12.5">
      <c r="A37" s="6" t="str">
        <f t="shared" si="4"/>
        <v>DEBEUGNY Grégory</v>
      </c>
      <c r="B37" s="7" t="s">
        <v>141</v>
      </c>
      <c r="C37" s="7" t="s">
        <v>142</v>
      </c>
      <c r="D37" s="7" t="s">
        <v>143</v>
      </c>
      <c r="E37" s="7" t="s">
        <v>67</v>
      </c>
      <c r="F37" s="8" t="s">
        <v>27</v>
      </c>
      <c r="G37" s="6" t="str">
        <f>IF(F37="","",VLOOKUP(E37,'Liste des clubs'!$A$2:$B$114,2,FALSE))</f>
        <v>BETHUNE</v>
      </c>
      <c r="I37" s="5" t="str">
        <f t="shared" si="1"/>
        <v/>
      </c>
      <c r="L37" s="5" t="str">
        <f t="shared" si="3"/>
        <v/>
      </c>
      <c r="O37" s="5" t="str">
        <f t="shared" si="3"/>
        <v/>
      </c>
      <c r="R37" s="5" t="str">
        <f t="shared" si="3"/>
        <v/>
      </c>
      <c r="U37" s="5" t="str">
        <f t="shared" si="3"/>
        <v/>
      </c>
    </row>
    <row r="38" spans="1:21" ht="12.5">
      <c r="A38" s="6" t="str">
        <f t="shared" si="4"/>
        <v>DEFRANCE Marc</v>
      </c>
      <c r="B38" s="7" t="s">
        <v>144</v>
      </c>
      <c r="C38" s="7" t="s">
        <v>145</v>
      </c>
      <c r="D38" s="7" t="s">
        <v>146</v>
      </c>
      <c r="E38" s="7" t="s">
        <v>16</v>
      </c>
      <c r="F38" s="8" t="s">
        <v>55</v>
      </c>
      <c r="G38" s="6" t="str">
        <f>IF(F38="","",VLOOKUP(E38,'Liste des clubs'!$A$2:$B$114,2,FALSE))</f>
        <v>HAZEBRO</v>
      </c>
      <c r="I38" s="5" t="str">
        <f t="shared" si="1"/>
        <v/>
      </c>
      <c r="L38" s="5" t="str">
        <f t="shared" si="3"/>
        <v/>
      </c>
      <c r="O38" s="5" t="str">
        <f t="shared" si="3"/>
        <v/>
      </c>
      <c r="R38" s="5" t="str">
        <f t="shared" si="3"/>
        <v/>
      </c>
      <c r="U38" s="5" t="str">
        <f t="shared" si="3"/>
        <v/>
      </c>
    </row>
    <row r="39" spans="1:21" ht="12.5">
      <c r="A39" s="6" t="str">
        <f t="shared" si="4"/>
        <v>DELACHAT Frédéric</v>
      </c>
      <c r="B39" s="7" t="s">
        <v>147</v>
      </c>
      <c r="C39" s="7" t="s">
        <v>126</v>
      </c>
      <c r="D39" s="7" t="s">
        <v>148</v>
      </c>
      <c r="E39" s="7" t="s">
        <v>16</v>
      </c>
      <c r="F39" s="8" t="s">
        <v>111</v>
      </c>
      <c r="G39" s="6" t="str">
        <f>IF(F39="","",VLOOKUP(E39,'Liste des clubs'!$A$2:$B$114,2,FALSE))</f>
        <v>HAZEBRO</v>
      </c>
      <c r="I39" s="5" t="str">
        <f t="shared" si="1"/>
        <v/>
      </c>
      <c r="L39" s="5" t="str">
        <f t="shared" si="3"/>
        <v/>
      </c>
      <c r="O39" s="5" t="str">
        <f t="shared" si="3"/>
        <v/>
      </c>
      <c r="R39" s="5" t="str">
        <f t="shared" si="3"/>
        <v/>
      </c>
      <c r="U39" s="5" t="str">
        <f t="shared" si="3"/>
        <v/>
      </c>
    </row>
    <row r="40" spans="1:21" ht="12.5">
      <c r="A40" s="6" t="str">
        <f t="shared" si="4"/>
        <v>DELARU Alexandre</v>
      </c>
      <c r="B40" s="7" t="s">
        <v>149</v>
      </c>
      <c r="C40" s="7" t="s">
        <v>150</v>
      </c>
      <c r="D40" s="7" t="s">
        <v>151</v>
      </c>
      <c r="E40" s="7" t="s">
        <v>16</v>
      </c>
      <c r="F40" s="8" t="s">
        <v>135</v>
      </c>
      <c r="G40" s="6" t="str">
        <f>IF(F40="","",VLOOKUP(E40,'Liste des clubs'!$A$2:$B$114,2,FALSE))</f>
        <v>HAZEBRO</v>
      </c>
      <c r="I40" s="5" t="str">
        <f t="shared" si="1"/>
        <v/>
      </c>
      <c r="L40" s="5" t="str">
        <f t="shared" si="3"/>
        <v/>
      </c>
      <c r="O40" s="5" t="str">
        <f t="shared" si="3"/>
        <v/>
      </c>
      <c r="R40" s="5" t="str">
        <f t="shared" si="3"/>
        <v/>
      </c>
      <c r="U40" s="5" t="str">
        <f t="shared" si="3"/>
        <v/>
      </c>
    </row>
    <row r="41" spans="1:21" ht="12.5">
      <c r="A41" s="6" t="str">
        <f t="shared" si="4"/>
        <v>DELARU Jean Bernard</v>
      </c>
      <c r="B41" s="7" t="s">
        <v>149</v>
      </c>
      <c r="C41" s="7" t="s">
        <v>152</v>
      </c>
      <c r="D41" s="7" t="s">
        <v>153</v>
      </c>
      <c r="E41" s="7" t="s">
        <v>16</v>
      </c>
      <c r="F41" s="8" t="s">
        <v>95</v>
      </c>
      <c r="G41" s="6" t="str">
        <f>IF(F41="","",VLOOKUP(E41,'Liste des clubs'!$A$2:$B$114,2,FALSE))</f>
        <v>HAZEBRO</v>
      </c>
      <c r="I41" s="5" t="str">
        <f t="shared" si="1"/>
        <v/>
      </c>
      <c r="L41" s="5" t="str">
        <f t="shared" si="3"/>
        <v/>
      </c>
      <c r="O41" s="5" t="str">
        <f t="shared" si="3"/>
        <v/>
      </c>
      <c r="R41" s="5" t="str">
        <f t="shared" si="3"/>
        <v/>
      </c>
      <c r="U41" s="5" t="str">
        <f t="shared" si="3"/>
        <v/>
      </c>
    </row>
    <row r="42" spans="1:21" ht="12.5">
      <c r="A42" s="6" t="str">
        <f t="shared" si="4"/>
        <v>DELARU Thibault</v>
      </c>
      <c r="B42" s="7" t="s">
        <v>149</v>
      </c>
      <c r="C42" s="7" t="s">
        <v>154</v>
      </c>
      <c r="D42" s="7" t="s">
        <v>155</v>
      </c>
      <c r="E42" s="7" t="s">
        <v>16</v>
      </c>
      <c r="F42" s="8" t="s">
        <v>135</v>
      </c>
      <c r="G42" s="6" t="str">
        <f>IF(F42="","",VLOOKUP(E42,'Liste des clubs'!$A$2:$B$114,2,FALSE))</f>
        <v>HAZEBRO</v>
      </c>
      <c r="I42" s="5" t="str">
        <f t="shared" si="1"/>
        <v/>
      </c>
      <c r="L42" s="5" t="str">
        <f t="shared" si="3"/>
        <v/>
      </c>
      <c r="O42" s="5" t="str">
        <f t="shared" si="3"/>
        <v/>
      </c>
      <c r="R42" s="5" t="str">
        <f t="shared" si="3"/>
        <v/>
      </c>
      <c r="U42" s="5" t="str">
        <f t="shared" si="3"/>
        <v/>
      </c>
    </row>
    <row r="43" spans="1:21" ht="12.5">
      <c r="A43" s="6" t="str">
        <f t="shared" si="4"/>
        <v>DELIEGE Cédric</v>
      </c>
      <c r="B43" s="7" t="s">
        <v>156</v>
      </c>
      <c r="C43" s="7" t="s">
        <v>157</v>
      </c>
      <c r="D43" s="7" t="s">
        <v>158</v>
      </c>
      <c r="E43" s="7" t="s">
        <v>159</v>
      </c>
      <c r="F43" s="8" t="s">
        <v>111</v>
      </c>
      <c r="G43" s="6" t="str">
        <f>IF(F43="","",VLOOKUP(E43,'Liste des clubs'!$A$2:$B$114,2,FALSE))</f>
        <v>FOURMIE</v>
      </c>
      <c r="I43" s="5" t="str">
        <f t="shared" si="1"/>
        <v/>
      </c>
      <c r="L43" s="5" t="str">
        <f t="shared" si="3"/>
        <v/>
      </c>
      <c r="O43" s="5" t="str">
        <f t="shared" si="3"/>
        <v/>
      </c>
      <c r="R43" s="5" t="str">
        <f t="shared" si="3"/>
        <v/>
      </c>
      <c r="U43" s="5" t="str">
        <f t="shared" si="3"/>
        <v/>
      </c>
    </row>
    <row r="44" spans="1:21" ht="12.5">
      <c r="A44" s="6" t="str">
        <f t="shared" si="4"/>
        <v>DELTOUR Guillaume</v>
      </c>
      <c r="B44" s="7" t="s">
        <v>160</v>
      </c>
      <c r="C44" s="7" t="s">
        <v>161</v>
      </c>
      <c r="D44" s="7" t="s">
        <v>162</v>
      </c>
      <c r="E44" s="7" t="s">
        <v>163</v>
      </c>
      <c r="F44" s="8" t="s">
        <v>51</v>
      </c>
      <c r="G44" s="6" t="str">
        <f>IF(F44="","",VLOOKUP(E44,'Liste des clubs'!$A$2:$B$114,2,FALSE))</f>
        <v>RONCQ</v>
      </c>
      <c r="I44" s="5" t="str">
        <f t="shared" si="1"/>
        <v/>
      </c>
      <c r="L44" s="5" t="str">
        <f t="shared" si="3"/>
        <v/>
      </c>
      <c r="O44" s="5" t="str">
        <f t="shared" si="3"/>
        <v/>
      </c>
      <c r="R44" s="5" t="str">
        <f t="shared" si="3"/>
        <v/>
      </c>
      <c r="U44" s="5" t="str">
        <f t="shared" si="3"/>
        <v/>
      </c>
    </row>
    <row r="45" spans="1:21" ht="12.5">
      <c r="A45" s="6" t="str">
        <f t="shared" si="4"/>
        <v>DEMAREST Olivier</v>
      </c>
      <c r="B45" s="7" t="s">
        <v>164</v>
      </c>
      <c r="C45" s="7" t="s">
        <v>165</v>
      </c>
      <c r="D45" s="7" t="s">
        <v>166</v>
      </c>
      <c r="E45" s="7" t="s">
        <v>67</v>
      </c>
      <c r="F45" s="8" t="s">
        <v>31</v>
      </c>
      <c r="G45" s="6" t="str">
        <f>IF(F45="","",VLOOKUP(E45,'Liste des clubs'!$A$2:$B$114,2,FALSE))</f>
        <v>BETHUNE</v>
      </c>
      <c r="I45" s="5" t="str">
        <f t="shared" si="1"/>
        <v/>
      </c>
      <c r="L45" s="5" t="str">
        <f t="shared" si="3"/>
        <v/>
      </c>
      <c r="O45" s="5" t="str">
        <f t="shared" si="3"/>
        <v/>
      </c>
      <c r="R45" s="5" t="str">
        <f t="shared" si="3"/>
        <v/>
      </c>
      <c r="U45" s="5" t="str">
        <f t="shared" si="3"/>
        <v/>
      </c>
    </row>
    <row r="46" spans="1:21" ht="12.5">
      <c r="A46" s="6" t="str">
        <f t="shared" si="4"/>
        <v>DEMASSIET Léo</v>
      </c>
      <c r="B46" s="7" t="s">
        <v>167</v>
      </c>
      <c r="C46" s="7" t="s">
        <v>168</v>
      </c>
      <c r="D46" s="7" t="s">
        <v>169</v>
      </c>
      <c r="E46" s="7" t="s">
        <v>16</v>
      </c>
      <c r="F46" s="8" t="s">
        <v>31</v>
      </c>
      <c r="G46" s="6" t="str">
        <f>IF(F46="","",VLOOKUP(E46,'Liste des clubs'!$A$2:$B$114,2,FALSE))</f>
        <v>HAZEBRO</v>
      </c>
      <c r="I46" s="5" t="str">
        <f t="shared" si="1"/>
        <v/>
      </c>
      <c r="L46" s="5" t="str">
        <f t="shared" si="3"/>
        <v/>
      </c>
      <c r="O46" s="5" t="str">
        <f t="shared" si="3"/>
        <v/>
      </c>
      <c r="R46" s="5" t="str">
        <f t="shared" si="3"/>
        <v/>
      </c>
      <c r="U46" s="5" t="str">
        <f t="shared" si="3"/>
        <v/>
      </c>
    </row>
    <row r="47" spans="1:21" ht="12.5">
      <c r="A47" s="6" t="str">
        <f t="shared" si="4"/>
        <v>DENISE Olivier</v>
      </c>
      <c r="B47" s="7" t="s">
        <v>170</v>
      </c>
      <c r="C47" s="7" t="s">
        <v>165</v>
      </c>
      <c r="D47" s="7" t="s">
        <v>171</v>
      </c>
      <c r="E47" s="7" t="s">
        <v>67</v>
      </c>
      <c r="F47" s="8" t="s">
        <v>111</v>
      </c>
      <c r="G47" s="6" t="str">
        <f>IF(F47="","",VLOOKUP(E47,'Liste des clubs'!$A$2:$B$114,2,FALSE))</f>
        <v>BETHUNE</v>
      </c>
      <c r="I47" s="5" t="str">
        <f t="shared" si="1"/>
        <v/>
      </c>
      <c r="L47" s="5" t="str">
        <f t="shared" si="3"/>
        <v/>
      </c>
      <c r="O47" s="5" t="str">
        <f t="shared" si="3"/>
        <v/>
      </c>
      <c r="R47" s="5" t="str">
        <f t="shared" si="3"/>
        <v/>
      </c>
      <c r="U47" s="5" t="str">
        <f t="shared" si="3"/>
        <v/>
      </c>
    </row>
    <row r="48" spans="1:21" ht="12.5">
      <c r="A48" s="6" t="str">
        <f t="shared" si="4"/>
        <v>DEPESTEL ALBAN</v>
      </c>
      <c r="B48" s="7" t="s">
        <v>172</v>
      </c>
      <c r="C48" s="7" t="s">
        <v>173</v>
      </c>
      <c r="D48" s="7" t="s">
        <v>174</v>
      </c>
      <c r="E48" s="7" t="s">
        <v>94</v>
      </c>
      <c r="F48" s="8" t="s">
        <v>135</v>
      </c>
      <c r="G48" s="6" t="str">
        <f>IF(F48="","",VLOOKUP(E48,'Liste des clubs'!$A$2:$B$114,2,FALSE))</f>
        <v>RICHEB</v>
      </c>
      <c r="I48" s="5" t="str">
        <f t="shared" si="1"/>
        <v/>
      </c>
      <c r="L48" s="5" t="str">
        <f t="shared" si="3"/>
        <v/>
      </c>
      <c r="O48" s="5" t="str">
        <f t="shared" si="3"/>
        <v/>
      </c>
      <c r="R48" s="5" t="str">
        <f t="shared" si="3"/>
        <v/>
      </c>
      <c r="U48" s="5" t="str">
        <f t="shared" si="3"/>
        <v/>
      </c>
    </row>
    <row r="49" spans="1:21" ht="12.5">
      <c r="A49" s="6" t="str">
        <f t="shared" si="4"/>
        <v>DEPRET François</v>
      </c>
      <c r="B49" s="7" t="s">
        <v>175</v>
      </c>
      <c r="C49" s="7" t="s">
        <v>176</v>
      </c>
      <c r="D49" s="7" t="s">
        <v>177</v>
      </c>
      <c r="E49" s="7" t="s">
        <v>87</v>
      </c>
      <c r="F49" s="8" t="s">
        <v>135</v>
      </c>
      <c r="G49" s="6" t="str">
        <f>IF(F49="","",VLOOKUP(E49,'Liste des clubs'!$A$2:$B$114,2,FALSE))</f>
        <v>AIRE/L</v>
      </c>
      <c r="I49" s="5" t="str">
        <f t="shared" si="1"/>
        <v/>
      </c>
      <c r="L49" s="5" t="str">
        <f t="shared" si="3"/>
        <v/>
      </c>
      <c r="O49" s="5" t="str">
        <f t="shared" si="3"/>
        <v/>
      </c>
      <c r="R49" s="5" t="str">
        <f t="shared" si="3"/>
        <v/>
      </c>
      <c r="U49" s="5" t="str">
        <f t="shared" si="3"/>
        <v/>
      </c>
    </row>
    <row r="50" spans="1:21" ht="12.5">
      <c r="A50" s="6" t="str">
        <f t="shared" si="4"/>
        <v>DEREPPE David</v>
      </c>
      <c r="B50" s="7" t="s">
        <v>178</v>
      </c>
      <c r="C50" s="7" t="s">
        <v>97</v>
      </c>
      <c r="D50" s="7" t="s">
        <v>179</v>
      </c>
      <c r="E50" s="7" t="s">
        <v>16</v>
      </c>
      <c r="F50" s="8" t="s">
        <v>63</v>
      </c>
      <c r="G50" s="6" t="str">
        <f>IF(F50="","",VLOOKUP(E50,'Liste des clubs'!$A$2:$B$114,2,FALSE))</f>
        <v>HAZEBRO</v>
      </c>
      <c r="I50" s="5" t="str">
        <f t="shared" si="1"/>
        <v/>
      </c>
      <c r="L50" s="5" t="str">
        <f t="shared" si="3"/>
        <v/>
      </c>
      <c r="O50" s="5" t="str">
        <f t="shared" si="3"/>
        <v/>
      </c>
      <c r="R50" s="5" t="str">
        <f t="shared" si="3"/>
        <v/>
      </c>
      <c r="U50" s="5" t="str">
        <f t="shared" si="3"/>
        <v/>
      </c>
    </row>
    <row r="51" spans="1:21" ht="12.5">
      <c r="A51" s="6" t="str">
        <f t="shared" si="4"/>
        <v>DESNOUCK Emmanuel</v>
      </c>
      <c r="B51" s="7" t="s">
        <v>180</v>
      </c>
      <c r="C51" s="7" t="s">
        <v>181</v>
      </c>
      <c r="D51" s="7" t="s">
        <v>182</v>
      </c>
      <c r="E51" s="7" t="s">
        <v>16</v>
      </c>
      <c r="F51" s="8" t="s">
        <v>131</v>
      </c>
      <c r="G51" s="6" t="str">
        <f>IF(F51="","",VLOOKUP(E51,'Liste des clubs'!$A$2:$B$114,2,FALSE))</f>
        <v>HAZEBRO</v>
      </c>
      <c r="I51" s="5" t="str">
        <f t="shared" si="1"/>
        <v/>
      </c>
      <c r="L51" s="5" t="str">
        <f t="shared" si="3"/>
        <v/>
      </c>
      <c r="O51" s="5" t="str">
        <f t="shared" si="3"/>
        <v/>
      </c>
      <c r="R51" s="5" t="str">
        <f t="shared" si="3"/>
        <v/>
      </c>
      <c r="U51" s="5" t="str">
        <f t="shared" si="3"/>
        <v/>
      </c>
    </row>
    <row r="52" spans="1:21" ht="12.5">
      <c r="A52" s="6" t="str">
        <f t="shared" si="4"/>
        <v>DOURLEN Quentin</v>
      </c>
      <c r="B52" s="7" t="s">
        <v>183</v>
      </c>
      <c r="C52" s="7" t="s">
        <v>184</v>
      </c>
      <c r="D52" s="7" t="s">
        <v>185</v>
      </c>
      <c r="E52" s="7" t="s">
        <v>16</v>
      </c>
      <c r="F52" s="8" t="s">
        <v>46</v>
      </c>
      <c r="G52" s="6" t="str">
        <f>IF(F52="","",VLOOKUP(E52,'Liste des clubs'!$A$2:$B$114,2,FALSE))</f>
        <v>HAZEBRO</v>
      </c>
      <c r="I52" s="5" t="str">
        <f t="shared" si="1"/>
        <v/>
      </c>
      <c r="L52" s="5" t="str">
        <f t="shared" si="3"/>
        <v/>
      </c>
      <c r="O52" s="5" t="str">
        <f t="shared" si="3"/>
        <v/>
      </c>
      <c r="R52" s="5" t="str">
        <f t="shared" si="3"/>
        <v/>
      </c>
      <c r="U52" s="5" t="str">
        <f t="shared" si="3"/>
        <v/>
      </c>
    </row>
    <row r="53" spans="1:21" ht="12.5">
      <c r="A53" s="6" t="str">
        <f t="shared" si="4"/>
        <v>DUBOIS Maxime</v>
      </c>
      <c r="B53" s="7" t="s">
        <v>186</v>
      </c>
      <c r="C53" s="7" t="s">
        <v>187</v>
      </c>
      <c r="D53" s="7" t="s">
        <v>188</v>
      </c>
      <c r="E53" s="7" t="s">
        <v>26</v>
      </c>
      <c r="F53" s="8" t="s">
        <v>31</v>
      </c>
      <c r="G53" s="6" t="str">
        <f>IF(F53="","",VLOOKUP(E53,'Liste des clubs'!$A$2:$B$114,2,FALSE))</f>
        <v>MERVILL</v>
      </c>
      <c r="I53" s="5" t="str">
        <f t="shared" si="1"/>
        <v/>
      </c>
      <c r="L53" s="5" t="str">
        <f t="shared" si="3"/>
        <v/>
      </c>
      <c r="O53" s="5" t="str">
        <f t="shared" si="3"/>
        <v/>
      </c>
      <c r="R53" s="5" t="str">
        <f t="shared" si="3"/>
        <v/>
      </c>
      <c r="U53" s="5" t="str">
        <f t="shared" si="3"/>
        <v/>
      </c>
    </row>
    <row r="54" spans="1:21" ht="12.5">
      <c r="A54" s="6" t="str">
        <f t="shared" si="4"/>
        <v>DUJARDIN Martin</v>
      </c>
      <c r="B54" s="7" t="s">
        <v>189</v>
      </c>
      <c r="C54" s="7" t="s">
        <v>129</v>
      </c>
      <c r="D54" s="7" t="s">
        <v>190</v>
      </c>
      <c r="E54" s="7" t="s">
        <v>191</v>
      </c>
      <c r="F54" s="8" t="s">
        <v>17</v>
      </c>
      <c r="G54" s="6" t="str">
        <f>IF(F54="","",VLOOKUP(E54,'Liste des clubs'!$A$2:$B$114,2,FALSE))</f>
        <v>CHAP AR</v>
      </c>
      <c r="I54" s="5" t="str">
        <f t="shared" si="1"/>
        <v/>
      </c>
      <c r="L54" s="5" t="str">
        <f t="shared" si="3"/>
        <v/>
      </c>
      <c r="O54" s="5" t="str">
        <f t="shared" si="3"/>
        <v/>
      </c>
      <c r="R54" s="5" t="str">
        <f t="shared" si="3"/>
        <v/>
      </c>
      <c r="U54" s="5" t="str">
        <f t="shared" si="3"/>
        <v/>
      </c>
    </row>
    <row r="55" spans="1:21" ht="12.5">
      <c r="A55" s="6" t="str">
        <f t="shared" si="4"/>
        <v>DUMETZ Gaetan</v>
      </c>
      <c r="B55" s="7" t="s">
        <v>192</v>
      </c>
      <c r="C55" s="7" t="s">
        <v>193</v>
      </c>
      <c r="D55" s="7" t="s">
        <v>194</v>
      </c>
      <c r="E55" s="7" t="s">
        <v>16</v>
      </c>
      <c r="F55" s="8" t="s">
        <v>111</v>
      </c>
      <c r="G55" s="6" t="str">
        <f>IF(F55="","",VLOOKUP(E55,'Liste des clubs'!$A$2:$B$114,2,FALSE))</f>
        <v>HAZEBRO</v>
      </c>
      <c r="I55" s="5" t="str">
        <f t="shared" si="1"/>
        <v/>
      </c>
      <c r="L55" s="5" t="str">
        <f t="shared" si="3"/>
        <v/>
      </c>
      <c r="O55" s="5" t="str">
        <f t="shared" si="3"/>
        <v/>
      </c>
      <c r="R55" s="5" t="str">
        <f t="shared" si="3"/>
        <v/>
      </c>
      <c r="U55" s="5" t="str">
        <f t="shared" si="3"/>
        <v/>
      </c>
    </row>
    <row r="56" spans="1:21" ht="12.5">
      <c r="A56" s="6" t="str">
        <f t="shared" si="4"/>
        <v>DUMORTIER Nathan</v>
      </c>
      <c r="B56" s="7" t="s">
        <v>195</v>
      </c>
      <c r="C56" s="7" t="s">
        <v>196</v>
      </c>
      <c r="D56" s="7" t="s">
        <v>197</v>
      </c>
      <c r="E56" s="7" t="s">
        <v>16</v>
      </c>
      <c r="F56" s="8" t="s">
        <v>135</v>
      </c>
      <c r="G56" s="6" t="str">
        <f>IF(F56="","",VLOOKUP(E56,'Liste des clubs'!$A$2:$B$114,2,FALSE))</f>
        <v>HAZEBRO</v>
      </c>
      <c r="I56" s="5" t="str">
        <f t="shared" si="1"/>
        <v/>
      </c>
      <c r="L56" s="5" t="str">
        <f t="shared" si="3"/>
        <v/>
      </c>
      <c r="O56" s="5" t="str">
        <f t="shared" si="3"/>
        <v/>
      </c>
      <c r="R56" s="5" t="str">
        <f t="shared" si="3"/>
        <v/>
      </c>
      <c r="U56" s="5" t="str">
        <f t="shared" si="3"/>
        <v/>
      </c>
    </row>
    <row r="57" spans="1:21" ht="12.5">
      <c r="A57" s="6" t="str">
        <f t="shared" si="4"/>
        <v>DUSSART Jean-baptiste</v>
      </c>
      <c r="B57" s="7" t="s">
        <v>198</v>
      </c>
      <c r="C57" s="7" t="s">
        <v>199</v>
      </c>
      <c r="D57" s="7" t="s">
        <v>200</v>
      </c>
      <c r="E57" s="7" t="s">
        <v>16</v>
      </c>
      <c r="F57" s="8" t="s">
        <v>55</v>
      </c>
      <c r="G57" s="6" t="str">
        <f>IF(F57="","",VLOOKUP(E57,'Liste des clubs'!$A$2:$B$114,2,FALSE))</f>
        <v>HAZEBRO</v>
      </c>
      <c r="I57" s="5" t="str">
        <f t="shared" si="1"/>
        <v/>
      </c>
      <c r="L57" s="5" t="str">
        <f t="shared" si="3"/>
        <v/>
      </c>
      <c r="O57" s="5" t="str">
        <f t="shared" si="3"/>
        <v/>
      </c>
      <c r="R57" s="5" t="str">
        <f t="shared" si="3"/>
        <v/>
      </c>
      <c r="U57" s="5" t="str">
        <f t="shared" si="3"/>
        <v/>
      </c>
    </row>
    <row r="58" spans="1:21" ht="12.5">
      <c r="A58" s="6" t="str">
        <f t="shared" si="4"/>
        <v>DUTHOIS Alexandre</v>
      </c>
      <c r="B58" s="7" t="s">
        <v>201</v>
      </c>
      <c r="C58" s="7" t="s">
        <v>150</v>
      </c>
      <c r="D58" s="7" t="s">
        <v>202</v>
      </c>
      <c r="E58" s="7" t="s">
        <v>16</v>
      </c>
      <c r="F58" s="8" t="s">
        <v>55</v>
      </c>
      <c r="G58" s="6" t="str">
        <f>IF(F58="","",VLOOKUP(E58,'Liste des clubs'!$A$2:$B$114,2,FALSE))</f>
        <v>HAZEBRO</v>
      </c>
      <c r="I58" s="5" t="str">
        <f t="shared" si="1"/>
        <v/>
      </c>
      <c r="L58" s="5" t="str">
        <f t="shared" si="3"/>
        <v/>
      </c>
      <c r="O58" s="5" t="str">
        <f t="shared" si="3"/>
        <v/>
      </c>
      <c r="R58" s="5" t="str">
        <f t="shared" si="3"/>
        <v/>
      </c>
      <c r="U58" s="5" t="str">
        <f t="shared" si="3"/>
        <v/>
      </c>
    </row>
    <row r="59" spans="1:21" ht="12.5">
      <c r="A59" s="6" t="str">
        <f t="shared" si="4"/>
        <v>ELLEBOOD Romain</v>
      </c>
      <c r="B59" s="7" t="s">
        <v>203</v>
      </c>
      <c r="C59" s="7" t="s">
        <v>204</v>
      </c>
      <c r="D59" s="7" t="s">
        <v>205</v>
      </c>
      <c r="E59" s="7" t="s">
        <v>16</v>
      </c>
      <c r="F59" s="8" t="s">
        <v>135</v>
      </c>
      <c r="G59" s="6" t="str">
        <f>IF(F59="","",VLOOKUP(E59,'Liste des clubs'!$A$2:$B$114,2,FALSE))</f>
        <v>HAZEBRO</v>
      </c>
      <c r="I59" s="5" t="str">
        <f t="shared" si="1"/>
        <v/>
      </c>
      <c r="L59" s="5" t="str">
        <f t="shared" si="3"/>
        <v/>
      </c>
      <c r="O59" s="5" t="str">
        <f t="shared" si="3"/>
        <v/>
      </c>
      <c r="R59" s="5" t="str">
        <f t="shared" si="3"/>
        <v/>
      </c>
      <c r="U59" s="5" t="str">
        <f t="shared" si="3"/>
        <v/>
      </c>
    </row>
    <row r="60" spans="1:21" ht="12.5">
      <c r="A60" s="6" t="str">
        <f t="shared" si="4"/>
        <v>FAUVEL Benjamin</v>
      </c>
      <c r="B60" s="7" t="s">
        <v>206</v>
      </c>
      <c r="C60" s="7" t="s">
        <v>207</v>
      </c>
      <c r="D60" s="7" t="s">
        <v>208</v>
      </c>
      <c r="E60" s="7" t="s">
        <v>209</v>
      </c>
      <c r="F60" s="8" t="s">
        <v>27</v>
      </c>
      <c r="G60" s="6" t="e">
        <f>IF(F60="","",VLOOKUP(E60,'Liste des clubs'!$A$2:$B$114,2,FALSE))</f>
        <v>#N/A</v>
      </c>
      <c r="I60" s="5" t="str">
        <f t="shared" si="1"/>
        <v/>
      </c>
      <c r="L60" s="5" t="str">
        <f t="shared" si="3"/>
        <v/>
      </c>
      <c r="O60" s="5" t="str">
        <f t="shared" si="3"/>
        <v/>
      </c>
      <c r="R60" s="5" t="str">
        <f t="shared" si="3"/>
        <v/>
      </c>
      <c r="U60" s="5" t="str">
        <f t="shared" si="3"/>
        <v/>
      </c>
    </row>
    <row r="61" spans="1:21" ht="12.5">
      <c r="A61" s="6" t="str">
        <f t="shared" si="4"/>
        <v>FONTAINE Yann</v>
      </c>
      <c r="B61" s="7" t="s">
        <v>210</v>
      </c>
      <c r="C61" s="7" t="s">
        <v>211</v>
      </c>
      <c r="D61" s="7" t="s">
        <v>212</v>
      </c>
      <c r="E61" s="7" t="s">
        <v>16</v>
      </c>
      <c r="F61" s="8" t="s">
        <v>111</v>
      </c>
      <c r="G61" s="6" t="str">
        <f>IF(F61="","",VLOOKUP(E61,'Liste des clubs'!$A$2:$B$114,2,FALSE))</f>
        <v>HAZEBRO</v>
      </c>
      <c r="I61" s="5" t="str">
        <f t="shared" si="1"/>
        <v/>
      </c>
      <c r="L61" s="5" t="str">
        <f t="shared" si="3"/>
        <v/>
      </c>
      <c r="O61" s="5" t="str">
        <f t="shared" si="3"/>
        <v/>
      </c>
      <c r="R61" s="5" t="str">
        <f t="shared" si="3"/>
        <v/>
      </c>
      <c r="U61" s="5" t="str">
        <f t="shared" si="3"/>
        <v/>
      </c>
    </row>
    <row r="62" spans="1:21" ht="12.5">
      <c r="A62" s="6" t="str">
        <f t="shared" si="4"/>
        <v>FORSPANIAK Grégory</v>
      </c>
      <c r="B62" s="7" t="s">
        <v>213</v>
      </c>
      <c r="C62" s="7" t="s">
        <v>142</v>
      </c>
      <c r="D62" s="7" t="s">
        <v>214</v>
      </c>
      <c r="E62" s="7" t="s">
        <v>16</v>
      </c>
      <c r="F62" s="8" t="s">
        <v>46</v>
      </c>
      <c r="G62" s="6" t="str">
        <f>IF(F62="","",VLOOKUP(E62,'Liste des clubs'!$A$2:$B$114,2,FALSE))</f>
        <v>HAZEBRO</v>
      </c>
      <c r="I62" s="5" t="str">
        <f t="shared" si="1"/>
        <v/>
      </c>
      <c r="L62" s="5" t="str">
        <f t="shared" si="3"/>
        <v/>
      </c>
      <c r="O62" s="5" t="str">
        <f t="shared" si="3"/>
        <v/>
      </c>
      <c r="R62" s="5" t="str">
        <f t="shared" si="3"/>
        <v/>
      </c>
      <c r="U62" s="5" t="str">
        <f t="shared" si="3"/>
        <v/>
      </c>
    </row>
    <row r="63" spans="1:21" ht="12.5">
      <c r="A63" s="6" t="str">
        <f t="shared" si="4"/>
        <v>FRICHETEAU Gabriel</v>
      </c>
      <c r="B63" s="7" t="s">
        <v>215</v>
      </c>
      <c r="C63" s="7" t="s">
        <v>216</v>
      </c>
      <c r="D63" s="7" t="s">
        <v>217</v>
      </c>
      <c r="E63" s="7" t="s">
        <v>16</v>
      </c>
      <c r="F63" s="8" t="s">
        <v>42</v>
      </c>
      <c r="G63" s="6" t="str">
        <f>IF(F63="","",VLOOKUP(E63,'Liste des clubs'!$A$2:$B$114,2,FALSE))</f>
        <v>HAZEBRO</v>
      </c>
      <c r="I63" s="5" t="str">
        <f t="shared" si="1"/>
        <v/>
      </c>
      <c r="L63" s="5" t="str">
        <f t="shared" si="3"/>
        <v/>
      </c>
      <c r="O63" s="5" t="str">
        <f t="shared" si="3"/>
        <v/>
      </c>
      <c r="R63" s="5" t="str">
        <f t="shared" si="3"/>
        <v/>
      </c>
      <c r="U63" s="5" t="str">
        <f t="shared" si="3"/>
        <v/>
      </c>
    </row>
    <row r="64" spans="1:21" ht="12.5">
      <c r="A64" s="6" t="str">
        <f t="shared" si="4"/>
        <v>FROMENT Nicolas</v>
      </c>
      <c r="B64" s="7" t="s">
        <v>218</v>
      </c>
      <c r="C64" s="7" t="s">
        <v>36</v>
      </c>
      <c r="D64" s="7" t="s">
        <v>219</v>
      </c>
      <c r="E64" s="7" t="s">
        <v>16</v>
      </c>
      <c r="F64" s="8" t="s">
        <v>22</v>
      </c>
      <c r="G64" s="6" t="str">
        <f>IF(F64="","",VLOOKUP(E64,'Liste des clubs'!$A$2:$B$114,2,FALSE))</f>
        <v>HAZEBRO</v>
      </c>
      <c r="I64" s="5" t="str">
        <f t="shared" si="1"/>
        <v/>
      </c>
      <c r="L64" s="5" t="str">
        <f t="shared" si="3"/>
        <v/>
      </c>
      <c r="O64" s="5" t="str">
        <f t="shared" si="3"/>
        <v/>
      </c>
      <c r="R64" s="5" t="str">
        <f t="shared" si="3"/>
        <v/>
      </c>
      <c r="U64" s="5" t="str">
        <f t="shared" si="3"/>
        <v/>
      </c>
    </row>
    <row r="65" spans="1:21" ht="12.5">
      <c r="A65" s="6" t="str">
        <f t="shared" si="4"/>
        <v>GABELLE Bertrand</v>
      </c>
      <c r="B65" s="7" t="s">
        <v>220</v>
      </c>
      <c r="C65" s="7" t="s">
        <v>221</v>
      </c>
      <c r="D65" s="7" t="s">
        <v>222</v>
      </c>
      <c r="E65" s="7" t="s">
        <v>16</v>
      </c>
      <c r="F65" s="8" t="s">
        <v>135</v>
      </c>
      <c r="G65" s="6" t="str">
        <f>IF(F65="","",VLOOKUP(E65,'Liste des clubs'!$A$2:$B$114,2,FALSE))</f>
        <v>HAZEBRO</v>
      </c>
      <c r="I65" s="5" t="str">
        <f t="shared" si="1"/>
        <v/>
      </c>
      <c r="L65" s="5" t="str">
        <f t="shared" si="3"/>
        <v/>
      </c>
      <c r="O65" s="5" t="str">
        <f t="shared" si="3"/>
        <v/>
      </c>
      <c r="R65" s="5" t="str">
        <f t="shared" si="3"/>
        <v/>
      </c>
      <c r="U65" s="5" t="str">
        <f t="shared" si="3"/>
        <v/>
      </c>
    </row>
    <row r="66" spans="1:21" ht="12.5">
      <c r="A66" s="6" t="str">
        <f t="shared" ref="A66:A97" si="5">B66&amp;" "&amp;C66</f>
        <v>GAPILIAN Samuel</v>
      </c>
      <c r="B66" s="7" t="s">
        <v>223</v>
      </c>
      <c r="C66" s="7" t="s">
        <v>224</v>
      </c>
      <c r="D66" s="7" t="s">
        <v>225</v>
      </c>
      <c r="E66" s="7" t="s">
        <v>16</v>
      </c>
      <c r="F66" s="8" t="s">
        <v>42</v>
      </c>
      <c r="G66" s="6" t="str">
        <f>IF(F66="","",VLOOKUP(E66,'Liste des clubs'!$A$2:$B$114,2,FALSE))</f>
        <v>HAZEBRO</v>
      </c>
      <c r="I66" s="5" t="str">
        <f t="shared" ref="I66:I129" si="6">IF($H66=I$1,$A66,"")</f>
        <v/>
      </c>
      <c r="L66" s="5" t="str">
        <f t="shared" ref="L66:U116" si="7">IF($H66=L$1,$A66,"")</f>
        <v/>
      </c>
      <c r="O66" s="5" t="str">
        <f t="shared" si="7"/>
        <v/>
      </c>
      <c r="R66" s="5" t="str">
        <f t="shared" si="7"/>
        <v/>
      </c>
      <c r="U66" s="5" t="str">
        <f t="shared" si="7"/>
        <v/>
      </c>
    </row>
    <row r="67" spans="1:21" ht="12.5">
      <c r="A67" s="6" t="str">
        <f t="shared" si="5"/>
        <v>GHESTEM Benoit</v>
      </c>
      <c r="B67" s="7" t="s">
        <v>226</v>
      </c>
      <c r="C67" s="7" t="s">
        <v>227</v>
      </c>
      <c r="D67" s="7" t="s">
        <v>228</v>
      </c>
      <c r="E67" s="7" t="s">
        <v>16</v>
      </c>
      <c r="F67" s="8" t="s">
        <v>131</v>
      </c>
      <c r="G67" s="6" t="str">
        <f>IF(F67="","",VLOOKUP(E67,'Liste des clubs'!$A$2:$B$114,2,FALSE))</f>
        <v>HAZEBRO</v>
      </c>
      <c r="I67" s="5" t="str">
        <f t="shared" si="6"/>
        <v/>
      </c>
      <c r="L67" s="5" t="str">
        <f t="shared" si="7"/>
        <v/>
      </c>
      <c r="O67" s="5" t="str">
        <f t="shared" si="7"/>
        <v/>
      </c>
      <c r="R67" s="5" t="str">
        <f t="shared" si="7"/>
        <v/>
      </c>
      <c r="U67" s="5" t="str">
        <f t="shared" si="7"/>
        <v/>
      </c>
    </row>
    <row r="68" spans="1:21" ht="12.5">
      <c r="A68" s="6" t="str">
        <f t="shared" si="5"/>
        <v>GRAYE Lucas</v>
      </c>
      <c r="B68" s="7" t="s">
        <v>229</v>
      </c>
      <c r="C68" s="7" t="s">
        <v>230</v>
      </c>
      <c r="D68" s="7" t="s">
        <v>231</v>
      </c>
      <c r="E68" s="7" t="s">
        <v>16</v>
      </c>
      <c r="F68" s="8" t="s">
        <v>232</v>
      </c>
      <c r="G68" s="6" t="str">
        <f>IF(F68="","",VLOOKUP(E68,'Liste des clubs'!$A$2:$B$114,2,FALSE))</f>
        <v>HAZEBRO</v>
      </c>
      <c r="I68" s="5" t="str">
        <f t="shared" si="6"/>
        <v/>
      </c>
      <c r="L68" s="5" t="str">
        <f t="shared" si="7"/>
        <v/>
      </c>
      <c r="O68" s="5" t="str">
        <f t="shared" si="7"/>
        <v/>
      </c>
      <c r="R68" s="5" t="str">
        <f t="shared" si="7"/>
        <v/>
      </c>
      <c r="U68" s="5" t="str">
        <f t="shared" si="7"/>
        <v/>
      </c>
    </row>
    <row r="69" spans="1:21" ht="12.5">
      <c r="A69" s="6" t="str">
        <f t="shared" si="5"/>
        <v>HELIE Alban</v>
      </c>
      <c r="B69" s="7" t="s">
        <v>233</v>
      </c>
      <c r="C69" s="7" t="s">
        <v>234</v>
      </c>
      <c r="D69" s="7" t="s">
        <v>235</v>
      </c>
      <c r="E69" s="7" t="s">
        <v>236</v>
      </c>
      <c r="F69" s="8" t="s">
        <v>27</v>
      </c>
      <c r="G69" s="6" t="str">
        <f>IF(F69="","",VLOOKUP(E69,'Liste des clubs'!$A$2:$B$114,2,FALSE))</f>
        <v>RONCHIN</v>
      </c>
      <c r="I69" s="5" t="str">
        <f t="shared" si="6"/>
        <v/>
      </c>
      <c r="L69" s="5" t="str">
        <f t="shared" si="7"/>
        <v/>
      </c>
      <c r="O69" s="5" t="str">
        <f t="shared" si="7"/>
        <v/>
      </c>
      <c r="R69" s="5" t="str">
        <f t="shared" si="7"/>
        <v/>
      </c>
      <c r="U69" s="5" t="str">
        <f t="shared" si="7"/>
        <v/>
      </c>
    </row>
    <row r="70" spans="1:21" ht="12.5">
      <c r="A70" s="6" t="str">
        <f t="shared" si="5"/>
        <v>HESSEL Quentin</v>
      </c>
      <c r="B70" s="7" t="s">
        <v>237</v>
      </c>
      <c r="C70" s="7" t="s">
        <v>184</v>
      </c>
      <c r="D70" s="7" t="s">
        <v>238</v>
      </c>
      <c r="E70" s="7" t="s">
        <v>110</v>
      </c>
      <c r="F70" s="8" t="s">
        <v>42</v>
      </c>
      <c r="G70" s="6" t="str">
        <f>IF(F70="","",VLOOKUP(E70,'Liste des clubs'!$A$2:$B$114,2,FALSE))</f>
        <v>ISBERGU</v>
      </c>
      <c r="I70" s="5" t="str">
        <f t="shared" si="6"/>
        <v/>
      </c>
      <c r="L70" s="5" t="str">
        <f t="shared" si="7"/>
        <v/>
      </c>
      <c r="O70" s="5" t="str">
        <f t="shared" si="7"/>
        <v/>
      </c>
      <c r="R70" s="5" t="str">
        <f t="shared" si="7"/>
        <v/>
      </c>
      <c r="U70" s="5" t="str">
        <f t="shared" si="7"/>
        <v/>
      </c>
    </row>
    <row r="71" spans="1:21" ht="12.5">
      <c r="A71" s="6" t="str">
        <f t="shared" si="5"/>
        <v>HODENT Fabrice</v>
      </c>
      <c r="B71" s="7" t="s">
        <v>239</v>
      </c>
      <c r="C71" s="7" t="s">
        <v>240</v>
      </c>
      <c r="D71" s="7" t="s">
        <v>241</v>
      </c>
      <c r="E71" s="7" t="s">
        <v>16</v>
      </c>
      <c r="F71" s="8" t="s">
        <v>31</v>
      </c>
      <c r="G71" s="6" t="str">
        <f>IF(F71="","",VLOOKUP(E71,'Liste des clubs'!$A$2:$B$114,2,FALSE))</f>
        <v>HAZEBRO</v>
      </c>
      <c r="I71" s="5" t="str">
        <f t="shared" si="6"/>
        <v/>
      </c>
      <c r="L71" s="5" t="str">
        <f t="shared" si="7"/>
        <v/>
      </c>
      <c r="O71" s="5" t="str">
        <f t="shared" si="7"/>
        <v/>
      </c>
      <c r="R71" s="5" t="str">
        <f t="shared" si="7"/>
        <v/>
      </c>
      <c r="U71" s="5" t="str">
        <f t="shared" si="7"/>
        <v/>
      </c>
    </row>
    <row r="72" spans="1:21" ht="12.5">
      <c r="A72" s="6" t="str">
        <f t="shared" si="5"/>
        <v>HOUPPE Jérôme</v>
      </c>
      <c r="B72" s="7" t="s">
        <v>242</v>
      </c>
      <c r="C72" s="7" t="s">
        <v>243</v>
      </c>
      <c r="D72" s="7" t="s">
        <v>244</v>
      </c>
      <c r="E72" s="7" t="s">
        <v>16</v>
      </c>
      <c r="F72" s="8" t="s">
        <v>42</v>
      </c>
      <c r="G72" s="6" t="str">
        <f>IF(F72="","",VLOOKUP(E72,'Liste des clubs'!$A$2:$B$114,2,FALSE))</f>
        <v>HAZEBRO</v>
      </c>
      <c r="I72" s="5" t="str">
        <f t="shared" si="6"/>
        <v/>
      </c>
      <c r="L72" s="5" t="str">
        <f t="shared" si="7"/>
        <v/>
      </c>
      <c r="O72" s="5" t="str">
        <f t="shared" si="7"/>
        <v/>
      </c>
      <c r="R72" s="5" t="str">
        <f t="shared" si="7"/>
        <v/>
      </c>
      <c r="U72" s="5" t="str">
        <f t="shared" si="7"/>
        <v/>
      </c>
    </row>
    <row r="73" spans="1:21" ht="12.5">
      <c r="A73" s="6" t="str">
        <f t="shared" si="5"/>
        <v>HUDELLE BENJAMIN</v>
      </c>
      <c r="B73" s="7" t="s">
        <v>245</v>
      </c>
      <c r="C73" s="7" t="s">
        <v>246</v>
      </c>
      <c r="D73" s="7" t="s">
        <v>247</v>
      </c>
      <c r="E73" s="7" t="s">
        <v>209</v>
      </c>
      <c r="F73" s="8" t="s">
        <v>63</v>
      </c>
      <c r="G73" s="6" t="e">
        <f>IF(F73="","",VLOOKUP(E73,'Liste des clubs'!$A$2:$B$114,2,FALSE))</f>
        <v>#N/A</v>
      </c>
      <c r="I73" s="5" t="str">
        <f t="shared" si="6"/>
        <v/>
      </c>
      <c r="L73" s="5" t="str">
        <f t="shared" si="7"/>
        <v/>
      </c>
      <c r="O73" s="5" t="str">
        <f t="shared" si="7"/>
        <v/>
      </c>
      <c r="R73" s="5" t="str">
        <f t="shared" si="7"/>
        <v/>
      </c>
      <c r="U73" s="5" t="str">
        <f t="shared" si="7"/>
        <v/>
      </c>
    </row>
    <row r="74" spans="1:21" ht="12.5">
      <c r="A74" s="6" t="str">
        <f t="shared" si="5"/>
        <v>ISENBRANDT Paul</v>
      </c>
      <c r="B74" s="7" t="s">
        <v>248</v>
      </c>
      <c r="C74" s="7" t="s">
        <v>249</v>
      </c>
      <c r="D74" s="7" t="s">
        <v>250</v>
      </c>
      <c r="E74" s="7" t="s">
        <v>16</v>
      </c>
      <c r="F74" s="8" t="s">
        <v>42</v>
      </c>
      <c r="G74" s="6" t="str">
        <f>IF(F74="","",VLOOKUP(E74,'Liste des clubs'!$A$2:$B$114,2,FALSE))</f>
        <v>HAZEBRO</v>
      </c>
      <c r="I74" s="5" t="str">
        <f t="shared" si="6"/>
        <v/>
      </c>
      <c r="L74" s="5" t="str">
        <f t="shared" si="7"/>
        <v/>
      </c>
      <c r="O74" s="5" t="str">
        <f t="shared" si="7"/>
        <v/>
      </c>
      <c r="R74" s="5" t="str">
        <f t="shared" si="7"/>
        <v/>
      </c>
      <c r="U74" s="5" t="str">
        <f t="shared" si="7"/>
        <v/>
      </c>
    </row>
    <row r="75" spans="1:21" ht="12.5">
      <c r="A75" s="6" t="str">
        <f t="shared" si="5"/>
        <v>LABESSE Olivier</v>
      </c>
      <c r="B75" s="7" t="s">
        <v>251</v>
      </c>
      <c r="C75" s="7" t="s">
        <v>165</v>
      </c>
      <c r="D75" s="7" t="s">
        <v>252</v>
      </c>
      <c r="E75" s="7" t="s">
        <v>103</v>
      </c>
      <c r="F75" s="8" t="s">
        <v>46</v>
      </c>
      <c r="G75" s="6" t="e">
        <f>IF(F75="","",VLOOKUP(E75,'Liste des clubs'!$A$2:$B$114,2,FALSE))</f>
        <v>#N/A</v>
      </c>
      <c r="I75" s="5" t="str">
        <f t="shared" si="6"/>
        <v/>
      </c>
      <c r="L75" s="5" t="str">
        <f t="shared" si="7"/>
        <v/>
      </c>
      <c r="O75" s="5" t="str">
        <f t="shared" si="7"/>
        <v/>
      </c>
      <c r="R75" s="5" t="str">
        <f t="shared" si="7"/>
        <v/>
      </c>
      <c r="U75" s="5" t="str">
        <f t="shared" si="7"/>
        <v/>
      </c>
    </row>
    <row r="76" spans="1:21" ht="12.5">
      <c r="A76" s="6" t="str">
        <f t="shared" si="5"/>
        <v>LAPOUILLE Hugues</v>
      </c>
      <c r="B76" s="7" t="s">
        <v>253</v>
      </c>
      <c r="C76" s="7" t="s">
        <v>254</v>
      </c>
      <c r="D76" s="7" t="s">
        <v>255</v>
      </c>
      <c r="E76" s="7" t="s">
        <v>16</v>
      </c>
      <c r="F76" s="8" t="s">
        <v>111</v>
      </c>
      <c r="G76" s="6" t="str">
        <f>IF(F76="","",VLOOKUP(E76,'Liste des clubs'!$A$2:$B$114,2,FALSE))</f>
        <v>HAZEBRO</v>
      </c>
      <c r="I76" s="5" t="str">
        <f t="shared" si="6"/>
        <v/>
      </c>
      <c r="L76" s="5" t="str">
        <f t="shared" si="7"/>
        <v/>
      </c>
      <c r="O76" s="5" t="str">
        <f t="shared" si="7"/>
        <v/>
      </c>
      <c r="R76" s="5" t="str">
        <f t="shared" si="7"/>
        <v/>
      </c>
      <c r="U76" s="5" t="str">
        <f t="shared" si="7"/>
        <v/>
      </c>
    </row>
    <row r="77" spans="1:21" ht="12.5">
      <c r="A77" s="6" t="str">
        <f t="shared" si="5"/>
        <v>LAPOUILLE Léo</v>
      </c>
      <c r="B77" s="7" t="s">
        <v>253</v>
      </c>
      <c r="C77" s="7" t="s">
        <v>168</v>
      </c>
      <c r="D77" s="7" t="s">
        <v>256</v>
      </c>
      <c r="E77" s="7" t="s">
        <v>16</v>
      </c>
      <c r="F77" s="8" t="s">
        <v>131</v>
      </c>
      <c r="G77" s="6" t="str">
        <f>IF(F77="","",VLOOKUP(E77,'Liste des clubs'!$A$2:$B$114,2,FALSE))</f>
        <v>HAZEBRO</v>
      </c>
      <c r="I77" s="5" t="str">
        <f t="shared" si="6"/>
        <v/>
      </c>
      <c r="L77" s="5" t="str">
        <f t="shared" si="7"/>
        <v/>
      </c>
      <c r="O77" s="5" t="str">
        <f t="shared" si="7"/>
        <v/>
      </c>
      <c r="R77" s="5" t="str">
        <f t="shared" si="7"/>
        <v/>
      </c>
      <c r="U77" s="5" t="str">
        <f t="shared" si="7"/>
        <v/>
      </c>
    </row>
    <row r="78" spans="1:21" ht="12.5">
      <c r="A78" s="6" t="str">
        <f t="shared" si="5"/>
        <v>LAVERSIN ARNAUD</v>
      </c>
      <c r="B78" s="7" t="s">
        <v>257</v>
      </c>
      <c r="C78" s="7" t="s">
        <v>258</v>
      </c>
      <c r="D78" s="7" t="s">
        <v>259</v>
      </c>
      <c r="E78" s="7" t="s">
        <v>16</v>
      </c>
      <c r="F78" s="8" t="s">
        <v>31</v>
      </c>
      <c r="G78" s="6" t="str">
        <f>IF(F78="","",VLOOKUP(E78,'Liste des clubs'!$A$2:$B$114,2,FALSE))</f>
        <v>HAZEBRO</v>
      </c>
      <c r="I78" s="5" t="str">
        <f t="shared" si="6"/>
        <v/>
      </c>
      <c r="L78" s="5" t="str">
        <f t="shared" si="7"/>
        <v/>
      </c>
      <c r="O78" s="5" t="str">
        <f t="shared" si="7"/>
        <v/>
      </c>
      <c r="R78" s="5" t="str">
        <f t="shared" si="7"/>
        <v/>
      </c>
      <c r="U78" s="5" t="str">
        <f t="shared" si="7"/>
        <v/>
      </c>
    </row>
    <row r="79" spans="1:21" ht="12.5">
      <c r="A79" s="6" t="str">
        <f t="shared" si="5"/>
        <v>LECLERCQ Jean-François</v>
      </c>
      <c r="B79" s="7" t="s">
        <v>260</v>
      </c>
      <c r="C79" s="7" t="s">
        <v>261</v>
      </c>
      <c r="D79" s="7" t="s">
        <v>262</v>
      </c>
      <c r="E79" s="7" t="s">
        <v>263</v>
      </c>
      <c r="F79" s="8" t="s">
        <v>31</v>
      </c>
      <c r="G79" s="6" t="str">
        <f>IF(F79="","",VLOOKUP(E79,'Liste des clubs'!$A$2:$B$114,2,FALSE))</f>
        <v>SAILLY/L</v>
      </c>
      <c r="I79" s="5" t="str">
        <f t="shared" si="6"/>
        <v/>
      </c>
      <c r="L79" s="5" t="str">
        <f t="shared" si="7"/>
        <v/>
      </c>
      <c r="O79" s="5" t="str">
        <f t="shared" si="7"/>
        <v/>
      </c>
      <c r="R79" s="5" t="str">
        <f t="shared" si="7"/>
        <v/>
      </c>
      <c r="U79" s="5" t="str">
        <f t="shared" si="7"/>
        <v/>
      </c>
    </row>
    <row r="80" spans="1:21" ht="12.5">
      <c r="A80" s="6" t="str">
        <f t="shared" si="5"/>
        <v>LECLERCQ Ludovic</v>
      </c>
      <c r="B80" s="7" t="s">
        <v>260</v>
      </c>
      <c r="C80" s="7" t="s">
        <v>264</v>
      </c>
      <c r="D80" s="7" t="s">
        <v>265</v>
      </c>
      <c r="E80" s="7" t="s">
        <v>16</v>
      </c>
      <c r="F80" s="8" t="s">
        <v>46</v>
      </c>
      <c r="G80" s="6" t="str">
        <f>IF(F80="","",VLOOKUP(E80,'Liste des clubs'!$A$2:$B$114,2,FALSE))</f>
        <v>HAZEBRO</v>
      </c>
      <c r="I80" s="5" t="str">
        <f t="shared" si="6"/>
        <v/>
      </c>
      <c r="L80" s="5" t="str">
        <f t="shared" si="7"/>
        <v/>
      </c>
      <c r="O80" s="5" t="str">
        <f t="shared" si="7"/>
        <v/>
      </c>
      <c r="R80" s="5" t="str">
        <f t="shared" si="7"/>
        <v/>
      </c>
      <c r="U80" s="5" t="str">
        <f t="shared" si="7"/>
        <v/>
      </c>
    </row>
    <row r="81" spans="1:21" ht="12.5">
      <c r="A81" s="6" t="str">
        <f t="shared" si="5"/>
        <v>LEDUC Amaury</v>
      </c>
      <c r="B81" s="7" t="s">
        <v>266</v>
      </c>
      <c r="C81" s="7" t="s">
        <v>267</v>
      </c>
      <c r="D81" s="7" t="s">
        <v>268</v>
      </c>
      <c r="E81" s="7" t="s">
        <v>16</v>
      </c>
      <c r="F81" s="8" t="s">
        <v>22</v>
      </c>
      <c r="G81" s="6" t="str">
        <f>IF(F81="","",VLOOKUP(E81,'Liste des clubs'!$A$2:$B$114,2,FALSE))</f>
        <v>HAZEBRO</v>
      </c>
      <c r="I81" s="5" t="str">
        <f t="shared" si="6"/>
        <v/>
      </c>
      <c r="L81" s="5" t="str">
        <f t="shared" si="7"/>
        <v/>
      </c>
      <c r="O81" s="5" t="str">
        <f t="shared" si="7"/>
        <v/>
      </c>
      <c r="R81" s="5" t="str">
        <f t="shared" si="7"/>
        <v/>
      </c>
      <c r="U81" s="5" t="str">
        <f t="shared" si="7"/>
        <v/>
      </c>
    </row>
    <row r="82" spans="1:21" ht="12.5">
      <c r="A82" s="6" t="str">
        <f t="shared" si="5"/>
        <v>LEFEBVRE Antoine</v>
      </c>
      <c r="B82" s="7" t="s">
        <v>269</v>
      </c>
      <c r="C82" s="7" t="s">
        <v>60</v>
      </c>
      <c r="D82" s="7" t="s">
        <v>270</v>
      </c>
      <c r="E82" s="7" t="s">
        <v>16</v>
      </c>
      <c r="F82" s="8" t="s">
        <v>63</v>
      </c>
      <c r="G82" s="6" t="str">
        <f>IF(F82="","",VLOOKUP(E82,'Liste des clubs'!$A$2:$B$114,2,FALSE))</f>
        <v>HAZEBRO</v>
      </c>
      <c r="I82" s="5" t="str">
        <f t="shared" si="6"/>
        <v/>
      </c>
      <c r="L82" s="5" t="str">
        <f t="shared" si="7"/>
        <v/>
      </c>
      <c r="O82" s="5" t="str">
        <f t="shared" si="7"/>
        <v/>
      </c>
      <c r="R82" s="5" t="str">
        <f t="shared" si="7"/>
        <v/>
      </c>
      <c r="U82" s="5" t="str">
        <f t="shared" si="7"/>
        <v/>
      </c>
    </row>
    <row r="83" spans="1:21" ht="12.5">
      <c r="A83" s="6" t="str">
        <f t="shared" si="5"/>
        <v>LEJEUNE Pierrick</v>
      </c>
      <c r="B83" s="7" t="s">
        <v>271</v>
      </c>
      <c r="C83" s="7" t="s">
        <v>272</v>
      </c>
      <c r="D83" s="7" t="s">
        <v>273</v>
      </c>
      <c r="E83" s="7" t="s">
        <v>106</v>
      </c>
      <c r="F83" s="8" t="s">
        <v>31</v>
      </c>
      <c r="G83" s="6" t="e">
        <f>IF(F83="","",VLOOKUP(E83,'Liste des clubs'!$A$2:$B$114,2,FALSE))</f>
        <v>#N/A</v>
      </c>
      <c r="I83" s="5" t="str">
        <f t="shared" si="6"/>
        <v/>
      </c>
      <c r="L83" s="5" t="str">
        <f t="shared" si="7"/>
        <v/>
      </c>
      <c r="O83" s="5" t="str">
        <f t="shared" si="7"/>
        <v/>
      </c>
      <c r="R83" s="5" t="str">
        <f t="shared" si="7"/>
        <v/>
      </c>
      <c r="U83" s="5" t="str">
        <f t="shared" si="7"/>
        <v/>
      </c>
    </row>
    <row r="84" spans="1:21" ht="12.5">
      <c r="A84" s="6" t="str">
        <f t="shared" si="5"/>
        <v>LEMOINE Jérèmy</v>
      </c>
      <c r="B84" s="7" t="s">
        <v>274</v>
      </c>
      <c r="C84" s="7" t="s">
        <v>275</v>
      </c>
      <c r="D84" s="7" t="s">
        <v>276</v>
      </c>
      <c r="E84" s="7" t="s">
        <v>106</v>
      </c>
      <c r="F84" s="8" t="s">
        <v>46</v>
      </c>
      <c r="G84" s="6" t="e">
        <f>IF(F84="","",VLOOKUP(E84,'Liste des clubs'!$A$2:$B$114,2,FALSE))</f>
        <v>#N/A</v>
      </c>
      <c r="I84" s="5" t="str">
        <f t="shared" si="6"/>
        <v/>
      </c>
      <c r="L84" s="5" t="str">
        <f t="shared" si="7"/>
        <v/>
      </c>
      <c r="O84" s="5" t="str">
        <f t="shared" si="7"/>
        <v/>
      </c>
      <c r="R84" s="5" t="str">
        <f t="shared" si="7"/>
        <v/>
      </c>
      <c r="U84" s="5" t="str">
        <f t="shared" si="7"/>
        <v/>
      </c>
    </row>
    <row r="85" spans="1:21" ht="12.5">
      <c r="A85" s="6" t="str">
        <f t="shared" si="5"/>
        <v>LEOPOLD Quentin</v>
      </c>
      <c r="B85" s="7" t="s">
        <v>277</v>
      </c>
      <c r="C85" s="7" t="s">
        <v>184</v>
      </c>
      <c r="D85" s="7" t="s">
        <v>278</v>
      </c>
      <c r="E85" s="7" t="s">
        <v>16</v>
      </c>
      <c r="F85" s="8" t="s">
        <v>111</v>
      </c>
      <c r="G85" s="6" t="str">
        <f>IF(F85="","",VLOOKUP(E85,'Liste des clubs'!$A$2:$B$114,2,FALSE))</f>
        <v>HAZEBRO</v>
      </c>
      <c r="I85" s="5" t="str">
        <f t="shared" si="6"/>
        <v/>
      </c>
      <c r="L85" s="5" t="str">
        <f t="shared" si="7"/>
        <v/>
      </c>
      <c r="O85" s="5" t="str">
        <f t="shared" si="7"/>
        <v/>
      </c>
      <c r="R85" s="5" t="str">
        <f t="shared" si="7"/>
        <v/>
      </c>
      <c r="U85" s="5" t="str">
        <f t="shared" si="7"/>
        <v/>
      </c>
    </row>
    <row r="86" spans="1:21" ht="12.5">
      <c r="A86" s="6" t="str">
        <f t="shared" si="5"/>
        <v>LEROY Johan</v>
      </c>
      <c r="B86" s="7" t="s">
        <v>279</v>
      </c>
      <c r="C86" s="7" t="s">
        <v>280</v>
      </c>
      <c r="D86" s="7" t="s">
        <v>281</v>
      </c>
      <c r="E86" s="7" t="s">
        <v>282</v>
      </c>
      <c r="F86" s="8" t="s">
        <v>27</v>
      </c>
      <c r="G86" s="6" t="str">
        <f>IF(F86="","",VLOOKUP(E86,'Liste des clubs'!$A$2:$B$114,2,FALSE))</f>
        <v>DOUCHY</v>
      </c>
      <c r="I86" s="5" t="str">
        <f t="shared" si="6"/>
        <v/>
      </c>
      <c r="L86" s="5" t="str">
        <f t="shared" si="7"/>
        <v/>
      </c>
      <c r="O86" s="5" t="str">
        <f t="shared" si="7"/>
        <v/>
      </c>
      <c r="R86" s="5" t="str">
        <f t="shared" si="7"/>
        <v/>
      </c>
      <c r="U86" s="5" t="str">
        <f t="shared" si="7"/>
        <v/>
      </c>
    </row>
    <row r="87" spans="1:21" ht="12.5">
      <c r="A87" s="6" t="str">
        <f t="shared" si="5"/>
        <v>LESPILLEZ Lionel</v>
      </c>
      <c r="B87" s="7" t="s">
        <v>283</v>
      </c>
      <c r="C87" s="7" t="s">
        <v>284</v>
      </c>
      <c r="D87" s="7" t="s">
        <v>285</v>
      </c>
      <c r="E87" s="7" t="s">
        <v>106</v>
      </c>
      <c r="F87" s="8" t="s">
        <v>31</v>
      </c>
      <c r="G87" s="6" t="e">
        <f>IF(F87="","",VLOOKUP(E87,'Liste des clubs'!$A$2:$B$114,2,FALSE))</f>
        <v>#N/A</v>
      </c>
      <c r="I87" s="5" t="str">
        <f t="shared" si="6"/>
        <v/>
      </c>
      <c r="L87" s="5" t="str">
        <f t="shared" si="7"/>
        <v/>
      </c>
      <c r="O87" s="5" t="str">
        <f t="shared" si="7"/>
        <v/>
      </c>
      <c r="R87" s="5" t="str">
        <f t="shared" si="7"/>
        <v/>
      </c>
      <c r="U87" s="5" t="str">
        <f t="shared" si="7"/>
        <v/>
      </c>
    </row>
    <row r="88" spans="1:21" ht="12.5">
      <c r="A88" s="6" t="str">
        <f t="shared" si="5"/>
        <v>LOYEZ Thibaut</v>
      </c>
      <c r="B88" s="7" t="s">
        <v>286</v>
      </c>
      <c r="C88" s="7" t="s">
        <v>287</v>
      </c>
      <c r="D88" s="7" t="s">
        <v>288</v>
      </c>
      <c r="E88" s="7" t="s">
        <v>16</v>
      </c>
      <c r="F88" s="8" t="s">
        <v>135</v>
      </c>
      <c r="G88" s="6" t="str">
        <f>IF(F88="","",VLOOKUP(E88,'Liste des clubs'!$A$2:$B$114,2,FALSE))</f>
        <v>HAZEBRO</v>
      </c>
      <c r="I88" s="5" t="str">
        <f t="shared" si="6"/>
        <v/>
      </c>
      <c r="L88" s="5" t="str">
        <f t="shared" si="7"/>
        <v/>
      </c>
      <c r="O88" s="5" t="str">
        <f t="shared" si="7"/>
        <v/>
      </c>
      <c r="R88" s="5" t="str">
        <f t="shared" si="7"/>
        <v/>
      </c>
      <c r="U88" s="5" t="str">
        <f t="shared" si="7"/>
        <v/>
      </c>
    </row>
    <row r="89" spans="1:21" ht="12.5">
      <c r="A89" s="6" t="str">
        <f t="shared" si="5"/>
        <v>MANTE Emmanuel</v>
      </c>
      <c r="B89" s="7" t="s">
        <v>289</v>
      </c>
      <c r="C89" s="7" t="s">
        <v>181</v>
      </c>
      <c r="D89" s="7" t="s">
        <v>290</v>
      </c>
      <c r="E89" s="7" t="s">
        <v>16</v>
      </c>
      <c r="F89" s="8" t="s">
        <v>31</v>
      </c>
      <c r="G89" s="6" t="str">
        <f>IF(F89="","",VLOOKUP(E89,'Liste des clubs'!$A$2:$B$114,2,FALSE))</f>
        <v>HAZEBRO</v>
      </c>
      <c r="I89" s="5" t="str">
        <f t="shared" si="6"/>
        <v/>
      </c>
      <c r="L89" s="5" t="str">
        <f t="shared" si="7"/>
        <v/>
      </c>
      <c r="O89" s="5" t="str">
        <f t="shared" si="7"/>
        <v/>
      </c>
      <c r="R89" s="5" t="str">
        <f t="shared" si="7"/>
        <v/>
      </c>
      <c r="U89" s="5" t="str">
        <f t="shared" si="7"/>
        <v/>
      </c>
    </row>
    <row r="90" spans="1:21" ht="12.5">
      <c r="A90" s="6" t="str">
        <f t="shared" si="5"/>
        <v>MARTEL Theo</v>
      </c>
      <c r="B90" s="7" t="s">
        <v>291</v>
      </c>
      <c r="C90" s="7" t="s">
        <v>292</v>
      </c>
      <c r="D90" s="7" t="s">
        <v>293</v>
      </c>
      <c r="E90" s="7" t="s">
        <v>26</v>
      </c>
      <c r="F90" s="8" t="s">
        <v>135</v>
      </c>
      <c r="G90" s="6" t="str">
        <f>IF(F90="","",VLOOKUP(E90,'Liste des clubs'!$A$2:$B$114,2,FALSE))</f>
        <v>MERVILL</v>
      </c>
      <c r="I90" s="5" t="str">
        <f t="shared" si="6"/>
        <v/>
      </c>
      <c r="L90" s="5" t="str">
        <f t="shared" si="7"/>
        <v/>
      </c>
      <c r="O90" s="5" t="str">
        <f t="shared" si="7"/>
        <v/>
      </c>
      <c r="R90" s="5" t="str">
        <f t="shared" si="7"/>
        <v/>
      </c>
      <c r="U90" s="5" t="str">
        <f t="shared" si="7"/>
        <v/>
      </c>
    </row>
    <row r="91" spans="1:21" ht="12.5">
      <c r="A91" s="6" t="str">
        <f t="shared" si="5"/>
        <v>MARTIN Hervé</v>
      </c>
      <c r="B91" s="7" t="s">
        <v>294</v>
      </c>
      <c r="C91" s="7" t="s">
        <v>295</v>
      </c>
      <c r="D91" s="7" t="s">
        <v>296</v>
      </c>
      <c r="E91" s="7" t="s">
        <v>16</v>
      </c>
      <c r="F91" s="8" t="s">
        <v>31</v>
      </c>
      <c r="G91" s="6" t="str">
        <f>IF(F91="","",VLOOKUP(E91,'Liste des clubs'!$A$2:$B$114,2,FALSE))</f>
        <v>HAZEBRO</v>
      </c>
      <c r="I91" s="5" t="str">
        <f t="shared" si="6"/>
        <v/>
      </c>
      <c r="L91" s="5" t="str">
        <f t="shared" si="7"/>
        <v/>
      </c>
      <c r="O91" s="5" t="str">
        <f t="shared" si="7"/>
        <v/>
      </c>
      <c r="R91" s="5" t="str">
        <f t="shared" si="7"/>
        <v/>
      </c>
      <c r="U91" s="5" t="str">
        <f t="shared" si="7"/>
        <v/>
      </c>
    </row>
    <row r="92" spans="1:21" ht="12.5">
      <c r="A92" s="6" t="str">
        <f t="shared" si="5"/>
        <v>MARTINET Clément</v>
      </c>
      <c r="B92" s="7" t="s">
        <v>297</v>
      </c>
      <c r="C92" s="7" t="s">
        <v>298</v>
      </c>
      <c r="D92" s="7" t="s">
        <v>299</v>
      </c>
      <c r="E92" s="7" t="s">
        <v>16</v>
      </c>
      <c r="F92" s="8" t="s">
        <v>22</v>
      </c>
      <c r="G92" s="6" t="str">
        <f>IF(F92="","",VLOOKUP(E92,'Liste des clubs'!$A$2:$B$114,2,FALSE))</f>
        <v>HAZEBRO</v>
      </c>
      <c r="I92" s="5" t="str">
        <f t="shared" si="6"/>
        <v/>
      </c>
      <c r="L92" s="5" t="str">
        <f t="shared" si="7"/>
        <v/>
      </c>
      <c r="O92" s="5" t="str">
        <f t="shared" si="7"/>
        <v/>
      </c>
      <c r="R92" s="5" t="str">
        <f t="shared" si="7"/>
        <v/>
      </c>
      <c r="U92" s="5" t="str">
        <f t="shared" si="7"/>
        <v/>
      </c>
    </row>
    <row r="93" spans="1:21" ht="12.5">
      <c r="A93" s="6" t="str">
        <f t="shared" si="5"/>
        <v>MASSIET Arnaud</v>
      </c>
      <c r="B93" s="7" t="s">
        <v>300</v>
      </c>
      <c r="C93" s="7" t="s">
        <v>301</v>
      </c>
      <c r="D93" s="7" t="s">
        <v>302</v>
      </c>
      <c r="E93" s="7" t="s">
        <v>87</v>
      </c>
      <c r="F93" s="8" t="s">
        <v>55</v>
      </c>
      <c r="G93" s="6" t="str">
        <f>IF(F93="","",VLOOKUP(E93,'Liste des clubs'!$A$2:$B$114,2,FALSE))</f>
        <v>AIRE/L</v>
      </c>
      <c r="I93" s="5" t="str">
        <f t="shared" si="6"/>
        <v/>
      </c>
      <c r="L93" s="5" t="str">
        <f t="shared" si="7"/>
        <v/>
      </c>
      <c r="O93" s="5" t="str">
        <f t="shared" si="7"/>
        <v/>
      </c>
      <c r="R93" s="5" t="str">
        <f t="shared" si="7"/>
        <v/>
      </c>
      <c r="U93" s="5" t="str">
        <f t="shared" si="7"/>
        <v/>
      </c>
    </row>
    <row r="94" spans="1:21" ht="12.5">
      <c r="A94" s="6" t="str">
        <f t="shared" si="5"/>
        <v>MATTA Rémi</v>
      </c>
      <c r="B94" s="7" t="s">
        <v>303</v>
      </c>
      <c r="C94" s="7" t="s">
        <v>304</v>
      </c>
      <c r="D94" s="7" t="s">
        <v>305</v>
      </c>
      <c r="E94" s="7" t="s">
        <v>103</v>
      </c>
      <c r="F94" s="8" t="s">
        <v>95</v>
      </c>
      <c r="G94" s="6" t="e">
        <f>IF(F94="","",VLOOKUP(E94,'Liste des clubs'!$A$2:$B$114,2,FALSE))</f>
        <v>#N/A</v>
      </c>
      <c r="I94" s="5" t="str">
        <f t="shared" si="6"/>
        <v/>
      </c>
      <c r="L94" s="5" t="str">
        <f t="shared" si="7"/>
        <v/>
      </c>
      <c r="O94" s="5" t="str">
        <f t="shared" si="7"/>
        <v/>
      </c>
      <c r="R94" s="5" t="str">
        <f t="shared" si="7"/>
        <v/>
      </c>
      <c r="U94" s="5" t="str">
        <f t="shared" si="7"/>
        <v/>
      </c>
    </row>
    <row r="95" spans="1:21" ht="12.5">
      <c r="A95" s="6" t="str">
        <f t="shared" si="5"/>
        <v>MILBLED PATRICK</v>
      </c>
      <c r="B95" s="7" t="s">
        <v>306</v>
      </c>
      <c r="C95" s="7" t="s">
        <v>307</v>
      </c>
      <c r="D95" s="7" t="s">
        <v>308</v>
      </c>
      <c r="E95" s="7" t="s">
        <v>38</v>
      </c>
      <c r="F95" s="8" t="s">
        <v>22</v>
      </c>
      <c r="G95" s="6" t="str">
        <f>IF(F95="","",VLOOKUP(E95,'Liste des clubs'!$A$2:$B$114,2,FALSE))</f>
        <v>ARQUES</v>
      </c>
      <c r="I95" s="5" t="str">
        <f t="shared" si="6"/>
        <v/>
      </c>
      <c r="L95" s="5" t="str">
        <f t="shared" si="7"/>
        <v/>
      </c>
      <c r="O95" s="5" t="str">
        <f t="shared" si="7"/>
        <v/>
      </c>
      <c r="R95" s="5" t="str">
        <f t="shared" si="7"/>
        <v/>
      </c>
      <c r="U95" s="5" t="str">
        <f t="shared" si="7"/>
        <v/>
      </c>
    </row>
    <row r="96" spans="1:21" ht="12.5">
      <c r="A96" s="6" t="str">
        <f t="shared" si="5"/>
        <v>MOREAU Lucas</v>
      </c>
      <c r="B96" s="7" t="s">
        <v>309</v>
      </c>
      <c r="C96" s="7" t="s">
        <v>230</v>
      </c>
      <c r="D96" s="7" t="s">
        <v>310</v>
      </c>
      <c r="E96" s="7" t="s">
        <v>106</v>
      </c>
      <c r="F96" s="8" t="s">
        <v>95</v>
      </c>
      <c r="G96" s="6" t="e">
        <f>IF(F96="","",VLOOKUP(E96,'Liste des clubs'!$A$2:$B$114,2,FALSE))</f>
        <v>#N/A</v>
      </c>
      <c r="I96" s="5" t="str">
        <f t="shared" si="6"/>
        <v/>
      </c>
      <c r="L96" s="5" t="str">
        <f t="shared" si="7"/>
        <v/>
      </c>
      <c r="O96" s="5" t="str">
        <f t="shared" si="7"/>
        <v/>
      </c>
      <c r="R96" s="5" t="str">
        <f t="shared" si="7"/>
        <v/>
      </c>
      <c r="U96" s="5" t="str">
        <f t="shared" si="7"/>
        <v/>
      </c>
    </row>
    <row r="97" spans="1:21" ht="12.5">
      <c r="A97" s="6" t="str">
        <f t="shared" si="5"/>
        <v>MOREL Antoine</v>
      </c>
      <c r="B97" s="7" t="s">
        <v>311</v>
      </c>
      <c r="C97" s="7" t="s">
        <v>60</v>
      </c>
      <c r="D97" s="7" t="s">
        <v>312</v>
      </c>
      <c r="E97" s="7" t="s">
        <v>16</v>
      </c>
      <c r="F97" s="8" t="s">
        <v>55</v>
      </c>
      <c r="G97" s="6" t="str">
        <f>IF(F97="","",VLOOKUP(E97,'Liste des clubs'!$A$2:$B$114,2,FALSE))</f>
        <v>HAZEBRO</v>
      </c>
      <c r="I97" s="5" t="str">
        <f t="shared" si="6"/>
        <v/>
      </c>
      <c r="L97" s="5" t="str">
        <f t="shared" si="7"/>
        <v/>
      </c>
      <c r="O97" s="5" t="str">
        <f t="shared" si="7"/>
        <v/>
      </c>
      <c r="R97" s="5" t="str">
        <f t="shared" si="7"/>
        <v/>
      </c>
      <c r="U97" s="5" t="str">
        <f t="shared" si="7"/>
        <v/>
      </c>
    </row>
    <row r="98" spans="1:21" ht="12.5">
      <c r="A98" s="6" t="str">
        <f t="shared" ref="A98:A129" si="8">B98&amp;" "&amp;C98</f>
        <v>MOREL Romuald</v>
      </c>
      <c r="B98" s="7" t="s">
        <v>311</v>
      </c>
      <c r="C98" s="7" t="s">
        <v>313</v>
      </c>
      <c r="D98" s="7" t="s">
        <v>314</v>
      </c>
      <c r="E98" s="7" t="s">
        <v>67</v>
      </c>
      <c r="F98" s="8" t="s">
        <v>46</v>
      </c>
      <c r="G98" s="6" t="str">
        <f>IF(F98="","",VLOOKUP(E98,'Liste des clubs'!$A$2:$B$114,2,FALSE))</f>
        <v>BETHUNE</v>
      </c>
      <c r="I98" s="5" t="str">
        <f t="shared" si="6"/>
        <v/>
      </c>
      <c r="L98" s="5" t="str">
        <f t="shared" si="7"/>
        <v/>
      </c>
      <c r="O98" s="5" t="str">
        <f t="shared" si="7"/>
        <v/>
      </c>
      <c r="R98" s="5" t="str">
        <f t="shared" si="7"/>
        <v/>
      </c>
      <c r="U98" s="5" t="str">
        <f t="shared" si="7"/>
        <v/>
      </c>
    </row>
    <row r="99" spans="1:21" ht="12.5">
      <c r="A99" s="6" t="str">
        <f t="shared" si="8"/>
        <v>MOREY Laurent</v>
      </c>
      <c r="B99" s="7" t="s">
        <v>315</v>
      </c>
      <c r="C99" s="7" t="s">
        <v>19</v>
      </c>
      <c r="D99" s="7" t="s">
        <v>316</v>
      </c>
      <c r="E99" s="7" t="s">
        <v>16</v>
      </c>
      <c r="F99" s="8" t="s">
        <v>317</v>
      </c>
      <c r="G99" s="6" t="str">
        <f>IF(F99="","",VLOOKUP(E99,'Liste des clubs'!$A$2:$B$114,2,FALSE))</f>
        <v>HAZEBRO</v>
      </c>
      <c r="I99" s="5" t="str">
        <f t="shared" si="6"/>
        <v/>
      </c>
      <c r="L99" s="5" t="str">
        <f t="shared" si="7"/>
        <v/>
      </c>
      <c r="O99" s="5" t="str">
        <f t="shared" si="7"/>
        <v/>
      </c>
      <c r="R99" s="5" t="str">
        <f t="shared" si="7"/>
        <v/>
      </c>
      <c r="U99" s="5" t="str">
        <f t="shared" si="7"/>
        <v/>
      </c>
    </row>
    <row r="100" spans="1:21" ht="12.5">
      <c r="A100" s="6" t="str">
        <f t="shared" si="8"/>
        <v>NOYELLE ALEXIS</v>
      </c>
      <c r="B100" s="7" t="s">
        <v>318</v>
      </c>
      <c r="C100" s="7" t="s">
        <v>319</v>
      </c>
      <c r="D100" s="7" t="s">
        <v>320</v>
      </c>
      <c r="E100" s="7" t="s">
        <v>62</v>
      </c>
      <c r="F100" s="8" t="s">
        <v>317</v>
      </c>
      <c r="G100" s="6" t="str">
        <f>IF(F100="","",VLOOKUP(E100,'Liste des clubs'!$A$2:$B$114,2,FALSE))</f>
        <v>ARC</v>
      </c>
      <c r="I100" s="5" t="str">
        <f t="shared" si="6"/>
        <v/>
      </c>
      <c r="L100" s="5" t="str">
        <f t="shared" si="7"/>
        <v/>
      </c>
      <c r="O100" s="5" t="str">
        <f t="shared" si="7"/>
        <v/>
      </c>
      <c r="R100" s="5" t="str">
        <f t="shared" si="7"/>
        <v/>
      </c>
      <c r="U100" s="5" t="str">
        <f t="shared" si="7"/>
        <v/>
      </c>
    </row>
    <row r="101" spans="1:21" ht="12.5">
      <c r="A101" s="6" t="str">
        <f t="shared" si="8"/>
        <v>PACCOU Samuel</v>
      </c>
      <c r="B101" s="7" t="s">
        <v>321</v>
      </c>
      <c r="C101" s="7" t="s">
        <v>224</v>
      </c>
      <c r="D101" s="7" t="s">
        <v>322</v>
      </c>
      <c r="E101" s="7" t="s">
        <v>106</v>
      </c>
      <c r="F101" s="8" t="s">
        <v>111</v>
      </c>
      <c r="G101" s="6" t="e">
        <f>IF(F101="","",VLOOKUP(E101,'Liste des clubs'!$A$2:$B$114,2,FALSE))</f>
        <v>#N/A</v>
      </c>
      <c r="I101" s="5" t="str">
        <f t="shared" si="6"/>
        <v/>
      </c>
      <c r="L101" s="5" t="str">
        <f t="shared" si="7"/>
        <v/>
      </c>
      <c r="O101" s="5" t="str">
        <f t="shared" si="7"/>
        <v/>
      </c>
      <c r="R101" s="5" t="str">
        <f t="shared" si="7"/>
        <v/>
      </c>
      <c r="U101" s="5" t="str">
        <f t="shared" si="7"/>
        <v/>
      </c>
    </row>
    <row r="102" spans="1:21" ht="12.5">
      <c r="A102" s="6" t="str">
        <f t="shared" si="8"/>
        <v>PAILLART Hugo</v>
      </c>
      <c r="B102" s="7" t="s">
        <v>323</v>
      </c>
      <c r="C102" s="7" t="s">
        <v>324</v>
      </c>
      <c r="D102" s="7" t="s">
        <v>325</v>
      </c>
      <c r="E102" s="7" t="s">
        <v>16</v>
      </c>
      <c r="F102" s="8" t="s">
        <v>31</v>
      </c>
      <c r="G102" s="6" t="str">
        <f>IF(F102="","",VLOOKUP(E102,'Liste des clubs'!$A$2:$B$114,2,FALSE))</f>
        <v>HAZEBRO</v>
      </c>
      <c r="I102" s="5" t="str">
        <f t="shared" si="6"/>
        <v/>
      </c>
      <c r="L102" s="5" t="str">
        <f t="shared" si="7"/>
        <v/>
      </c>
      <c r="O102" s="5" t="str">
        <f t="shared" si="7"/>
        <v/>
      </c>
      <c r="R102" s="5" t="str">
        <f t="shared" si="7"/>
        <v/>
      </c>
      <c r="U102" s="5" t="str">
        <f t="shared" si="7"/>
        <v/>
      </c>
    </row>
    <row r="103" spans="1:21" ht="12.5">
      <c r="A103" s="6" t="str">
        <f t="shared" si="8"/>
        <v>PAILLART Olivier</v>
      </c>
      <c r="B103" s="7" t="s">
        <v>323</v>
      </c>
      <c r="C103" s="7" t="s">
        <v>165</v>
      </c>
      <c r="D103" s="7" t="s">
        <v>326</v>
      </c>
      <c r="E103" s="7" t="s">
        <v>16</v>
      </c>
      <c r="F103" s="8" t="s">
        <v>95</v>
      </c>
      <c r="G103" s="6" t="str">
        <f>IF(F103="","",VLOOKUP(E103,'Liste des clubs'!$A$2:$B$114,2,FALSE))</f>
        <v>HAZEBRO</v>
      </c>
      <c r="I103" s="5" t="str">
        <f t="shared" si="6"/>
        <v/>
      </c>
      <c r="L103" s="5" t="str">
        <f t="shared" si="7"/>
        <v/>
      </c>
      <c r="O103" s="5" t="str">
        <f t="shared" si="7"/>
        <v/>
      </c>
      <c r="R103" s="5" t="str">
        <f t="shared" si="7"/>
        <v/>
      </c>
      <c r="U103" s="5" t="str">
        <f t="shared" si="7"/>
        <v/>
      </c>
    </row>
    <row r="104" spans="1:21" ht="12.5">
      <c r="A104" s="6" t="str">
        <f t="shared" si="8"/>
        <v>PAILLART Paul</v>
      </c>
      <c r="B104" s="7" t="s">
        <v>323</v>
      </c>
      <c r="C104" s="7" t="s">
        <v>249</v>
      </c>
      <c r="D104" s="7" t="s">
        <v>327</v>
      </c>
      <c r="E104" s="7" t="s">
        <v>16</v>
      </c>
      <c r="F104" s="8" t="s">
        <v>17</v>
      </c>
      <c r="G104" s="6" t="str">
        <f>IF(F104="","",VLOOKUP(E104,'Liste des clubs'!$A$2:$B$114,2,FALSE))</f>
        <v>HAZEBRO</v>
      </c>
      <c r="I104" s="5" t="str">
        <f t="shared" si="6"/>
        <v/>
      </c>
      <c r="L104" s="5" t="str">
        <f t="shared" si="7"/>
        <v/>
      </c>
      <c r="O104" s="5" t="str">
        <f t="shared" si="7"/>
        <v/>
      </c>
      <c r="R104" s="5" t="str">
        <f t="shared" si="7"/>
        <v/>
      </c>
      <c r="U104" s="5" t="str">
        <f t="shared" si="7"/>
        <v/>
      </c>
    </row>
    <row r="105" spans="1:21" ht="12.5">
      <c r="A105" s="6" t="str">
        <f t="shared" si="8"/>
        <v>PERLEIN Théophile</v>
      </c>
      <c r="B105" s="7" t="s">
        <v>328</v>
      </c>
      <c r="C105" s="7" t="s">
        <v>329</v>
      </c>
      <c r="D105" s="7" t="s">
        <v>330</v>
      </c>
      <c r="E105" s="7" t="s">
        <v>16</v>
      </c>
      <c r="F105" s="8" t="s">
        <v>55</v>
      </c>
      <c r="G105" s="6" t="str">
        <f>IF(F105="","",VLOOKUP(E105,'Liste des clubs'!$A$2:$B$114,2,FALSE))</f>
        <v>HAZEBRO</v>
      </c>
      <c r="I105" s="5" t="str">
        <f t="shared" si="6"/>
        <v/>
      </c>
      <c r="L105" s="5" t="str">
        <f t="shared" si="7"/>
        <v/>
      </c>
      <c r="O105" s="5" t="str">
        <f t="shared" si="7"/>
        <v/>
      </c>
      <c r="R105" s="5" t="str">
        <f t="shared" si="7"/>
        <v/>
      </c>
      <c r="U105" s="5" t="str">
        <f t="shared" si="7"/>
        <v/>
      </c>
    </row>
    <row r="106" spans="1:21" ht="12.5">
      <c r="A106" s="6" t="str">
        <f t="shared" si="8"/>
        <v>PETITPREZ Stéphane</v>
      </c>
      <c r="B106" s="7" t="s">
        <v>331</v>
      </c>
      <c r="C106" s="7" t="s">
        <v>89</v>
      </c>
      <c r="D106" s="7" t="s">
        <v>332</v>
      </c>
      <c r="E106" s="7" t="s">
        <v>26</v>
      </c>
      <c r="F106" s="8" t="s">
        <v>63</v>
      </c>
      <c r="G106" s="6" t="str">
        <f>IF(F106="","",VLOOKUP(E106,'Liste des clubs'!$A$2:$B$114,2,FALSE))</f>
        <v>MERVILL</v>
      </c>
      <c r="I106" s="5" t="str">
        <f t="shared" si="6"/>
        <v/>
      </c>
      <c r="L106" s="5" t="str">
        <f t="shared" si="7"/>
        <v/>
      </c>
      <c r="O106" s="5" t="str">
        <f t="shared" si="7"/>
        <v/>
      </c>
      <c r="R106" s="5" t="str">
        <f t="shared" si="7"/>
        <v/>
      </c>
      <c r="U106" s="5" t="str">
        <f t="shared" si="7"/>
        <v/>
      </c>
    </row>
    <row r="107" spans="1:21" ht="12.5">
      <c r="A107" s="6" t="str">
        <f t="shared" si="8"/>
        <v>PETITPREZ Thierry</v>
      </c>
      <c r="B107" s="7" t="s">
        <v>331</v>
      </c>
      <c r="C107" s="7" t="s">
        <v>333</v>
      </c>
      <c r="D107" s="7" t="s">
        <v>334</v>
      </c>
      <c r="E107" s="7" t="s">
        <v>16</v>
      </c>
      <c r="F107" s="8" t="s">
        <v>135</v>
      </c>
      <c r="G107" s="6" t="str">
        <f>IF(F107="","",VLOOKUP(E107,'Liste des clubs'!$A$2:$B$114,2,FALSE))</f>
        <v>HAZEBRO</v>
      </c>
      <c r="I107" s="5" t="str">
        <f t="shared" si="6"/>
        <v/>
      </c>
      <c r="L107" s="5" t="str">
        <f t="shared" si="7"/>
        <v/>
      </c>
      <c r="O107" s="5" t="str">
        <f t="shared" si="7"/>
        <v/>
      </c>
      <c r="R107" s="5" t="str">
        <f t="shared" si="7"/>
        <v/>
      </c>
      <c r="U107" s="5" t="str">
        <f t="shared" si="7"/>
        <v/>
      </c>
    </row>
    <row r="108" spans="1:21" ht="12.5">
      <c r="A108" s="6" t="str">
        <f t="shared" si="8"/>
        <v>PORET Hugo</v>
      </c>
      <c r="B108" s="7" t="s">
        <v>335</v>
      </c>
      <c r="C108" s="7" t="s">
        <v>324</v>
      </c>
      <c r="D108" s="7" t="s">
        <v>336</v>
      </c>
      <c r="E108" s="7" t="s">
        <v>38</v>
      </c>
      <c r="F108" s="8" t="s">
        <v>63</v>
      </c>
      <c r="G108" s="6" t="str">
        <f>IF(F108="","",VLOOKUP(E108,'Liste des clubs'!$A$2:$B$114,2,FALSE))</f>
        <v>ARQUES</v>
      </c>
      <c r="I108" s="5" t="str">
        <f t="shared" si="6"/>
        <v/>
      </c>
      <c r="L108" s="5" t="str">
        <f t="shared" si="7"/>
        <v/>
      </c>
      <c r="O108" s="5" t="str">
        <f t="shared" si="7"/>
        <v/>
      </c>
      <c r="R108" s="5" t="str">
        <f t="shared" si="7"/>
        <v/>
      </c>
      <c r="U108" s="5" t="str">
        <f t="shared" si="7"/>
        <v/>
      </c>
    </row>
    <row r="109" spans="1:21" ht="12.5">
      <c r="A109" s="6" t="str">
        <f t="shared" si="8"/>
        <v>POURCHELLE Maxence</v>
      </c>
      <c r="B109" s="7" t="s">
        <v>337</v>
      </c>
      <c r="C109" s="7" t="s">
        <v>57</v>
      </c>
      <c r="D109" s="7" t="s">
        <v>338</v>
      </c>
      <c r="E109" s="7" t="s">
        <v>26</v>
      </c>
      <c r="F109" s="8" t="s">
        <v>95</v>
      </c>
      <c r="G109" s="6" t="str">
        <f>IF(F109="","",VLOOKUP(E109,'Liste des clubs'!$A$2:$B$114,2,FALSE))</f>
        <v>MERVILL</v>
      </c>
      <c r="I109" s="5" t="str">
        <f t="shared" si="6"/>
        <v/>
      </c>
      <c r="L109" s="5" t="str">
        <f t="shared" si="7"/>
        <v/>
      </c>
      <c r="O109" s="5" t="str">
        <f t="shared" si="7"/>
        <v/>
      </c>
      <c r="R109" s="5" t="str">
        <f t="shared" si="7"/>
        <v/>
      </c>
      <c r="U109" s="5" t="str">
        <f t="shared" si="7"/>
        <v/>
      </c>
    </row>
    <row r="110" spans="1:21" ht="12.5">
      <c r="A110" s="6" t="str">
        <f t="shared" si="8"/>
        <v>QUENSON SYLVAIN</v>
      </c>
      <c r="B110" s="7" t="s">
        <v>339</v>
      </c>
      <c r="C110" s="7" t="s">
        <v>340</v>
      </c>
      <c r="D110" s="7" t="s">
        <v>341</v>
      </c>
      <c r="E110" s="7" t="s">
        <v>121</v>
      </c>
      <c r="F110" s="8" t="s">
        <v>55</v>
      </c>
      <c r="G110" s="6" t="str">
        <f>IF(F110="","",VLOOKUP(E110,'Liste des clubs'!$A$2:$B$114,2,FALSE))</f>
        <v>BAILLEUL</v>
      </c>
      <c r="I110" s="5" t="str">
        <f t="shared" si="6"/>
        <v/>
      </c>
      <c r="L110" s="5" t="str">
        <f t="shared" si="7"/>
        <v/>
      </c>
      <c r="O110" s="5" t="str">
        <f t="shared" si="7"/>
        <v/>
      </c>
      <c r="R110" s="5" t="str">
        <f t="shared" si="7"/>
        <v/>
      </c>
      <c r="U110" s="5" t="str">
        <f t="shared" si="7"/>
        <v/>
      </c>
    </row>
    <row r="111" spans="1:21" ht="12.5">
      <c r="A111" s="6" t="str">
        <f t="shared" si="8"/>
        <v>RAMON Christian</v>
      </c>
      <c r="B111" s="7" t="s">
        <v>342</v>
      </c>
      <c r="C111" s="7" t="s">
        <v>343</v>
      </c>
      <c r="D111" s="7" t="s">
        <v>344</v>
      </c>
      <c r="E111" s="7" t="s">
        <v>16</v>
      </c>
      <c r="F111" s="8" t="s">
        <v>42</v>
      </c>
      <c r="G111" s="6" t="str">
        <f>IF(F111="","",VLOOKUP(E111,'Liste des clubs'!$A$2:$B$114,2,FALSE))</f>
        <v>HAZEBRO</v>
      </c>
      <c r="I111" s="5" t="str">
        <f t="shared" si="6"/>
        <v/>
      </c>
      <c r="L111" s="5" t="str">
        <f t="shared" si="7"/>
        <v/>
      </c>
      <c r="O111" s="5" t="str">
        <f t="shared" si="7"/>
        <v/>
      </c>
      <c r="R111" s="5" t="str">
        <f t="shared" si="7"/>
        <v/>
      </c>
      <c r="U111" s="5" t="str">
        <f t="shared" si="7"/>
        <v/>
      </c>
    </row>
    <row r="112" spans="1:21" ht="12.5">
      <c r="A112" s="6" t="str">
        <f t="shared" si="8"/>
        <v>RAMON Pierre</v>
      </c>
      <c r="B112" s="7" t="s">
        <v>342</v>
      </c>
      <c r="C112" s="7" t="s">
        <v>14</v>
      </c>
      <c r="D112" s="7" t="s">
        <v>345</v>
      </c>
      <c r="E112" s="7" t="s">
        <v>106</v>
      </c>
      <c r="F112" s="8" t="s">
        <v>42</v>
      </c>
      <c r="G112" s="6" t="e">
        <f>IF(F112="","",VLOOKUP(E112,'Liste des clubs'!$A$2:$B$114,2,FALSE))</f>
        <v>#N/A</v>
      </c>
      <c r="I112" s="5" t="str">
        <f t="shared" si="6"/>
        <v/>
      </c>
      <c r="L112" s="5" t="str">
        <f t="shared" si="7"/>
        <v/>
      </c>
      <c r="O112" s="5" t="str">
        <f t="shared" si="7"/>
        <v/>
      </c>
      <c r="R112" s="5" t="str">
        <f t="shared" si="7"/>
        <v/>
      </c>
      <c r="U112" s="5" t="str">
        <f t="shared" si="7"/>
        <v/>
      </c>
    </row>
    <row r="113" spans="1:21" ht="12.5">
      <c r="A113" s="6" t="str">
        <f t="shared" si="8"/>
        <v>ROOSES Nicolas</v>
      </c>
      <c r="B113" s="7" t="s">
        <v>346</v>
      </c>
      <c r="C113" s="7" t="s">
        <v>36</v>
      </c>
      <c r="D113" s="7" t="s">
        <v>347</v>
      </c>
      <c r="E113" s="7" t="s">
        <v>16</v>
      </c>
      <c r="F113" s="8" t="s">
        <v>46</v>
      </c>
      <c r="G113" s="6" t="str">
        <f>IF(F113="","",VLOOKUP(E113,'Liste des clubs'!$A$2:$B$114,2,FALSE))</f>
        <v>HAZEBRO</v>
      </c>
      <c r="I113" s="5" t="str">
        <f t="shared" si="6"/>
        <v/>
      </c>
      <c r="L113" s="5" t="str">
        <f t="shared" si="7"/>
        <v/>
      </c>
      <c r="O113" s="5" t="str">
        <f t="shared" si="7"/>
        <v/>
      </c>
      <c r="R113" s="5" t="str">
        <f t="shared" si="7"/>
        <v/>
      </c>
      <c r="U113" s="5" t="str">
        <f t="shared" si="7"/>
        <v/>
      </c>
    </row>
    <row r="114" spans="1:21" ht="12.5">
      <c r="A114" s="6" t="str">
        <f t="shared" si="8"/>
        <v>ROUQUETTE Aimé</v>
      </c>
      <c r="B114" s="7" t="s">
        <v>348</v>
      </c>
      <c r="C114" s="7" t="s">
        <v>349</v>
      </c>
      <c r="D114" s="7" t="s">
        <v>350</v>
      </c>
      <c r="E114" s="7" t="s">
        <v>16</v>
      </c>
      <c r="F114" s="8" t="s">
        <v>55</v>
      </c>
      <c r="G114" s="6" t="str">
        <f>IF(F114="","",VLOOKUP(E114,'Liste des clubs'!$A$2:$B$114,2,FALSE))</f>
        <v>HAZEBRO</v>
      </c>
      <c r="I114" s="5" t="str">
        <f t="shared" si="6"/>
        <v/>
      </c>
      <c r="L114" s="5" t="str">
        <f t="shared" si="7"/>
        <v/>
      </c>
      <c r="O114" s="5" t="str">
        <f t="shared" si="7"/>
        <v/>
      </c>
      <c r="R114" s="5" t="str">
        <f t="shared" si="7"/>
        <v/>
      </c>
      <c r="U114" s="5" t="str">
        <f t="shared" si="7"/>
        <v/>
      </c>
    </row>
    <row r="115" spans="1:21" ht="12.5">
      <c r="A115" s="6" t="str">
        <f t="shared" si="8"/>
        <v>RUFFIN Guillaume</v>
      </c>
      <c r="B115" s="7" t="s">
        <v>351</v>
      </c>
      <c r="C115" s="7" t="s">
        <v>161</v>
      </c>
      <c r="D115" s="7" t="s">
        <v>352</v>
      </c>
      <c r="E115" s="7" t="s">
        <v>16</v>
      </c>
      <c r="F115" s="8" t="s">
        <v>111</v>
      </c>
      <c r="G115" s="6" t="str">
        <f>IF(F115="","",VLOOKUP(E115,'Liste des clubs'!$A$2:$B$114,2,FALSE))</f>
        <v>HAZEBRO</v>
      </c>
      <c r="I115" s="5" t="str">
        <f t="shared" si="6"/>
        <v/>
      </c>
      <c r="L115" s="5" t="str">
        <f t="shared" si="7"/>
        <v/>
      </c>
      <c r="O115" s="5" t="str">
        <f t="shared" si="7"/>
        <v/>
      </c>
      <c r="R115" s="5" t="str">
        <f t="shared" si="7"/>
        <v/>
      </c>
      <c r="U115" s="5" t="str">
        <f t="shared" si="7"/>
        <v/>
      </c>
    </row>
    <row r="116" spans="1:21" ht="12.5">
      <c r="A116" s="6" t="str">
        <f t="shared" si="8"/>
        <v>SCHRIVE ARTHUR</v>
      </c>
      <c r="B116" s="7" t="s">
        <v>353</v>
      </c>
      <c r="C116" s="7" t="s">
        <v>354</v>
      </c>
      <c r="D116" s="7" t="s">
        <v>355</v>
      </c>
      <c r="E116" s="7" t="s">
        <v>62</v>
      </c>
      <c r="F116" s="8" t="s">
        <v>63</v>
      </c>
      <c r="G116" s="6" t="str">
        <f>IF(F116="","",VLOOKUP(E116,'Liste des clubs'!$A$2:$B$114,2,FALSE))</f>
        <v>ARC</v>
      </c>
      <c r="I116" s="5" t="str">
        <f t="shared" si="6"/>
        <v/>
      </c>
      <c r="L116" s="5" t="str">
        <f t="shared" si="7"/>
        <v/>
      </c>
      <c r="O116" s="5" t="str">
        <f t="shared" si="7"/>
        <v/>
      </c>
      <c r="R116" s="5" t="str">
        <f t="shared" si="7"/>
        <v/>
      </c>
      <c r="U116" s="5" t="str">
        <f t="shared" si="7"/>
        <v/>
      </c>
    </row>
    <row r="117" spans="1:21" ht="12.5">
      <c r="A117" s="6" t="str">
        <f t="shared" si="8"/>
        <v>SMAGGHE Yohann</v>
      </c>
      <c r="B117" s="7" t="s">
        <v>356</v>
      </c>
      <c r="C117" s="7" t="s">
        <v>357</v>
      </c>
      <c r="D117" s="7" t="s">
        <v>358</v>
      </c>
      <c r="E117" s="7" t="s">
        <v>16</v>
      </c>
      <c r="F117" s="8" t="s">
        <v>63</v>
      </c>
      <c r="G117" s="6" t="str">
        <f>IF(F117="","",VLOOKUP(E117,'Liste des clubs'!$A$2:$B$114,2,FALSE))</f>
        <v>HAZEBRO</v>
      </c>
      <c r="I117" s="5" t="str">
        <f t="shared" si="6"/>
        <v/>
      </c>
      <c r="L117" s="5" t="str">
        <f t="shared" ref="L117:U167" si="9">IF($H117=L$1,$A117,"")</f>
        <v/>
      </c>
      <c r="O117" s="5" t="str">
        <f t="shared" si="9"/>
        <v/>
      </c>
      <c r="R117" s="5" t="str">
        <f t="shared" si="9"/>
        <v/>
      </c>
      <c r="U117" s="5" t="str">
        <f t="shared" si="9"/>
        <v/>
      </c>
    </row>
    <row r="118" spans="1:21" ht="12.5">
      <c r="A118" s="6" t="str">
        <f t="shared" si="8"/>
        <v>THUMEREL Franck</v>
      </c>
      <c r="B118" s="7" t="s">
        <v>359</v>
      </c>
      <c r="C118" s="7" t="s">
        <v>360</v>
      </c>
      <c r="D118" s="7" t="s">
        <v>361</v>
      </c>
      <c r="E118" s="7" t="s">
        <v>16</v>
      </c>
      <c r="F118" s="8" t="s">
        <v>22</v>
      </c>
      <c r="G118" s="6" t="str">
        <f>IF(F118="","",VLOOKUP(E118,'Liste des clubs'!$A$2:$B$114,2,FALSE))</f>
        <v>HAZEBRO</v>
      </c>
      <c r="I118" s="5" t="str">
        <f t="shared" si="6"/>
        <v/>
      </c>
      <c r="L118" s="5" t="str">
        <f t="shared" si="9"/>
        <v/>
      </c>
      <c r="O118" s="5" t="str">
        <f t="shared" si="9"/>
        <v/>
      </c>
      <c r="R118" s="5" t="str">
        <f t="shared" si="9"/>
        <v/>
      </c>
      <c r="U118" s="5" t="str">
        <f t="shared" si="9"/>
        <v/>
      </c>
    </row>
    <row r="119" spans="1:21" ht="12.5">
      <c r="A119" s="6" t="str">
        <f t="shared" si="8"/>
        <v>THUMEREL Nathan</v>
      </c>
      <c r="B119" s="7" t="s">
        <v>359</v>
      </c>
      <c r="C119" s="7" t="s">
        <v>196</v>
      </c>
      <c r="D119" s="7" t="s">
        <v>362</v>
      </c>
      <c r="E119" s="7" t="s">
        <v>16</v>
      </c>
      <c r="F119" s="8" t="s">
        <v>135</v>
      </c>
      <c r="G119" s="6" t="str">
        <f>IF(F119="","",VLOOKUP(E119,'Liste des clubs'!$A$2:$B$114,2,FALSE))</f>
        <v>HAZEBRO</v>
      </c>
      <c r="I119" s="5" t="str">
        <f t="shared" si="6"/>
        <v/>
      </c>
      <c r="L119" s="5" t="str">
        <f t="shared" si="9"/>
        <v/>
      </c>
      <c r="O119" s="5" t="str">
        <f t="shared" si="9"/>
        <v/>
      </c>
      <c r="R119" s="5" t="str">
        <f t="shared" si="9"/>
        <v/>
      </c>
      <c r="U119" s="5" t="str">
        <f t="shared" si="9"/>
        <v/>
      </c>
    </row>
    <row r="120" spans="1:21" ht="12.5">
      <c r="A120" s="6" t="str">
        <f t="shared" si="8"/>
        <v>TIMMERMAN Dominique</v>
      </c>
      <c r="B120" s="7" t="s">
        <v>363</v>
      </c>
      <c r="C120" s="7" t="s">
        <v>364</v>
      </c>
      <c r="D120" s="7" t="s">
        <v>365</v>
      </c>
      <c r="E120" s="7" t="s">
        <v>16</v>
      </c>
      <c r="F120" s="8" t="s">
        <v>42</v>
      </c>
      <c r="G120" s="6" t="str">
        <f>IF(F120="","",VLOOKUP(E120,'Liste des clubs'!$A$2:$B$114,2,FALSE))</f>
        <v>HAZEBRO</v>
      </c>
      <c r="I120" s="5" t="str">
        <f t="shared" si="6"/>
        <v/>
      </c>
      <c r="L120" s="5" t="str">
        <f t="shared" si="9"/>
        <v/>
      </c>
      <c r="O120" s="5" t="str">
        <f t="shared" si="9"/>
        <v/>
      </c>
      <c r="R120" s="5" t="str">
        <f t="shared" si="9"/>
        <v/>
      </c>
      <c r="U120" s="5" t="str">
        <f t="shared" si="9"/>
        <v/>
      </c>
    </row>
    <row r="121" spans="1:21" ht="12.5">
      <c r="A121" s="6" t="str">
        <f t="shared" si="8"/>
        <v>TITECA Aurélien</v>
      </c>
      <c r="B121" s="7" t="s">
        <v>366</v>
      </c>
      <c r="C121" s="7" t="s">
        <v>367</v>
      </c>
      <c r="D121" s="7" t="s">
        <v>368</v>
      </c>
      <c r="E121" s="7" t="s">
        <v>16</v>
      </c>
      <c r="F121" s="8" t="s">
        <v>42</v>
      </c>
      <c r="G121" s="6" t="str">
        <f>IF(F121="","",VLOOKUP(E121,'Liste des clubs'!$A$2:$B$114,2,FALSE))</f>
        <v>HAZEBRO</v>
      </c>
      <c r="I121" s="5" t="str">
        <f t="shared" si="6"/>
        <v/>
      </c>
      <c r="L121" s="5" t="str">
        <f t="shared" si="9"/>
        <v/>
      </c>
      <c r="O121" s="5" t="str">
        <f t="shared" si="9"/>
        <v/>
      </c>
      <c r="R121" s="5" t="str">
        <f t="shared" si="9"/>
        <v/>
      </c>
      <c r="U121" s="5" t="str">
        <f t="shared" si="9"/>
        <v/>
      </c>
    </row>
    <row r="122" spans="1:21" ht="12.5">
      <c r="A122" s="6" t="str">
        <f t="shared" si="8"/>
        <v>TRONQUOY Paul Loup</v>
      </c>
      <c r="B122" s="7" t="s">
        <v>369</v>
      </c>
      <c r="C122" s="7" t="s">
        <v>370</v>
      </c>
      <c r="D122" s="7" t="s">
        <v>371</v>
      </c>
      <c r="E122" s="7" t="s">
        <v>26</v>
      </c>
      <c r="F122" s="8" t="s">
        <v>135</v>
      </c>
      <c r="G122" s="6" t="str">
        <f>IF(F122="","",VLOOKUP(E122,'Liste des clubs'!$A$2:$B$114,2,FALSE))</f>
        <v>MERVILL</v>
      </c>
      <c r="I122" s="5" t="str">
        <f t="shared" si="6"/>
        <v/>
      </c>
      <c r="L122" s="5" t="str">
        <f t="shared" si="9"/>
        <v/>
      </c>
      <c r="O122" s="5" t="str">
        <f t="shared" si="9"/>
        <v/>
      </c>
      <c r="R122" s="5" t="str">
        <f t="shared" si="9"/>
        <v/>
      </c>
      <c r="U122" s="5" t="str">
        <f t="shared" si="9"/>
        <v/>
      </c>
    </row>
    <row r="123" spans="1:21" ht="12.5">
      <c r="A123" s="6" t="str">
        <f t="shared" si="8"/>
        <v>VANGHENDT Antoine</v>
      </c>
      <c r="B123" s="7" t="s">
        <v>372</v>
      </c>
      <c r="C123" s="7" t="s">
        <v>60</v>
      </c>
      <c r="D123" s="7" t="s">
        <v>373</v>
      </c>
      <c r="E123" s="7" t="s">
        <v>16</v>
      </c>
      <c r="F123" s="8" t="s">
        <v>111</v>
      </c>
      <c r="G123" s="6" t="str">
        <f>IF(F123="","",VLOOKUP(E123,'Liste des clubs'!$A$2:$B$114,2,FALSE))</f>
        <v>HAZEBRO</v>
      </c>
      <c r="I123" s="5" t="str">
        <f t="shared" si="6"/>
        <v/>
      </c>
      <c r="L123" s="5" t="str">
        <f t="shared" si="9"/>
        <v/>
      </c>
      <c r="O123" s="5" t="str">
        <f t="shared" si="9"/>
        <v/>
      </c>
      <c r="R123" s="5" t="str">
        <f t="shared" si="9"/>
        <v/>
      </c>
      <c r="U123" s="5" t="str">
        <f t="shared" si="9"/>
        <v/>
      </c>
    </row>
    <row r="124" spans="1:21" ht="12.5">
      <c r="A124" s="6" t="str">
        <f t="shared" si="8"/>
        <v>VANHILLE David</v>
      </c>
      <c r="B124" s="7" t="s">
        <v>374</v>
      </c>
      <c r="C124" s="7" t="s">
        <v>97</v>
      </c>
      <c r="D124" s="7" t="s">
        <v>375</v>
      </c>
      <c r="E124" s="7" t="s">
        <v>26</v>
      </c>
      <c r="F124" s="8" t="s">
        <v>17</v>
      </c>
      <c r="G124" s="6" t="str">
        <f>IF(F124="","",VLOOKUP(E124,'Liste des clubs'!$A$2:$B$114,2,FALSE))</f>
        <v>MERVILL</v>
      </c>
      <c r="I124" s="5" t="str">
        <f t="shared" si="6"/>
        <v/>
      </c>
      <c r="L124" s="5" t="str">
        <f t="shared" si="9"/>
        <v/>
      </c>
      <c r="O124" s="5" t="str">
        <f t="shared" si="9"/>
        <v/>
      </c>
      <c r="R124" s="5" t="str">
        <f t="shared" si="9"/>
        <v/>
      </c>
      <c r="U124" s="5" t="str">
        <f t="shared" si="9"/>
        <v/>
      </c>
    </row>
    <row r="125" spans="1:21" ht="12.5">
      <c r="A125" s="6" t="str">
        <f t="shared" si="8"/>
        <v>VANTOUROUT Benoit</v>
      </c>
      <c r="B125" s="7" t="s">
        <v>376</v>
      </c>
      <c r="C125" s="7" t="s">
        <v>227</v>
      </c>
      <c r="D125" s="7" t="s">
        <v>377</v>
      </c>
      <c r="E125" s="7" t="s">
        <v>38</v>
      </c>
      <c r="F125" s="8" t="s">
        <v>111</v>
      </c>
      <c r="G125" s="6" t="str">
        <f>IF(F125="","",VLOOKUP(E125,'Liste des clubs'!$A$2:$B$114,2,FALSE))</f>
        <v>ARQUES</v>
      </c>
      <c r="I125" s="5" t="str">
        <f t="shared" si="6"/>
        <v/>
      </c>
      <c r="L125" s="5" t="str">
        <f t="shared" si="9"/>
        <v/>
      </c>
      <c r="O125" s="5" t="str">
        <f t="shared" si="9"/>
        <v/>
      </c>
      <c r="R125" s="5" t="str">
        <f t="shared" si="9"/>
        <v/>
      </c>
      <c r="U125" s="5" t="str">
        <f t="shared" si="9"/>
        <v/>
      </c>
    </row>
    <row r="126" spans="1:21" ht="12.5">
      <c r="A126" s="6" t="str">
        <f t="shared" si="8"/>
        <v>VERDIER Hugo</v>
      </c>
      <c r="B126" s="7" t="s">
        <v>378</v>
      </c>
      <c r="C126" s="7" t="s">
        <v>324</v>
      </c>
      <c r="D126" s="7" t="s">
        <v>379</v>
      </c>
      <c r="E126" s="7" t="s">
        <v>16</v>
      </c>
      <c r="F126" s="8" t="s">
        <v>131</v>
      </c>
      <c r="G126" s="6" t="str">
        <f>IF(F126="","",VLOOKUP(E126,'Liste des clubs'!$A$2:$B$114,2,FALSE))</f>
        <v>HAZEBRO</v>
      </c>
      <c r="I126" s="5" t="str">
        <f t="shared" si="6"/>
        <v/>
      </c>
      <c r="L126" s="5" t="str">
        <f t="shared" si="9"/>
        <v/>
      </c>
      <c r="O126" s="5" t="str">
        <f t="shared" si="9"/>
        <v/>
      </c>
      <c r="R126" s="5" t="str">
        <f t="shared" si="9"/>
        <v/>
      </c>
      <c r="U126" s="5" t="str">
        <f t="shared" si="9"/>
        <v/>
      </c>
    </row>
    <row r="127" spans="1:21" ht="12.5">
      <c r="A127" s="6" t="str">
        <f t="shared" si="8"/>
        <v>VERMEERSCH Maxime</v>
      </c>
      <c r="B127" s="7" t="s">
        <v>380</v>
      </c>
      <c r="C127" s="7" t="s">
        <v>187</v>
      </c>
      <c r="D127" s="7" t="s">
        <v>381</v>
      </c>
      <c r="E127" s="7" t="s">
        <v>106</v>
      </c>
      <c r="F127" s="8" t="s">
        <v>111</v>
      </c>
      <c r="G127" s="6" t="e">
        <f>IF(F127="","",VLOOKUP(E127,'Liste des clubs'!$A$2:$B$114,2,FALSE))</f>
        <v>#N/A</v>
      </c>
      <c r="I127" s="5" t="str">
        <f t="shared" si="6"/>
        <v/>
      </c>
      <c r="L127" s="5" t="str">
        <f t="shared" si="9"/>
        <v/>
      </c>
      <c r="O127" s="5" t="str">
        <f t="shared" si="9"/>
        <v/>
      </c>
      <c r="R127" s="5" t="str">
        <f t="shared" si="9"/>
        <v/>
      </c>
      <c r="U127" s="5" t="str">
        <f t="shared" si="9"/>
        <v/>
      </c>
    </row>
    <row r="128" spans="1:21" ht="12.5">
      <c r="A128" s="6" t="str">
        <f t="shared" si="8"/>
        <v>VEZIEN Marvyn</v>
      </c>
      <c r="B128" s="7" t="s">
        <v>382</v>
      </c>
      <c r="C128" s="7" t="s">
        <v>383</v>
      </c>
      <c r="D128" s="7" t="s">
        <v>384</v>
      </c>
      <c r="E128" s="7" t="s">
        <v>26</v>
      </c>
      <c r="F128" s="8" t="s">
        <v>135</v>
      </c>
      <c r="G128" s="6" t="str">
        <f>IF(F128="","",VLOOKUP(E128,'Liste des clubs'!$A$2:$B$114,2,FALSE))</f>
        <v>MERVILL</v>
      </c>
      <c r="I128" s="5" t="str">
        <f t="shared" si="6"/>
        <v/>
      </c>
      <c r="L128" s="5" t="str">
        <f t="shared" si="9"/>
        <v/>
      </c>
      <c r="O128" s="5" t="str">
        <f t="shared" si="9"/>
        <v/>
      </c>
      <c r="R128" s="5" t="str">
        <f t="shared" si="9"/>
        <v/>
      </c>
      <c r="U128" s="5" t="str">
        <f t="shared" si="9"/>
        <v/>
      </c>
    </row>
    <row r="129" spans="1:21" ht="12.5">
      <c r="A129" s="6" t="str">
        <f t="shared" si="8"/>
        <v>VIEREN Christophe</v>
      </c>
      <c r="B129" s="7" t="s">
        <v>385</v>
      </c>
      <c r="C129" s="7" t="s">
        <v>119</v>
      </c>
      <c r="D129" s="7" t="s">
        <v>386</v>
      </c>
      <c r="E129" s="7" t="s">
        <v>16</v>
      </c>
      <c r="F129" s="8" t="s">
        <v>131</v>
      </c>
      <c r="G129" s="6" t="str">
        <f>IF(F129="","",VLOOKUP(E129,'Liste des clubs'!$A$2:$B$114,2,FALSE))</f>
        <v>HAZEBRO</v>
      </c>
      <c r="I129" s="5" t="str">
        <f t="shared" si="6"/>
        <v/>
      </c>
      <c r="L129" s="5" t="str">
        <f t="shared" si="9"/>
        <v/>
      </c>
      <c r="O129" s="5" t="str">
        <f t="shared" si="9"/>
        <v/>
      </c>
      <c r="R129" s="5" t="str">
        <f t="shared" si="9"/>
        <v/>
      </c>
      <c r="U129" s="5" t="str">
        <f t="shared" si="9"/>
        <v/>
      </c>
    </row>
    <row r="130" spans="1:21" ht="12.5">
      <c r="A130" s="6" t="str">
        <f t="shared" ref="A130:A134" si="10">B130&amp;" "&amp;C130</f>
        <v>VINSONNEAU Hadrien</v>
      </c>
      <c r="B130" s="7" t="s">
        <v>387</v>
      </c>
      <c r="C130" s="7" t="s">
        <v>388</v>
      </c>
      <c r="D130" s="7" t="s">
        <v>389</v>
      </c>
      <c r="E130" s="7" t="s">
        <v>390</v>
      </c>
      <c r="F130" s="8" t="s">
        <v>22</v>
      </c>
      <c r="G130" s="6" t="str">
        <f>IF(F130="","",VLOOKUP(E130,'Liste des clubs'!$A$2:$B$114,2,FALSE))</f>
        <v>LILLE</v>
      </c>
      <c r="I130" s="5" t="str">
        <f t="shared" ref="I130:I193" si="11">IF($H130=I$1,$A130,"")</f>
        <v/>
      </c>
      <c r="L130" s="5" t="str">
        <f t="shared" si="9"/>
        <v/>
      </c>
      <c r="O130" s="5" t="str">
        <f t="shared" si="9"/>
        <v/>
      </c>
      <c r="R130" s="5" t="str">
        <f t="shared" si="9"/>
        <v/>
      </c>
      <c r="U130" s="5" t="str">
        <f t="shared" si="9"/>
        <v/>
      </c>
    </row>
    <row r="131" spans="1:21" ht="12.5">
      <c r="A131" s="6" t="str">
        <f t="shared" si="10"/>
        <v>WARNEYS Nicolas</v>
      </c>
      <c r="B131" s="7" t="s">
        <v>391</v>
      </c>
      <c r="C131" s="7" t="s">
        <v>36</v>
      </c>
      <c r="D131" s="7" t="s">
        <v>392</v>
      </c>
      <c r="E131" s="7" t="s">
        <v>16</v>
      </c>
      <c r="F131" s="8" t="s">
        <v>131</v>
      </c>
      <c r="G131" s="6" t="str">
        <f>IF(F131="","",VLOOKUP(E131,'Liste des clubs'!$A$2:$B$114,2,FALSE))</f>
        <v>HAZEBRO</v>
      </c>
      <c r="I131" s="5" t="str">
        <f t="shared" si="11"/>
        <v/>
      </c>
      <c r="L131" s="5" t="str">
        <f t="shared" si="9"/>
        <v/>
      </c>
      <c r="O131" s="5" t="str">
        <f t="shared" si="9"/>
        <v/>
      </c>
      <c r="R131" s="5" t="str">
        <f t="shared" si="9"/>
        <v/>
      </c>
      <c r="U131" s="5" t="str">
        <f t="shared" si="9"/>
        <v/>
      </c>
    </row>
    <row r="132" spans="1:21" ht="12.5">
      <c r="A132" s="6" t="str">
        <f t="shared" si="10"/>
        <v>WARNEYS Thomas</v>
      </c>
      <c r="B132" s="7" t="s">
        <v>391</v>
      </c>
      <c r="C132" s="7" t="s">
        <v>393</v>
      </c>
      <c r="D132" s="7" t="s">
        <v>394</v>
      </c>
      <c r="E132" s="7" t="s">
        <v>16</v>
      </c>
      <c r="F132" s="8" t="s">
        <v>42</v>
      </c>
      <c r="G132" s="6" t="str">
        <f>IF(F132="","",VLOOKUP(E132,'Liste des clubs'!$A$2:$B$114,2,FALSE))</f>
        <v>HAZEBRO</v>
      </c>
      <c r="I132" s="5" t="str">
        <f t="shared" si="11"/>
        <v/>
      </c>
      <c r="L132" s="5" t="str">
        <f t="shared" si="9"/>
        <v/>
      </c>
      <c r="O132" s="5" t="str">
        <f t="shared" si="9"/>
        <v/>
      </c>
      <c r="R132" s="5" t="str">
        <f t="shared" si="9"/>
        <v/>
      </c>
      <c r="U132" s="5" t="str">
        <f t="shared" si="9"/>
        <v/>
      </c>
    </row>
    <row r="133" spans="1:21" ht="12.5">
      <c r="A133" s="6" t="str">
        <f t="shared" si="10"/>
        <v>WATTELLE Thomas</v>
      </c>
      <c r="B133" s="7" t="s">
        <v>395</v>
      </c>
      <c r="C133" s="7" t="s">
        <v>393</v>
      </c>
      <c r="D133" s="7" t="s">
        <v>396</v>
      </c>
      <c r="E133" s="7" t="s">
        <v>397</v>
      </c>
      <c r="F133" s="8" t="s">
        <v>42</v>
      </c>
      <c r="G133" s="6" t="str">
        <f>IF(F133="","",VLOOKUP(E133,'Liste des clubs'!$A$2:$B$114,2,FALSE))</f>
        <v>ERQUING</v>
      </c>
      <c r="I133" s="5" t="str">
        <f t="shared" si="11"/>
        <v/>
      </c>
      <c r="L133" s="5" t="str">
        <f t="shared" si="9"/>
        <v/>
      </c>
      <c r="O133" s="5" t="str">
        <f t="shared" si="9"/>
        <v/>
      </c>
      <c r="R133" s="5" t="str">
        <f t="shared" si="9"/>
        <v/>
      </c>
      <c r="U133" s="5" t="str">
        <f t="shared" si="9"/>
        <v/>
      </c>
    </row>
    <row r="134" spans="1:21" ht="12.5">
      <c r="A134" s="6" t="str">
        <f t="shared" si="10"/>
        <v>WAYMEL Laurent</v>
      </c>
      <c r="B134" s="7" t="s">
        <v>398</v>
      </c>
      <c r="C134" s="7" t="s">
        <v>19</v>
      </c>
      <c r="D134" s="7" t="s">
        <v>399</v>
      </c>
      <c r="E134" s="7" t="s">
        <v>16</v>
      </c>
      <c r="F134" s="8" t="s">
        <v>135</v>
      </c>
      <c r="G134" s="6" t="str">
        <f>IF(F134="","",VLOOKUP(E134,'Liste des clubs'!$A$2:$B$114,2,FALSE))</f>
        <v>HAZEBRO</v>
      </c>
      <c r="I134" s="5" t="str">
        <f t="shared" si="11"/>
        <v/>
      </c>
      <c r="L134" s="5" t="str">
        <f t="shared" si="9"/>
        <v/>
      </c>
      <c r="O134" s="5" t="str">
        <f t="shared" si="9"/>
        <v/>
      </c>
      <c r="R134" s="5" t="str">
        <f t="shared" si="9"/>
        <v/>
      </c>
      <c r="U134" s="5" t="str">
        <f t="shared" si="9"/>
        <v/>
      </c>
    </row>
    <row r="135" spans="1:21" ht="12.5">
      <c r="A135" s="6" t="str">
        <f t="shared" ref="A135:A144" si="12">B135&amp;" "&amp;C135</f>
        <v>WAYMEL Tristan</v>
      </c>
      <c r="B135" s="7" t="s">
        <v>398</v>
      </c>
      <c r="C135" s="7" t="s">
        <v>400</v>
      </c>
      <c r="D135" s="7" t="s">
        <v>401</v>
      </c>
      <c r="E135" s="7" t="s">
        <v>16</v>
      </c>
      <c r="F135" s="8" t="s">
        <v>55</v>
      </c>
      <c r="G135" s="6" t="str">
        <f>IF(F135="","",VLOOKUP(E135,'Liste des clubs'!$A$2:$B$114,2,FALSE))</f>
        <v>HAZEBRO</v>
      </c>
      <c r="I135" s="5" t="str">
        <f t="shared" si="11"/>
        <v/>
      </c>
      <c r="L135" s="5" t="str">
        <f t="shared" si="9"/>
        <v/>
      </c>
      <c r="O135" s="5" t="str">
        <f t="shared" si="9"/>
        <v/>
      </c>
      <c r="R135" s="5" t="str">
        <f t="shared" si="9"/>
        <v/>
      </c>
      <c r="U135" s="5" t="str">
        <f t="shared" si="9"/>
        <v/>
      </c>
    </row>
    <row r="136" spans="1:21" ht="12.5">
      <c r="A136" s="6" t="str">
        <f t="shared" si="12"/>
        <v>WOJCIECHOWSKI Julien</v>
      </c>
      <c r="B136" s="7" t="s">
        <v>402</v>
      </c>
      <c r="C136" s="7" t="s">
        <v>33</v>
      </c>
      <c r="D136" s="7" t="s">
        <v>403</v>
      </c>
      <c r="E136" s="7" t="s">
        <v>16</v>
      </c>
      <c r="F136" s="8" t="s">
        <v>46</v>
      </c>
      <c r="G136" s="6" t="str">
        <f>IF(F136="","",VLOOKUP(E136,'Liste des clubs'!$A$2:$B$114,2,FALSE))</f>
        <v>HAZEBRO</v>
      </c>
      <c r="I136" s="5" t="str">
        <f t="shared" si="11"/>
        <v/>
      </c>
      <c r="L136" s="5" t="str">
        <f t="shared" si="9"/>
        <v/>
      </c>
      <c r="O136" s="5" t="str">
        <f t="shared" si="9"/>
        <v/>
      </c>
      <c r="R136" s="5" t="str">
        <f t="shared" si="9"/>
        <v/>
      </c>
      <c r="U136" s="5" t="str">
        <f t="shared" si="9"/>
        <v/>
      </c>
    </row>
    <row r="137" spans="1:21" ht="12.5">
      <c r="A137" s="6" t="str">
        <f t="shared" si="12"/>
        <v>ZEROUAL Abderrahmane</v>
      </c>
      <c r="B137" s="7" t="s">
        <v>404</v>
      </c>
      <c r="C137" s="7" t="s">
        <v>405</v>
      </c>
      <c r="D137" s="7" t="s">
        <v>406</v>
      </c>
      <c r="E137" s="7" t="s">
        <v>16</v>
      </c>
      <c r="F137" s="8" t="s">
        <v>46</v>
      </c>
      <c r="G137" s="6" t="str">
        <f>IF(F137="","",VLOOKUP(E137,'Liste des clubs'!$A$2:$B$114,2,FALSE))</f>
        <v>HAZEBRO</v>
      </c>
      <c r="I137" s="5" t="str">
        <f t="shared" si="11"/>
        <v/>
      </c>
      <c r="L137" s="5" t="str">
        <f t="shared" si="9"/>
        <v/>
      </c>
      <c r="O137" s="5" t="str">
        <f t="shared" si="9"/>
        <v/>
      </c>
      <c r="R137" s="5" t="str">
        <f t="shared" si="9"/>
        <v/>
      </c>
      <c r="U137" s="5" t="str">
        <f t="shared" si="9"/>
        <v/>
      </c>
    </row>
    <row r="138" spans="1:21" ht="12.5">
      <c r="A138" s="6" t="str">
        <f t="shared" si="12"/>
        <v/>
      </c>
      <c r="B138" s="9"/>
      <c r="C138" s="9"/>
      <c r="D138" s="9"/>
      <c r="E138" s="10"/>
      <c r="F138" s="11"/>
      <c r="G138" s="6" t="str">
        <f>IF(F138="","",VLOOKUP(E138,'Liste des clubs'!$A$2:$B$114,2,FALSE))</f>
        <v/>
      </c>
      <c r="I138" s="5" t="str">
        <f t="shared" si="11"/>
        <v/>
      </c>
      <c r="L138" s="5" t="str">
        <f t="shared" si="9"/>
        <v/>
      </c>
      <c r="O138" s="5" t="str">
        <f t="shared" si="9"/>
        <v/>
      </c>
      <c r="R138" s="5" t="str">
        <f t="shared" si="9"/>
        <v/>
      </c>
      <c r="U138" s="5" t="str">
        <f t="shared" si="9"/>
        <v/>
      </c>
    </row>
    <row r="139" spans="1:21" ht="12.5">
      <c r="A139" s="6" t="str">
        <f t="shared" si="12"/>
        <v/>
      </c>
      <c r="B139"/>
      <c r="C139"/>
      <c r="D139"/>
      <c r="E139"/>
      <c r="F139"/>
      <c r="G139" s="6" t="str">
        <f>IF(F139="","",VLOOKUP(E139,'Liste des clubs'!$A$2:$B$114,2,FALSE))</f>
        <v/>
      </c>
      <c r="I139" s="5" t="str">
        <f t="shared" si="11"/>
        <v/>
      </c>
      <c r="L139" s="5" t="str">
        <f t="shared" si="9"/>
        <v/>
      </c>
      <c r="O139" s="5" t="str">
        <f t="shared" si="9"/>
        <v/>
      </c>
      <c r="R139" s="5" t="str">
        <f t="shared" si="9"/>
        <v/>
      </c>
      <c r="U139" s="5" t="str">
        <f t="shared" si="9"/>
        <v/>
      </c>
    </row>
    <row r="140" spans="1:21" ht="12.5">
      <c r="A140" s="6" t="str">
        <f t="shared" si="12"/>
        <v/>
      </c>
      <c r="B140"/>
      <c r="C140"/>
      <c r="D140"/>
      <c r="E140"/>
      <c r="F140"/>
      <c r="G140" s="6" t="str">
        <f>IF(F140="","",VLOOKUP(E140,'Liste des clubs'!$A$2:$B$114,2,FALSE))</f>
        <v/>
      </c>
      <c r="I140" s="5" t="str">
        <f t="shared" si="11"/>
        <v/>
      </c>
      <c r="L140" s="5" t="str">
        <f t="shared" si="9"/>
        <v/>
      </c>
      <c r="O140" s="5" t="str">
        <f t="shared" si="9"/>
        <v/>
      </c>
      <c r="R140" s="5" t="str">
        <f t="shared" si="9"/>
        <v/>
      </c>
      <c r="U140" s="5" t="str">
        <f t="shared" si="9"/>
        <v/>
      </c>
    </row>
    <row r="141" spans="1:21" ht="12.5">
      <c r="A141" s="6" t="str">
        <f t="shared" si="12"/>
        <v/>
      </c>
      <c r="B141"/>
      <c r="C141"/>
      <c r="D141"/>
      <c r="E141"/>
      <c r="F141"/>
      <c r="G141" s="6" t="str">
        <f>IF(F141="","",VLOOKUP(E141,'Liste des clubs'!$A$2:$B$114,2,FALSE))</f>
        <v/>
      </c>
      <c r="I141" s="5" t="str">
        <f t="shared" si="11"/>
        <v/>
      </c>
      <c r="L141" s="5" t="str">
        <f t="shared" si="9"/>
        <v/>
      </c>
      <c r="O141" s="5" t="str">
        <f t="shared" si="9"/>
        <v/>
      </c>
      <c r="R141" s="5" t="str">
        <f t="shared" si="9"/>
        <v/>
      </c>
      <c r="U141" s="5" t="str">
        <f t="shared" si="9"/>
        <v/>
      </c>
    </row>
    <row r="142" spans="1:21" ht="12.5">
      <c r="A142" s="6" t="str">
        <f t="shared" si="12"/>
        <v/>
      </c>
      <c r="B142"/>
      <c r="C142"/>
      <c r="D142"/>
      <c r="E142"/>
      <c r="F142"/>
      <c r="G142" s="6" t="str">
        <f>IF(F142="","",VLOOKUP(E142,'Liste des clubs'!$A$2:$B$114,2,FALSE))</f>
        <v/>
      </c>
      <c r="I142" s="5" t="str">
        <f t="shared" si="11"/>
        <v/>
      </c>
      <c r="L142" s="5" t="str">
        <f t="shared" si="9"/>
        <v/>
      </c>
      <c r="O142" s="5" t="str">
        <f t="shared" si="9"/>
        <v/>
      </c>
      <c r="R142" s="5" t="str">
        <f t="shared" si="9"/>
        <v/>
      </c>
      <c r="U142" s="5" t="str">
        <f t="shared" si="9"/>
        <v/>
      </c>
    </row>
    <row r="143" spans="1:21" ht="12.5">
      <c r="A143" s="6" t="str">
        <f t="shared" si="12"/>
        <v/>
      </c>
      <c r="B143"/>
      <c r="C143"/>
      <c r="D143"/>
      <c r="E143"/>
      <c r="F143"/>
      <c r="G143" s="6" t="str">
        <f>IF(F143="","",VLOOKUP(E143,'Liste des clubs'!$A$2:$B$114,2,FALSE))</f>
        <v/>
      </c>
      <c r="I143" s="5" t="str">
        <f t="shared" si="11"/>
        <v/>
      </c>
      <c r="L143" s="5" t="str">
        <f t="shared" si="9"/>
        <v/>
      </c>
      <c r="O143" s="5" t="str">
        <f t="shared" si="9"/>
        <v/>
      </c>
      <c r="R143" s="5" t="str">
        <f t="shared" si="9"/>
        <v/>
      </c>
      <c r="U143" s="5" t="str">
        <f t="shared" si="9"/>
        <v/>
      </c>
    </row>
    <row r="144" spans="1:21" ht="12.5">
      <c r="A144" s="6" t="str">
        <f t="shared" si="12"/>
        <v/>
      </c>
      <c r="B144"/>
      <c r="C144"/>
      <c r="D144"/>
      <c r="E144"/>
      <c r="F144"/>
      <c r="G144" s="6" t="str">
        <f>IF(F144="","",VLOOKUP(E144,'Liste des clubs'!$A$2:$B$114,2,FALSE))</f>
        <v/>
      </c>
      <c r="I144" s="5" t="str">
        <f t="shared" si="11"/>
        <v/>
      </c>
      <c r="L144" s="5" t="str">
        <f t="shared" si="9"/>
        <v/>
      </c>
      <c r="O144" s="5" t="str">
        <f t="shared" si="9"/>
        <v/>
      </c>
      <c r="R144" s="5" t="str">
        <f t="shared" si="9"/>
        <v/>
      </c>
      <c r="U144" s="5" t="str">
        <f t="shared" si="9"/>
        <v/>
      </c>
    </row>
    <row r="145" spans="1:21" ht="12.5">
      <c r="A145"/>
      <c r="B145"/>
      <c r="C145"/>
      <c r="D145"/>
      <c r="E145"/>
      <c r="F145"/>
      <c r="G145" s="6" t="str">
        <f>IF(F145="","",VLOOKUP(E145,'Liste des clubs'!$A$2:$B$114,2,FALSE))</f>
        <v/>
      </c>
      <c r="I145" s="5" t="str">
        <f t="shared" si="11"/>
        <v/>
      </c>
      <c r="L145" s="5" t="str">
        <f t="shared" si="9"/>
        <v/>
      </c>
      <c r="O145" s="5" t="str">
        <f t="shared" si="9"/>
        <v/>
      </c>
      <c r="R145" s="5" t="str">
        <f t="shared" si="9"/>
        <v/>
      </c>
      <c r="U145" s="5" t="str">
        <f t="shared" si="9"/>
        <v/>
      </c>
    </row>
    <row r="146" spans="1:21" ht="12.5">
      <c r="A146"/>
      <c r="B146"/>
      <c r="C146"/>
      <c r="D146"/>
      <c r="E146"/>
      <c r="F146"/>
      <c r="G146" s="6" t="str">
        <f>IF(F146="","",VLOOKUP(E146,'Liste des clubs'!$A$2:$B$114,2,FALSE))</f>
        <v/>
      </c>
      <c r="I146" s="5" t="str">
        <f t="shared" si="11"/>
        <v/>
      </c>
      <c r="L146" s="5" t="str">
        <f t="shared" si="9"/>
        <v/>
      </c>
      <c r="O146" s="5" t="str">
        <f t="shared" si="9"/>
        <v/>
      </c>
      <c r="R146" s="5" t="str">
        <f t="shared" si="9"/>
        <v/>
      </c>
      <c r="U146" s="5" t="str">
        <f t="shared" si="9"/>
        <v/>
      </c>
    </row>
    <row r="147" spans="1:21" ht="12.5">
      <c r="A147"/>
      <c r="B147"/>
      <c r="C147"/>
      <c r="D147"/>
      <c r="E147"/>
      <c r="F147"/>
      <c r="G147" s="6" t="str">
        <f>IF(F147="","",VLOOKUP(E147,'Liste des clubs'!$A$2:$B$114,2,FALSE))</f>
        <v/>
      </c>
      <c r="I147" s="5" t="str">
        <f t="shared" si="11"/>
        <v/>
      </c>
      <c r="L147" s="5" t="str">
        <f t="shared" si="9"/>
        <v/>
      </c>
      <c r="O147" s="5" t="str">
        <f t="shared" si="9"/>
        <v/>
      </c>
      <c r="R147" s="5" t="str">
        <f t="shared" si="9"/>
        <v/>
      </c>
      <c r="U147" s="5" t="str">
        <f t="shared" si="9"/>
        <v/>
      </c>
    </row>
    <row r="148" spans="1:21" ht="12.5">
      <c r="A148"/>
      <c r="B148"/>
      <c r="C148"/>
      <c r="D148"/>
      <c r="E148"/>
      <c r="F148"/>
      <c r="G148" s="6" t="str">
        <f>IF(F148="","",VLOOKUP(E148,'Liste des clubs'!$A$2:$B$114,2,FALSE))</f>
        <v/>
      </c>
      <c r="I148" s="5" t="str">
        <f t="shared" si="11"/>
        <v/>
      </c>
      <c r="L148" s="5" t="str">
        <f t="shared" si="9"/>
        <v/>
      </c>
      <c r="O148" s="5" t="str">
        <f t="shared" si="9"/>
        <v/>
      </c>
      <c r="R148" s="5" t="str">
        <f t="shared" si="9"/>
        <v/>
      </c>
      <c r="U148" s="5" t="str">
        <f t="shared" si="9"/>
        <v/>
      </c>
    </row>
    <row r="149" spans="1:21" ht="12.5">
      <c r="A149"/>
      <c r="B149"/>
      <c r="C149"/>
      <c r="D149"/>
      <c r="E149"/>
      <c r="F149"/>
      <c r="G149" s="6" t="str">
        <f>IF(F149="","",VLOOKUP(E149,'Liste des clubs'!$A$2:$B$114,2,FALSE))</f>
        <v/>
      </c>
      <c r="I149" s="5" t="str">
        <f t="shared" si="11"/>
        <v/>
      </c>
      <c r="L149" s="5" t="str">
        <f t="shared" si="9"/>
        <v/>
      </c>
      <c r="O149" s="5" t="str">
        <f t="shared" si="9"/>
        <v/>
      </c>
      <c r="R149" s="5" t="str">
        <f t="shared" si="9"/>
        <v/>
      </c>
      <c r="U149" s="5" t="str">
        <f t="shared" si="9"/>
        <v/>
      </c>
    </row>
    <row r="150" spans="1:21" ht="12.5">
      <c r="A150"/>
      <c r="B150"/>
      <c r="C150"/>
      <c r="D150"/>
      <c r="E150"/>
      <c r="F150"/>
      <c r="G150" s="6" t="str">
        <f>IF(F150="","",VLOOKUP(E150,'Liste des clubs'!$A$2:$B$114,2,FALSE))</f>
        <v/>
      </c>
      <c r="I150" s="5" t="str">
        <f t="shared" si="11"/>
        <v/>
      </c>
      <c r="L150" s="5" t="str">
        <f t="shared" si="9"/>
        <v/>
      </c>
      <c r="O150" s="5" t="str">
        <f t="shared" si="9"/>
        <v/>
      </c>
      <c r="R150" s="5" t="str">
        <f t="shared" si="9"/>
        <v/>
      </c>
      <c r="U150" s="5" t="str">
        <f t="shared" si="9"/>
        <v/>
      </c>
    </row>
    <row r="151" spans="1:21" ht="12.5">
      <c r="A151"/>
      <c r="B151"/>
      <c r="C151"/>
      <c r="D151"/>
      <c r="E151"/>
      <c r="F151"/>
      <c r="G151" s="6" t="str">
        <f>IF(F151="","",VLOOKUP(E151,'Liste des clubs'!$A$2:$B$114,2,FALSE))</f>
        <v/>
      </c>
      <c r="I151" s="5" t="str">
        <f t="shared" si="11"/>
        <v/>
      </c>
      <c r="L151" s="5" t="str">
        <f t="shared" si="9"/>
        <v/>
      </c>
      <c r="O151" s="5" t="str">
        <f t="shared" si="9"/>
        <v/>
      </c>
      <c r="R151" s="5" t="str">
        <f t="shared" si="9"/>
        <v/>
      </c>
      <c r="U151" s="5" t="str">
        <f t="shared" si="9"/>
        <v/>
      </c>
    </row>
    <row r="152" spans="1:21" ht="12.5">
      <c r="A152"/>
      <c r="B152"/>
      <c r="C152"/>
      <c r="D152"/>
      <c r="E152"/>
      <c r="F152"/>
      <c r="G152" s="6" t="str">
        <f>IF(F152="","",VLOOKUP(E152,'Liste des clubs'!$A$2:$B$114,2,FALSE))</f>
        <v/>
      </c>
      <c r="I152" s="5" t="str">
        <f t="shared" si="11"/>
        <v/>
      </c>
      <c r="L152" s="5" t="str">
        <f t="shared" si="9"/>
        <v/>
      </c>
      <c r="O152" s="5" t="str">
        <f t="shared" si="9"/>
        <v/>
      </c>
      <c r="R152" s="5" t="str">
        <f t="shared" si="9"/>
        <v/>
      </c>
      <c r="U152" s="5" t="str">
        <f t="shared" si="9"/>
        <v/>
      </c>
    </row>
    <row r="153" spans="1:21" ht="12.5">
      <c r="A153"/>
      <c r="B153"/>
      <c r="C153"/>
      <c r="D153"/>
      <c r="E153"/>
      <c r="F153"/>
      <c r="G153" s="6" t="str">
        <f>IF(F153="","",VLOOKUP(E153,'Liste des clubs'!$A$2:$B$114,2,FALSE))</f>
        <v/>
      </c>
      <c r="I153" s="5" t="str">
        <f t="shared" si="11"/>
        <v/>
      </c>
      <c r="L153" s="5" t="str">
        <f t="shared" si="9"/>
        <v/>
      </c>
      <c r="O153" s="5" t="str">
        <f t="shared" si="9"/>
        <v/>
      </c>
      <c r="R153" s="5" t="str">
        <f t="shared" si="9"/>
        <v/>
      </c>
      <c r="U153" s="5" t="str">
        <f t="shared" si="9"/>
        <v/>
      </c>
    </row>
    <row r="154" spans="1:21" ht="12.5">
      <c r="A154"/>
      <c r="B154"/>
      <c r="C154"/>
      <c r="D154"/>
      <c r="E154"/>
      <c r="F154"/>
      <c r="G154" s="6" t="str">
        <f>IF(F154="","",VLOOKUP(E154,'Liste des clubs'!$A$2:$B$114,2,FALSE))</f>
        <v/>
      </c>
      <c r="I154" s="5" t="str">
        <f t="shared" si="11"/>
        <v/>
      </c>
      <c r="L154" s="5" t="str">
        <f t="shared" si="9"/>
        <v/>
      </c>
      <c r="O154" s="5" t="str">
        <f t="shared" si="9"/>
        <v/>
      </c>
      <c r="R154" s="5" t="str">
        <f t="shared" si="9"/>
        <v/>
      </c>
      <c r="U154" s="5" t="str">
        <f t="shared" si="9"/>
        <v/>
      </c>
    </row>
    <row r="155" spans="1:21" ht="12.5">
      <c r="A155"/>
      <c r="B155"/>
      <c r="C155"/>
      <c r="D155"/>
      <c r="E155"/>
      <c r="F155"/>
      <c r="G155" s="6" t="str">
        <f>IF(F155="","",VLOOKUP(E155,'Liste des clubs'!$A$2:$B$114,2,FALSE))</f>
        <v/>
      </c>
      <c r="I155" s="5" t="str">
        <f t="shared" si="11"/>
        <v/>
      </c>
      <c r="L155" s="5" t="str">
        <f t="shared" si="9"/>
        <v/>
      </c>
      <c r="O155" s="5" t="str">
        <f t="shared" si="9"/>
        <v/>
      </c>
      <c r="R155" s="5" t="str">
        <f t="shared" si="9"/>
        <v/>
      </c>
      <c r="U155" s="5" t="str">
        <f t="shared" si="9"/>
        <v/>
      </c>
    </row>
    <row r="156" spans="1:21" ht="12.5">
      <c r="A156"/>
      <c r="B156"/>
      <c r="C156"/>
      <c r="D156"/>
      <c r="E156"/>
      <c r="F156"/>
      <c r="G156" s="6" t="str">
        <f>IF(F156="","",VLOOKUP(E156,'Liste des clubs'!$A$2:$B$114,2,FALSE))</f>
        <v/>
      </c>
      <c r="I156" s="5" t="str">
        <f t="shared" si="11"/>
        <v/>
      </c>
      <c r="L156" s="5" t="str">
        <f t="shared" si="9"/>
        <v/>
      </c>
      <c r="O156" s="5" t="str">
        <f t="shared" si="9"/>
        <v/>
      </c>
      <c r="R156" s="5" t="str">
        <f t="shared" si="9"/>
        <v/>
      </c>
      <c r="U156" s="5" t="str">
        <f t="shared" si="9"/>
        <v/>
      </c>
    </row>
    <row r="157" spans="1:21" ht="12.5">
      <c r="A157"/>
      <c r="B157"/>
      <c r="C157"/>
      <c r="D157"/>
      <c r="E157"/>
      <c r="F157"/>
      <c r="G157" s="6" t="str">
        <f>IF(F157="","",VLOOKUP(E157,'Liste des clubs'!$A$2:$B$114,2,FALSE))</f>
        <v/>
      </c>
      <c r="I157" s="5" t="str">
        <f t="shared" si="11"/>
        <v/>
      </c>
      <c r="L157" s="5" t="str">
        <f t="shared" si="9"/>
        <v/>
      </c>
      <c r="O157" s="5" t="str">
        <f t="shared" si="9"/>
        <v/>
      </c>
      <c r="R157" s="5" t="str">
        <f t="shared" si="9"/>
        <v/>
      </c>
      <c r="U157" s="5" t="str">
        <f t="shared" si="9"/>
        <v/>
      </c>
    </row>
    <row r="158" spans="1:21" ht="12.5">
      <c r="A158"/>
      <c r="B158"/>
      <c r="C158"/>
      <c r="D158"/>
      <c r="E158"/>
      <c r="F158"/>
      <c r="G158" s="6" t="str">
        <f>IF(F158="","",VLOOKUP(E158,'Liste des clubs'!$A$2:$B$114,2,FALSE))</f>
        <v/>
      </c>
      <c r="I158" s="5" t="str">
        <f t="shared" si="11"/>
        <v/>
      </c>
      <c r="L158" s="5" t="str">
        <f t="shared" si="9"/>
        <v/>
      </c>
      <c r="O158" s="5" t="str">
        <f t="shared" si="9"/>
        <v/>
      </c>
      <c r="R158" s="5" t="str">
        <f t="shared" si="9"/>
        <v/>
      </c>
      <c r="U158" s="5" t="str">
        <f t="shared" si="9"/>
        <v/>
      </c>
    </row>
    <row r="159" spans="1:21" ht="12.5">
      <c r="A159"/>
      <c r="B159"/>
      <c r="C159"/>
      <c r="D159"/>
      <c r="E159"/>
      <c r="F159"/>
      <c r="G159" s="6" t="str">
        <f>IF(F159="","",VLOOKUP(E159,'Liste des clubs'!$A$2:$B$114,2,FALSE))</f>
        <v/>
      </c>
      <c r="I159" s="5" t="str">
        <f t="shared" si="11"/>
        <v/>
      </c>
      <c r="L159" s="5" t="str">
        <f t="shared" si="9"/>
        <v/>
      </c>
      <c r="O159" s="5" t="str">
        <f t="shared" si="9"/>
        <v/>
      </c>
      <c r="R159" s="5" t="str">
        <f t="shared" si="9"/>
        <v/>
      </c>
      <c r="U159" s="5" t="str">
        <f t="shared" si="9"/>
        <v/>
      </c>
    </row>
    <row r="160" spans="1:21" ht="12.5">
      <c r="A160"/>
      <c r="B160"/>
      <c r="C160"/>
      <c r="D160"/>
      <c r="E160"/>
      <c r="F160"/>
      <c r="G160" s="6" t="str">
        <f>IF(F160="","",VLOOKUP(E160,'Liste des clubs'!$A$2:$B$114,2,FALSE))</f>
        <v/>
      </c>
      <c r="I160" s="5" t="str">
        <f t="shared" si="11"/>
        <v/>
      </c>
      <c r="L160" s="5" t="str">
        <f t="shared" si="9"/>
        <v/>
      </c>
      <c r="O160" s="5" t="str">
        <f t="shared" si="9"/>
        <v/>
      </c>
      <c r="R160" s="5" t="str">
        <f t="shared" si="9"/>
        <v/>
      </c>
      <c r="U160" s="5" t="str">
        <f t="shared" si="9"/>
        <v/>
      </c>
    </row>
    <row r="161" spans="1:21" ht="12.5">
      <c r="A161"/>
      <c r="B161"/>
      <c r="C161"/>
      <c r="D161"/>
      <c r="E161"/>
      <c r="F161"/>
      <c r="G161" s="6" t="str">
        <f>IF(F161="","",VLOOKUP(E161,'Liste des clubs'!$A$2:$B$114,2,FALSE))</f>
        <v/>
      </c>
      <c r="I161" s="5" t="str">
        <f t="shared" si="11"/>
        <v/>
      </c>
      <c r="L161" s="5" t="str">
        <f t="shared" si="9"/>
        <v/>
      </c>
      <c r="O161" s="5" t="str">
        <f t="shared" si="9"/>
        <v/>
      </c>
      <c r="R161" s="5" t="str">
        <f t="shared" si="9"/>
        <v/>
      </c>
      <c r="U161" s="5" t="str">
        <f t="shared" si="9"/>
        <v/>
      </c>
    </row>
    <row r="162" spans="1:21" ht="12.5">
      <c r="A162"/>
      <c r="B162"/>
      <c r="C162"/>
      <c r="D162"/>
      <c r="E162"/>
      <c r="F162"/>
      <c r="G162" s="6" t="str">
        <f>IF(F162="","",VLOOKUP(E162,'Liste des clubs'!$A$2:$B$114,2,FALSE))</f>
        <v/>
      </c>
      <c r="I162" s="5" t="str">
        <f t="shared" si="11"/>
        <v/>
      </c>
      <c r="L162" s="5" t="str">
        <f t="shared" si="9"/>
        <v/>
      </c>
      <c r="O162" s="5" t="str">
        <f t="shared" si="9"/>
        <v/>
      </c>
      <c r="R162" s="5" t="str">
        <f t="shared" si="9"/>
        <v/>
      </c>
      <c r="U162" s="5" t="str">
        <f t="shared" si="9"/>
        <v/>
      </c>
    </row>
    <row r="163" spans="1:21" ht="12.5">
      <c r="A163"/>
      <c r="B163"/>
      <c r="C163"/>
      <c r="D163"/>
      <c r="E163"/>
      <c r="F163"/>
      <c r="G163" s="6" t="str">
        <f>IF(F163="","",VLOOKUP(E163,'Liste des clubs'!$A$2:$B$114,2,FALSE))</f>
        <v/>
      </c>
      <c r="I163" s="5" t="str">
        <f t="shared" si="11"/>
        <v/>
      </c>
      <c r="L163" s="5" t="str">
        <f t="shared" si="9"/>
        <v/>
      </c>
      <c r="O163" s="5" t="str">
        <f t="shared" si="9"/>
        <v/>
      </c>
      <c r="R163" s="5" t="str">
        <f t="shared" si="9"/>
        <v/>
      </c>
      <c r="U163" s="5" t="str">
        <f t="shared" si="9"/>
        <v/>
      </c>
    </row>
    <row r="164" spans="1:21" ht="12.5">
      <c r="A164"/>
      <c r="B164"/>
      <c r="C164"/>
      <c r="D164"/>
      <c r="E164"/>
      <c r="F164"/>
      <c r="G164" s="6" t="str">
        <f>IF(F164="","",VLOOKUP(E164,'Liste des clubs'!$A$2:$B$114,2,FALSE))</f>
        <v/>
      </c>
      <c r="I164" s="5" t="str">
        <f t="shared" si="11"/>
        <v/>
      </c>
      <c r="L164" s="5" t="str">
        <f t="shared" si="9"/>
        <v/>
      </c>
      <c r="O164" s="5" t="str">
        <f t="shared" si="9"/>
        <v/>
      </c>
      <c r="R164" s="5" t="str">
        <f t="shared" si="9"/>
        <v/>
      </c>
      <c r="U164" s="5" t="str">
        <f t="shared" si="9"/>
        <v/>
      </c>
    </row>
    <row r="165" spans="1:21" ht="12.5">
      <c r="A165"/>
      <c r="B165"/>
      <c r="C165"/>
      <c r="D165"/>
      <c r="E165"/>
      <c r="F165"/>
      <c r="G165" s="6" t="str">
        <f>IF(F165="","",VLOOKUP(E165,'Liste des clubs'!$A$2:$B$114,2,FALSE))</f>
        <v/>
      </c>
      <c r="I165" s="5" t="str">
        <f t="shared" si="11"/>
        <v/>
      </c>
      <c r="L165" s="5" t="str">
        <f t="shared" si="9"/>
        <v/>
      </c>
      <c r="O165" s="5" t="str">
        <f t="shared" si="9"/>
        <v/>
      </c>
      <c r="R165" s="5" t="str">
        <f t="shared" si="9"/>
        <v/>
      </c>
      <c r="U165" s="5" t="str">
        <f t="shared" si="9"/>
        <v/>
      </c>
    </row>
    <row r="166" spans="1:21" ht="12.5">
      <c r="A166"/>
      <c r="B166"/>
      <c r="C166"/>
      <c r="D166"/>
      <c r="E166"/>
      <c r="F166"/>
      <c r="G166" s="6" t="str">
        <f>IF(F166="","",VLOOKUP(E166,'Liste des clubs'!$A$2:$B$114,2,FALSE))</f>
        <v/>
      </c>
      <c r="I166" s="5" t="str">
        <f t="shared" si="11"/>
        <v/>
      </c>
      <c r="L166" s="5" t="str">
        <f t="shared" si="9"/>
        <v/>
      </c>
      <c r="O166" s="5" t="str">
        <f t="shared" si="9"/>
        <v/>
      </c>
      <c r="R166" s="5" t="str">
        <f t="shared" si="9"/>
        <v/>
      </c>
      <c r="U166" s="5" t="str">
        <f t="shared" si="9"/>
        <v/>
      </c>
    </row>
    <row r="167" spans="1:21" ht="12.5">
      <c r="A167"/>
      <c r="B167"/>
      <c r="C167"/>
      <c r="D167"/>
      <c r="E167"/>
      <c r="F167"/>
      <c r="G167" s="6" t="str">
        <f>IF(F167="","",VLOOKUP(E167,'Liste des clubs'!$A$2:$B$114,2,FALSE))</f>
        <v/>
      </c>
      <c r="I167" s="5" t="str">
        <f t="shared" si="11"/>
        <v/>
      </c>
      <c r="L167" s="5" t="str">
        <f t="shared" si="9"/>
        <v/>
      </c>
      <c r="O167" s="5" t="str">
        <f t="shared" si="9"/>
        <v/>
      </c>
      <c r="R167" s="5" t="str">
        <f t="shared" si="9"/>
        <v/>
      </c>
      <c r="U167" s="5" t="str">
        <f t="shared" si="9"/>
        <v/>
      </c>
    </row>
    <row r="168" spans="1:21" ht="12.5">
      <c r="A168"/>
      <c r="B168"/>
      <c r="C168"/>
      <c r="D168"/>
      <c r="E168"/>
      <c r="F168"/>
      <c r="G168" s="6" t="str">
        <f>IF(F168="","",VLOOKUP(E168,'Liste des clubs'!$A$2:$B$114,2,FALSE))</f>
        <v/>
      </c>
      <c r="I168" s="5" t="str">
        <f t="shared" si="11"/>
        <v/>
      </c>
      <c r="L168" s="5" t="str">
        <f t="shared" ref="L168:U218" si="13">IF($H168=L$1,$A168,"")</f>
        <v/>
      </c>
      <c r="O168" s="5" t="str">
        <f t="shared" si="13"/>
        <v/>
      </c>
      <c r="R168" s="5" t="str">
        <f t="shared" si="13"/>
        <v/>
      </c>
      <c r="U168" s="5" t="str">
        <f t="shared" si="13"/>
        <v/>
      </c>
    </row>
    <row r="169" spans="1:21" ht="12.5">
      <c r="A169"/>
      <c r="B169"/>
      <c r="C169"/>
      <c r="D169"/>
      <c r="E169"/>
      <c r="F169"/>
      <c r="G169" s="6" t="str">
        <f>IF(F169="","",VLOOKUP(E169,'Liste des clubs'!$A$2:$B$114,2,FALSE))</f>
        <v/>
      </c>
      <c r="I169" s="5" t="str">
        <f t="shared" si="11"/>
        <v/>
      </c>
      <c r="L169" s="5" t="str">
        <f t="shared" si="13"/>
        <v/>
      </c>
      <c r="O169" s="5" t="str">
        <f t="shared" si="13"/>
        <v/>
      </c>
      <c r="R169" s="5" t="str">
        <f t="shared" si="13"/>
        <v/>
      </c>
      <c r="U169" s="5" t="str">
        <f t="shared" si="13"/>
        <v/>
      </c>
    </row>
    <row r="170" spans="1:21" ht="12.5">
      <c r="A170"/>
      <c r="B170"/>
      <c r="C170"/>
      <c r="D170"/>
      <c r="E170"/>
      <c r="F170"/>
      <c r="G170" s="6" t="str">
        <f>IF(F170="","",VLOOKUP(E170,'Liste des clubs'!$A$2:$B$114,2,FALSE))</f>
        <v/>
      </c>
      <c r="I170" s="5" t="str">
        <f t="shared" si="11"/>
        <v/>
      </c>
      <c r="L170" s="5" t="str">
        <f t="shared" si="13"/>
        <v/>
      </c>
      <c r="O170" s="5" t="str">
        <f t="shared" si="13"/>
        <v/>
      </c>
      <c r="R170" s="5" t="str">
        <f t="shared" si="13"/>
        <v/>
      </c>
      <c r="U170" s="5" t="str">
        <f t="shared" si="13"/>
        <v/>
      </c>
    </row>
    <row r="171" spans="1:21" ht="12.5">
      <c r="A171"/>
      <c r="B171"/>
      <c r="C171"/>
      <c r="D171"/>
      <c r="E171"/>
      <c r="F171"/>
      <c r="G171" s="6" t="str">
        <f>IF(F171="","",VLOOKUP(E171,'Liste des clubs'!$A$2:$B$114,2,FALSE))</f>
        <v/>
      </c>
      <c r="I171" s="5" t="str">
        <f t="shared" si="11"/>
        <v/>
      </c>
      <c r="L171" s="5" t="str">
        <f t="shared" si="13"/>
        <v/>
      </c>
      <c r="O171" s="5" t="str">
        <f t="shared" si="13"/>
        <v/>
      </c>
      <c r="R171" s="5" t="str">
        <f t="shared" si="13"/>
        <v/>
      </c>
      <c r="U171" s="5" t="str">
        <f t="shared" si="13"/>
        <v/>
      </c>
    </row>
    <row r="172" spans="1:21" ht="12.5">
      <c r="A172"/>
      <c r="B172"/>
      <c r="C172"/>
      <c r="D172"/>
      <c r="E172"/>
      <c r="F172"/>
      <c r="G172" s="6" t="str">
        <f>IF(F172="","",VLOOKUP(E172,'Liste des clubs'!$A$2:$B$114,2,FALSE))</f>
        <v/>
      </c>
      <c r="I172" s="5" t="str">
        <f t="shared" si="11"/>
        <v/>
      </c>
      <c r="L172" s="5" t="str">
        <f t="shared" si="13"/>
        <v/>
      </c>
      <c r="O172" s="5" t="str">
        <f t="shared" si="13"/>
        <v/>
      </c>
      <c r="R172" s="5" t="str">
        <f t="shared" si="13"/>
        <v/>
      </c>
      <c r="U172" s="5" t="str">
        <f t="shared" si="13"/>
        <v/>
      </c>
    </row>
    <row r="173" spans="1:21" ht="12.5">
      <c r="A173"/>
      <c r="B173"/>
      <c r="C173"/>
      <c r="D173"/>
      <c r="E173"/>
      <c r="F173"/>
      <c r="G173" s="6" t="str">
        <f>IF(F173="","",VLOOKUP(E173,'Liste des clubs'!$A$2:$B$114,2,FALSE))</f>
        <v/>
      </c>
      <c r="I173" s="5" t="str">
        <f t="shared" si="11"/>
        <v/>
      </c>
      <c r="L173" s="5" t="str">
        <f t="shared" si="13"/>
        <v/>
      </c>
      <c r="O173" s="5" t="str">
        <f t="shared" si="13"/>
        <v/>
      </c>
      <c r="R173" s="5" t="str">
        <f t="shared" si="13"/>
        <v/>
      </c>
      <c r="U173" s="5" t="str">
        <f t="shared" si="13"/>
        <v/>
      </c>
    </row>
    <row r="174" spans="1:21" ht="12.5">
      <c r="A174"/>
      <c r="B174"/>
      <c r="C174"/>
      <c r="D174"/>
      <c r="E174"/>
      <c r="F174"/>
      <c r="G174" s="6" t="str">
        <f>IF(F174="","",VLOOKUP(E174,'Liste des clubs'!$A$2:$B$114,2,FALSE))</f>
        <v/>
      </c>
      <c r="I174" s="5" t="str">
        <f t="shared" si="11"/>
        <v/>
      </c>
      <c r="L174" s="5" t="str">
        <f t="shared" si="13"/>
        <v/>
      </c>
      <c r="O174" s="5" t="str">
        <f t="shared" si="13"/>
        <v/>
      </c>
      <c r="R174" s="5" t="str">
        <f t="shared" si="13"/>
        <v/>
      </c>
      <c r="U174" s="5" t="str">
        <f t="shared" si="13"/>
        <v/>
      </c>
    </row>
    <row r="175" spans="1:21" ht="12.5">
      <c r="A175"/>
      <c r="B175"/>
      <c r="C175"/>
      <c r="D175"/>
      <c r="E175"/>
      <c r="F175"/>
      <c r="G175" s="6" t="str">
        <f>IF(F175="","",VLOOKUP(E175,'Liste des clubs'!$A$2:$B$114,2,FALSE))</f>
        <v/>
      </c>
      <c r="I175" s="5" t="str">
        <f t="shared" si="11"/>
        <v/>
      </c>
      <c r="L175" s="5" t="str">
        <f t="shared" si="13"/>
        <v/>
      </c>
      <c r="O175" s="5" t="str">
        <f t="shared" si="13"/>
        <v/>
      </c>
      <c r="R175" s="5" t="str">
        <f t="shared" si="13"/>
        <v/>
      </c>
      <c r="U175" s="5" t="str">
        <f t="shared" si="13"/>
        <v/>
      </c>
    </row>
    <row r="176" spans="1:21" ht="12.5">
      <c r="A176"/>
      <c r="B176"/>
      <c r="C176"/>
      <c r="D176"/>
      <c r="E176"/>
      <c r="F176"/>
      <c r="G176" s="6" t="str">
        <f>IF(F176="","",VLOOKUP(E176,'Liste des clubs'!$A$2:$B$114,2,FALSE))</f>
        <v/>
      </c>
      <c r="I176" s="5" t="str">
        <f t="shared" si="11"/>
        <v/>
      </c>
      <c r="L176" s="5" t="str">
        <f t="shared" si="13"/>
        <v/>
      </c>
      <c r="O176" s="5" t="str">
        <f t="shared" si="13"/>
        <v/>
      </c>
      <c r="R176" s="5" t="str">
        <f t="shared" si="13"/>
        <v/>
      </c>
      <c r="U176" s="5" t="str">
        <f t="shared" si="13"/>
        <v/>
      </c>
    </row>
    <row r="177" spans="1:21" ht="12.5">
      <c r="A177"/>
      <c r="B177"/>
      <c r="C177"/>
      <c r="D177"/>
      <c r="E177"/>
      <c r="F177"/>
      <c r="G177" s="6" t="str">
        <f>IF(F177="","",VLOOKUP(E177,'Liste des clubs'!$A$2:$B$114,2,FALSE))</f>
        <v/>
      </c>
      <c r="I177" s="5" t="str">
        <f t="shared" si="11"/>
        <v/>
      </c>
      <c r="L177" s="5" t="str">
        <f t="shared" si="13"/>
        <v/>
      </c>
      <c r="O177" s="5" t="str">
        <f t="shared" si="13"/>
        <v/>
      </c>
      <c r="R177" s="5" t="str">
        <f t="shared" si="13"/>
        <v/>
      </c>
      <c r="U177" s="5" t="str">
        <f t="shared" si="13"/>
        <v/>
      </c>
    </row>
    <row r="178" spans="1:21" ht="12.5">
      <c r="A178"/>
      <c r="B178"/>
      <c r="C178"/>
      <c r="D178"/>
      <c r="E178"/>
      <c r="F178"/>
      <c r="G178" s="6" t="str">
        <f>IF(F178="","",VLOOKUP(E178,'Liste des clubs'!$A$2:$B$114,2,FALSE))</f>
        <v/>
      </c>
      <c r="I178" s="5" t="str">
        <f t="shared" si="11"/>
        <v/>
      </c>
      <c r="L178" s="5" t="str">
        <f t="shared" si="13"/>
        <v/>
      </c>
      <c r="O178" s="5" t="str">
        <f t="shared" si="13"/>
        <v/>
      </c>
      <c r="R178" s="5" t="str">
        <f t="shared" si="13"/>
        <v/>
      </c>
      <c r="U178" s="5" t="str">
        <f t="shared" si="13"/>
        <v/>
      </c>
    </row>
    <row r="179" spans="1:21" ht="12.5">
      <c r="A179"/>
      <c r="B179"/>
      <c r="C179"/>
      <c r="D179"/>
      <c r="E179"/>
      <c r="F179"/>
      <c r="G179" s="6" t="str">
        <f>IF(F179="","",VLOOKUP(E179,'Liste des clubs'!$A$2:$B$114,2,FALSE))</f>
        <v/>
      </c>
      <c r="I179" s="5" t="str">
        <f t="shared" si="11"/>
        <v/>
      </c>
      <c r="L179" s="5" t="str">
        <f t="shared" si="13"/>
        <v/>
      </c>
      <c r="O179" s="5" t="str">
        <f t="shared" si="13"/>
        <v/>
      </c>
      <c r="R179" s="5" t="str">
        <f t="shared" si="13"/>
        <v/>
      </c>
      <c r="U179" s="5" t="str">
        <f t="shared" si="13"/>
        <v/>
      </c>
    </row>
    <row r="180" spans="1:21" ht="12.5">
      <c r="A180"/>
      <c r="B180"/>
      <c r="C180"/>
      <c r="D180"/>
      <c r="E180"/>
      <c r="F180"/>
      <c r="G180" s="6" t="str">
        <f>IF(F180="","",VLOOKUP(E180,'Liste des clubs'!$A$2:$B$114,2,FALSE))</f>
        <v/>
      </c>
      <c r="I180" s="5" t="str">
        <f t="shared" si="11"/>
        <v/>
      </c>
      <c r="L180" s="5" t="str">
        <f t="shared" si="13"/>
        <v/>
      </c>
      <c r="O180" s="5" t="str">
        <f t="shared" si="13"/>
        <v/>
      </c>
      <c r="R180" s="5" t="str">
        <f t="shared" si="13"/>
        <v/>
      </c>
      <c r="U180" s="5" t="str">
        <f t="shared" si="13"/>
        <v/>
      </c>
    </row>
    <row r="181" spans="1:21" ht="12.5">
      <c r="A181"/>
      <c r="B181"/>
      <c r="C181"/>
      <c r="D181"/>
      <c r="E181"/>
      <c r="F181"/>
      <c r="G181" s="6" t="str">
        <f>IF(F181="","",VLOOKUP(E181,'Liste des clubs'!$A$2:$B$114,2,FALSE))</f>
        <v/>
      </c>
      <c r="I181" s="5" t="str">
        <f t="shared" si="11"/>
        <v/>
      </c>
      <c r="L181" s="5" t="str">
        <f t="shared" si="13"/>
        <v/>
      </c>
      <c r="O181" s="5" t="str">
        <f t="shared" si="13"/>
        <v/>
      </c>
      <c r="R181" s="5" t="str">
        <f t="shared" si="13"/>
        <v/>
      </c>
      <c r="U181" s="5" t="str">
        <f t="shared" si="13"/>
        <v/>
      </c>
    </row>
    <row r="182" spans="1:21" ht="12.5">
      <c r="A182"/>
      <c r="B182"/>
      <c r="C182"/>
      <c r="D182"/>
      <c r="E182"/>
      <c r="F182"/>
      <c r="G182" s="6" t="str">
        <f>IF(F182="","",VLOOKUP(E182,'Liste des clubs'!$A$2:$B$114,2,FALSE))</f>
        <v/>
      </c>
      <c r="I182" s="5" t="str">
        <f t="shared" si="11"/>
        <v/>
      </c>
      <c r="L182" s="5" t="str">
        <f t="shared" si="13"/>
        <v/>
      </c>
      <c r="O182" s="5" t="str">
        <f t="shared" si="13"/>
        <v/>
      </c>
      <c r="R182" s="5" t="str">
        <f t="shared" si="13"/>
        <v/>
      </c>
      <c r="U182" s="5" t="str">
        <f t="shared" si="13"/>
        <v/>
      </c>
    </row>
    <row r="183" spans="1:21" ht="12.5">
      <c r="A183"/>
      <c r="B183"/>
      <c r="C183"/>
      <c r="D183"/>
      <c r="E183"/>
      <c r="F183"/>
      <c r="G183" s="6" t="str">
        <f>IF(F183="","",VLOOKUP(E183,'Liste des clubs'!$A$2:$B$114,2,FALSE))</f>
        <v/>
      </c>
      <c r="I183" s="5" t="str">
        <f t="shared" si="11"/>
        <v/>
      </c>
      <c r="L183" s="5" t="str">
        <f t="shared" si="13"/>
        <v/>
      </c>
      <c r="O183" s="5" t="str">
        <f t="shared" si="13"/>
        <v/>
      </c>
      <c r="R183" s="5" t="str">
        <f t="shared" si="13"/>
        <v/>
      </c>
      <c r="U183" s="5" t="str">
        <f t="shared" si="13"/>
        <v/>
      </c>
    </row>
    <row r="184" spans="1:21" ht="12.5">
      <c r="A184"/>
      <c r="B184"/>
      <c r="C184"/>
      <c r="D184"/>
      <c r="E184"/>
      <c r="F184"/>
      <c r="G184" s="6" t="str">
        <f>IF(F184="","",VLOOKUP(E184,'Liste des clubs'!$A$2:$B$114,2,FALSE))</f>
        <v/>
      </c>
      <c r="I184" s="5" t="str">
        <f t="shared" si="11"/>
        <v/>
      </c>
      <c r="L184" s="5" t="str">
        <f t="shared" si="13"/>
        <v/>
      </c>
      <c r="O184" s="5" t="str">
        <f t="shared" si="13"/>
        <v/>
      </c>
      <c r="R184" s="5" t="str">
        <f t="shared" si="13"/>
        <v/>
      </c>
      <c r="U184" s="5" t="str">
        <f t="shared" si="13"/>
        <v/>
      </c>
    </row>
    <row r="185" spans="1:21" ht="12.5">
      <c r="A185"/>
      <c r="B185"/>
      <c r="C185"/>
      <c r="D185"/>
      <c r="E185"/>
      <c r="F185"/>
      <c r="G185" s="6" t="str">
        <f>IF(F185="","",VLOOKUP(E185,'Liste des clubs'!$A$2:$B$114,2,FALSE))</f>
        <v/>
      </c>
      <c r="I185" s="5" t="str">
        <f t="shared" si="11"/>
        <v/>
      </c>
      <c r="L185" s="5" t="str">
        <f t="shared" si="13"/>
        <v/>
      </c>
      <c r="O185" s="5" t="str">
        <f t="shared" si="13"/>
        <v/>
      </c>
      <c r="R185" s="5" t="str">
        <f t="shared" si="13"/>
        <v/>
      </c>
      <c r="U185" s="5" t="str">
        <f t="shared" si="13"/>
        <v/>
      </c>
    </row>
    <row r="186" spans="1:21" ht="12.5">
      <c r="A186"/>
      <c r="B186"/>
      <c r="C186"/>
      <c r="D186"/>
      <c r="E186"/>
      <c r="F186"/>
      <c r="G186" s="6" t="str">
        <f>IF(F186="","",VLOOKUP(E186,'Liste des clubs'!$A$2:$B$114,2,FALSE))</f>
        <v/>
      </c>
      <c r="I186" s="5" t="str">
        <f t="shared" si="11"/>
        <v/>
      </c>
      <c r="L186" s="5" t="str">
        <f t="shared" si="13"/>
        <v/>
      </c>
      <c r="O186" s="5" t="str">
        <f t="shared" si="13"/>
        <v/>
      </c>
      <c r="R186" s="5" t="str">
        <f t="shared" si="13"/>
        <v/>
      </c>
      <c r="U186" s="5" t="str">
        <f t="shared" si="13"/>
        <v/>
      </c>
    </row>
    <row r="187" spans="1:21" ht="12.5">
      <c r="A187"/>
      <c r="B187"/>
      <c r="C187"/>
      <c r="D187"/>
      <c r="E187"/>
      <c r="F187"/>
      <c r="G187" s="6" t="str">
        <f>IF(F187="","",VLOOKUP(E187,'Liste des clubs'!$A$2:$B$114,2,FALSE))</f>
        <v/>
      </c>
      <c r="I187" s="5" t="str">
        <f t="shared" si="11"/>
        <v/>
      </c>
      <c r="L187" s="5" t="str">
        <f t="shared" si="13"/>
        <v/>
      </c>
      <c r="O187" s="5" t="str">
        <f t="shared" si="13"/>
        <v/>
      </c>
      <c r="R187" s="5" t="str">
        <f t="shared" si="13"/>
        <v/>
      </c>
      <c r="U187" s="5" t="str">
        <f t="shared" si="13"/>
        <v/>
      </c>
    </row>
    <row r="188" spans="1:21" ht="12.5">
      <c r="A188"/>
      <c r="B188"/>
      <c r="C188"/>
      <c r="D188"/>
      <c r="E188"/>
      <c r="F188"/>
      <c r="G188" s="6" t="str">
        <f>IF(F188="","",VLOOKUP(E188,'Liste des clubs'!$A$2:$B$114,2,FALSE))</f>
        <v/>
      </c>
      <c r="I188" s="5" t="str">
        <f t="shared" si="11"/>
        <v/>
      </c>
      <c r="L188" s="5" t="str">
        <f t="shared" si="13"/>
        <v/>
      </c>
      <c r="O188" s="5" t="str">
        <f t="shared" si="13"/>
        <v/>
      </c>
      <c r="R188" s="5" t="str">
        <f t="shared" si="13"/>
        <v/>
      </c>
      <c r="U188" s="5" t="str">
        <f t="shared" si="13"/>
        <v/>
      </c>
    </row>
    <row r="189" spans="1:21" ht="12.5">
      <c r="A189"/>
      <c r="B189"/>
      <c r="C189"/>
      <c r="D189"/>
      <c r="E189"/>
      <c r="F189"/>
      <c r="G189" s="6" t="str">
        <f>IF(F189="","",VLOOKUP(E189,'Liste des clubs'!$A$2:$B$114,2,FALSE))</f>
        <v/>
      </c>
      <c r="I189" s="5" t="str">
        <f t="shared" si="11"/>
        <v/>
      </c>
      <c r="L189" s="5" t="str">
        <f t="shared" si="13"/>
        <v/>
      </c>
      <c r="O189" s="5" t="str">
        <f t="shared" si="13"/>
        <v/>
      </c>
      <c r="R189" s="5" t="str">
        <f t="shared" si="13"/>
        <v/>
      </c>
      <c r="U189" s="5" t="str">
        <f t="shared" si="13"/>
        <v/>
      </c>
    </row>
    <row r="190" spans="1:21" ht="12.5">
      <c r="A190"/>
      <c r="B190"/>
      <c r="C190"/>
      <c r="D190"/>
      <c r="E190"/>
      <c r="F190"/>
      <c r="G190" s="6" t="str">
        <f>IF(F190="","",VLOOKUP(E190,'Liste des clubs'!$A$2:$B$114,2,FALSE))</f>
        <v/>
      </c>
      <c r="I190" s="5" t="str">
        <f t="shared" si="11"/>
        <v/>
      </c>
      <c r="L190" s="5" t="str">
        <f t="shared" si="13"/>
        <v/>
      </c>
      <c r="O190" s="5" t="str">
        <f t="shared" si="13"/>
        <v/>
      </c>
      <c r="R190" s="5" t="str">
        <f t="shared" si="13"/>
        <v/>
      </c>
      <c r="U190" s="5" t="str">
        <f t="shared" si="13"/>
        <v/>
      </c>
    </row>
    <row r="191" spans="1:21" ht="12.5">
      <c r="A191"/>
      <c r="B191"/>
      <c r="C191"/>
      <c r="D191"/>
      <c r="E191"/>
      <c r="F191"/>
      <c r="G191" s="6" t="str">
        <f>IF(F191="","",VLOOKUP(E191,'Liste des clubs'!$A$2:$B$114,2,FALSE))</f>
        <v/>
      </c>
      <c r="I191" s="5" t="str">
        <f t="shared" si="11"/>
        <v/>
      </c>
      <c r="L191" s="5" t="str">
        <f t="shared" si="13"/>
        <v/>
      </c>
      <c r="O191" s="5" t="str">
        <f t="shared" si="13"/>
        <v/>
      </c>
      <c r="R191" s="5" t="str">
        <f t="shared" si="13"/>
        <v/>
      </c>
      <c r="U191" s="5" t="str">
        <f t="shared" si="13"/>
        <v/>
      </c>
    </row>
    <row r="192" spans="1:21" ht="12.5">
      <c r="A192"/>
      <c r="B192"/>
      <c r="C192"/>
      <c r="D192"/>
      <c r="E192"/>
      <c r="F192"/>
      <c r="G192" s="6" t="str">
        <f>IF(F192="","",VLOOKUP(E192,'Liste des clubs'!$A$2:$B$114,2,FALSE))</f>
        <v/>
      </c>
      <c r="I192" s="5" t="str">
        <f t="shared" si="11"/>
        <v/>
      </c>
      <c r="L192" s="5" t="str">
        <f t="shared" si="13"/>
        <v/>
      </c>
      <c r="O192" s="5" t="str">
        <f t="shared" si="13"/>
        <v/>
      </c>
      <c r="R192" s="5" t="str">
        <f t="shared" si="13"/>
        <v/>
      </c>
      <c r="U192" s="5" t="str">
        <f t="shared" si="13"/>
        <v/>
      </c>
    </row>
    <row r="193" spans="1:21" ht="12.5">
      <c r="A193"/>
      <c r="B193"/>
      <c r="C193"/>
      <c r="D193"/>
      <c r="E193"/>
      <c r="F193"/>
      <c r="G193" s="6" t="str">
        <f>IF(F193="","",VLOOKUP(E193,'Liste des clubs'!$A$2:$B$114,2,FALSE))</f>
        <v/>
      </c>
      <c r="I193" s="5" t="str">
        <f t="shared" si="11"/>
        <v/>
      </c>
      <c r="L193" s="5" t="str">
        <f t="shared" si="13"/>
        <v/>
      </c>
      <c r="O193" s="5" t="str">
        <f t="shared" si="13"/>
        <v/>
      </c>
      <c r="R193" s="5" t="str">
        <f t="shared" si="13"/>
        <v/>
      </c>
      <c r="U193" s="5" t="str">
        <f t="shared" si="13"/>
        <v/>
      </c>
    </row>
    <row r="194" spans="1:21" ht="12.5">
      <c r="A194"/>
      <c r="B194"/>
      <c r="C194"/>
      <c r="D194"/>
      <c r="E194"/>
      <c r="F194"/>
      <c r="G194" s="6" t="str">
        <f>IF(F194="","",VLOOKUP(E194,'Liste des clubs'!$A$2:$B$114,2,FALSE))</f>
        <v/>
      </c>
      <c r="I194" s="5" t="str">
        <f t="shared" ref="I194:I257" si="14">IF($H194=I$1,$A194,"")</f>
        <v/>
      </c>
      <c r="L194" s="5" t="str">
        <f t="shared" si="13"/>
        <v/>
      </c>
      <c r="O194" s="5" t="str">
        <f t="shared" si="13"/>
        <v/>
      </c>
      <c r="R194" s="5" t="str">
        <f t="shared" si="13"/>
        <v/>
      </c>
      <c r="U194" s="5" t="str">
        <f t="shared" si="13"/>
        <v/>
      </c>
    </row>
    <row r="195" spans="1:21" ht="12.5">
      <c r="A195"/>
      <c r="B195"/>
      <c r="C195"/>
      <c r="D195"/>
      <c r="E195"/>
      <c r="F195"/>
      <c r="G195" s="6" t="str">
        <f>IF(F195="","",VLOOKUP(E195,'Liste des clubs'!$A$2:$B$114,2,FALSE))</f>
        <v/>
      </c>
      <c r="I195" s="5" t="str">
        <f t="shared" si="14"/>
        <v/>
      </c>
      <c r="L195" s="5" t="str">
        <f t="shared" si="13"/>
        <v/>
      </c>
      <c r="O195" s="5" t="str">
        <f t="shared" si="13"/>
        <v/>
      </c>
      <c r="R195" s="5" t="str">
        <f t="shared" si="13"/>
        <v/>
      </c>
      <c r="U195" s="5" t="str">
        <f t="shared" si="13"/>
        <v/>
      </c>
    </row>
    <row r="196" spans="1:21" ht="12.5">
      <c r="A196"/>
      <c r="B196"/>
      <c r="C196"/>
      <c r="D196"/>
      <c r="E196"/>
      <c r="F196"/>
      <c r="G196" s="6" t="str">
        <f>IF(F196="","",VLOOKUP(E196,'Liste des clubs'!$A$2:$B$114,2,FALSE))</f>
        <v/>
      </c>
      <c r="I196" s="5" t="str">
        <f t="shared" si="14"/>
        <v/>
      </c>
      <c r="L196" s="5" t="str">
        <f t="shared" si="13"/>
        <v/>
      </c>
      <c r="O196" s="5" t="str">
        <f t="shared" si="13"/>
        <v/>
      </c>
      <c r="R196" s="5" t="str">
        <f t="shared" si="13"/>
        <v/>
      </c>
      <c r="U196" s="5" t="str">
        <f t="shared" si="13"/>
        <v/>
      </c>
    </row>
    <row r="197" spans="1:21" ht="12.5">
      <c r="A197"/>
      <c r="B197"/>
      <c r="C197"/>
      <c r="D197"/>
      <c r="E197"/>
      <c r="F197"/>
      <c r="G197" s="6" t="str">
        <f>IF(F197="","",VLOOKUP(E197,'Liste des clubs'!$A$2:$B$114,2,FALSE))</f>
        <v/>
      </c>
      <c r="I197" s="5" t="str">
        <f t="shared" si="14"/>
        <v/>
      </c>
      <c r="L197" s="5" t="str">
        <f t="shared" si="13"/>
        <v/>
      </c>
      <c r="O197" s="5" t="str">
        <f t="shared" si="13"/>
        <v/>
      </c>
      <c r="R197" s="5" t="str">
        <f t="shared" si="13"/>
        <v/>
      </c>
      <c r="U197" s="5" t="str">
        <f t="shared" si="13"/>
        <v/>
      </c>
    </row>
    <row r="198" spans="1:21" ht="12.5">
      <c r="A198"/>
      <c r="B198"/>
      <c r="C198"/>
      <c r="D198"/>
      <c r="E198"/>
      <c r="F198"/>
      <c r="G198" s="6" t="str">
        <f>IF(F198="","",VLOOKUP(E198,'Liste des clubs'!$A$2:$B$114,2,FALSE))</f>
        <v/>
      </c>
      <c r="I198" s="5" t="str">
        <f t="shared" si="14"/>
        <v/>
      </c>
      <c r="L198" s="5" t="str">
        <f t="shared" si="13"/>
        <v/>
      </c>
      <c r="O198" s="5" t="str">
        <f t="shared" si="13"/>
        <v/>
      </c>
      <c r="R198" s="5" t="str">
        <f t="shared" si="13"/>
        <v/>
      </c>
      <c r="U198" s="5" t="str">
        <f t="shared" si="13"/>
        <v/>
      </c>
    </row>
    <row r="199" spans="1:21" ht="12.5">
      <c r="A199"/>
      <c r="B199"/>
      <c r="C199"/>
      <c r="D199"/>
      <c r="E199"/>
      <c r="F199"/>
      <c r="G199" s="6" t="str">
        <f>IF(F199="","",VLOOKUP(E199,'Liste des clubs'!$A$2:$B$114,2,FALSE))</f>
        <v/>
      </c>
      <c r="I199" s="5" t="str">
        <f t="shared" si="14"/>
        <v/>
      </c>
      <c r="L199" s="5" t="str">
        <f t="shared" si="13"/>
        <v/>
      </c>
      <c r="O199" s="5" t="str">
        <f t="shared" si="13"/>
        <v/>
      </c>
      <c r="R199" s="5" t="str">
        <f t="shared" si="13"/>
        <v/>
      </c>
      <c r="U199" s="5" t="str">
        <f t="shared" si="13"/>
        <v/>
      </c>
    </row>
    <row r="200" spans="1:21" ht="12.5">
      <c r="A200"/>
      <c r="B200"/>
      <c r="C200"/>
      <c r="D200"/>
      <c r="E200"/>
      <c r="F200"/>
      <c r="G200" s="6" t="str">
        <f>IF(F200="","",VLOOKUP(E200,'Liste des clubs'!$A$2:$B$114,2,FALSE))</f>
        <v/>
      </c>
      <c r="I200" s="5" t="str">
        <f t="shared" si="14"/>
        <v/>
      </c>
      <c r="L200" s="5" t="str">
        <f t="shared" si="13"/>
        <v/>
      </c>
      <c r="O200" s="5" t="str">
        <f t="shared" si="13"/>
        <v/>
      </c>
      <c r="R200" s="5" t="str">
        <f t="shared" si="13"/>
        <v/>
      </c>
      <c r="U200" s="5" t="str">
        <f t="shared" si="13"/>
        <v/>
      </c>
    </row>
    <row r="201" spans="1:21" ht="12.5">
      <c r="A201"/>
      <c r="B201"/>
      <c r="C201"/>
      <c r="D201"/>
      <c r="E201"/>
      <c r="F201"/>
      <c r="G201" s="6" t="str">
        <f>IF(F201="","",VLOOKUP(E201,'Liste des clubs'!$A$2:$B$114,2,FALSE))</f>
        <v/>
      </c>
      <c r="I201" s="5" t="str">
        <f t="shared" si="14"/>
        <v/>
      </c>
      <c r="L201" s="5" t="str">
        <f t="shared" si="13"/>
        <v/>
      </c>
      <c r="O201" s="5" t="str">
        <f t="shared" si="13"/>
        <v/>
      </c>
      <c r="R201" s="5" t="str">
        <f t="shared" si="13"/>
        <v/>
      </c>
      <c r="U201" s="5" t="str">
        <f t="shared" si="13"/>
        <v/>
      </c>
    </row>
    <row r="202" spans="1:21" ht="12.5">
      <c r="A202"/>
      <c r="B202"/>
      <c r="C202"/>
      <c r="D202"/>
      <c r="E202"/>
      <c r="F202"/>
      <c r="G202" s="6" t="str">
        <f>IF(F202="","",VLOOKUP(E202,'Liste des clubs'!$A$2:$B$114,2,FALSE))</f>
        <v/>
      </c>
      <c r="I202" s="5" t="str">
        <f t="shared" si="14"/>
        <v/>
      </c>
      <c r="L202" s="5" t="str">
        <f t="shared" si="13"/>
        <v/>
      </c>
      <c r="O202" s="5" t="str">
        <f t="shared" si="13"/>
        <v/>
      </c>
      <c r="R202" s="5" t="str">
        <f t="shared" si="13"/>
        <v/>
      </c>
      <c r="U202" s="5" t="str">
        <f t="shared" si="13"/>
        <v/>
      </c>
    </row>
    <row r="203" spans="1:21" ht="12.5">
      <c r="A203"/>
      <c r="B203"/>
      <c r="C203"/>
      <c r="D203"/>
      <c r="E203"/>
      <c r="F203"/>
      <c r="G203" s="6" t="str">
        <f>IF(F203="","",VLOOKUP(E203,'Liste des clubs'!$A$2:$B$114,2,FALSE))</f>
        <v/>
      </c>
      <c r="I203" s="5" t="str">
        <f t="shared" si="14"/>
        <v/>
      </c>
      <c r="L203" s="5" t="str">
        <f t="shared" si="13"/>
        <v/>
      </c>
      <c r="O203" s="5" t="str">
        <f t="shared" si="13"/>
        <v/>
      </c>
      <c r="R203" s="5" t="str">
        <f t="shared" si="13"/>
        <v/>
      </c>
      <c r="U203" s="5" t="str">
        <f t="shared" si="13"/>
        <v/>
      </c>
    </row>
    <row r="204" spans="1:21" ht="12.5">
      <c r="A204"/>
      <c r="B204"/>
      <c r="C204"/>
      <c r="D204"/>
      <c r="E204"/>
      <c r="F204"/>
      <c r="G204" s="6" t="str">
        <f>IF(F204="","",VLOOKUP(E204,'Liste des clubs'!$A$2:$B$114,2,FALSE))</f>
        <v/>
      </c>
      <c r="I204" s="5" t="str">
        <f t="shared" si="14"/>
        <v/>
      </c>
      <c r="L204" s="5" t="str">
        <f t="shared" si="13"/>
        <v/>
      </c>
      <c r="O204" s="5" t="str">
        <f t="shared" si="13"/>
        <v/>
      </c>
      <c r="R204" s="5" t="str">
        <f t="shared" si="13"/>
        <v/>
      </c>
      <c r="U204" s="5" t="str">
        <f t="shared" si="13"/>
        <v/>
      </c>
    </row>
    <row r="205" spans="1:21" ht="12.5">
      <c r="A205"/>
      <c r="B205"/>
      <c r="C205"/>
      <c r="D205"/>
      <c r="E205"/>
      <c r="F205"/>
      <c r="G205" s="6" t="str">
        <f>IF(F205="","",VLOOKUP(E205,'Liste des clubs'!$A$2:$B$114,2,FALSE))</f>
        <v/>
      </c>
      <c r="I205" s="5" t="str">
        <f t="shared" si="14"/>
        <v/>
      </c>
      <c r="L205" s="5" t="str">
        <f t="shared" si="13"/>
        <v/>
      </c>
      <c r="O205" s="5" t="str">
        <f t="shared" si="13"/>
        <v/>
      </c>
      <c r="R205" s="5" t="str">
        <f t="shared" si="13"/>
        <v/>
      </c>
      <c r="U205" s="5" t="str">
        <f t="shared" si="13"/>
        <v/>
      </c>
    </row>
    <row r="206" spans="1:21" ht="12.5">
      <c r="A206"/>
      <c r="B206"/>
      <c r="C206"/>
      <c r="D206"/>
      <c r="E206"/>
      <c r="F206"/>
      <c r="G206" s="6" t="str">
        <f>IF(F206="","",VLOOKUP(E206,'Liste des clubs'!$A$2:$B$114,2,FALSE))</f>
        <v/>
      </c>
      <c r="I206" s="5" t="str">
        <f t="shared" si="14"/>
        <v/>
      </c>
      <c r="L206" s="5" t="str">
        <f t="shared" si="13"/>
        <v/>
      </c>
      <c r="O206" s="5" t="str">
        <f t="shared" si="13"/>
        <v/>
      </c>
      <c r="R206" s="5" t="str">
        <f t="shared" si="13"/>
        <v/>
      </c>
      <c r="U206" s="5" t="str">
        <f t="shared" si="13"/>
        <v/>
      </c>
    </row>
    <row r="207" spans="1:21" ht="12.5">
      <c r="A207"/>
      <c r="B207"/>
      <c r="C207"/>
      <c r="D207"/>
      <c r="E207"/>
      <c r="F207"/>
      <c r="G207" s="6" t="str">
        <f>IF(F207="","",VLOOKUP(E207,'Liste des clubs'!$A$2:$B$114,2,FALSE))</f>
        <v/>
      </c>
      <c r="I207" s="5" t="str">
        <f t="shared" si="14"/>
        <v/>
      </c>
      <c r="L207" s="5" t="str">
        <f t="shared" si="13"/>
        <v/>
      </c>
      <c r="O207" s="5" t="str">
        <f t="shared" si="13"/>
        <v/>
      </c>
      <c r="R207" s="5" t="str">
        <f t="shared" si="13"/>
        <v/>
      </c>
      <c r="U207" s="5" t="str">
        <f t="shared" si="13"/>
        <v/>
      </c>
    </row>
    <row r="208" spans="1:21" ht="12.5">
      <c r="A208"/>
      <c r="B208"/>
      <c r="C208"/>
      <c r="D208"/>
      <c r="E208"/>
      <c r="F208"/>
      <c r="G208" s="6" t="str">
        <f>IF(F208="","",VLOOKUP(E208,'Liste des clubs'!$A$2:$B$114,2,FALSE))</f>
        <v/>
      </c>
      <c r="I208" s="5" t="str">
        <f t="shared" si="14"/>
        <v/>
      </c>
      <c r="L208" s="5" t="str">
        <f t="shared" si="13"/>
        <v/>
      </c>
      <c r="O208" s="5" t="str">
        <f t="shared" si="13"/>
        <v/>
      </c>
      <c r="R208" s="5" t="str">
        <f t="shared" si="13"/>
        <v/>
      </c>
      <c r="U208" s="5" t="str">
        <f t="shared" si="13"/>
        <v/>
      </c>
    </row>
    <row r="209" spans="1:21" ht="12.5">
      <c r="A209"/>
      <c r="B209"/>
      <c r="C209"/>
      <c r="D209"/>
      <c r="E209"/>
      <c r="F209"/>
      <c r="G209" s="6" t="str">
        <f>IF(F209="","",VLOOKUP(E209,'Liste des clubs'!$A$2:$B$114,2,FALSE))</f>
        <v/>
      </c>
      <c r="I209" s="5" t="str">
        <f t="shared" si="14"/>
        <v/>
      </c>
      <c r="L209" s="5" t="str">
        <f t="shared" si="13"/>
        <v/>
      </c>
      <c r="O209" s="5" t="str">
        <f t="shared" si="13"/>
        <v/>
      </c>
      <c r="R209" s="5" t="str">
        <f t="shared" si="13"/>
        <v/>
      </c>
      <c r="U209" s="5" t="str">
        <f t="shared" si="13"/>
        <v/>
      </c>
    </row>
    <row r="210" spans="1:21" ht="12.5">
      <c r="A210"/>
      <c r="B210"/>
      <c r="C210"/>
      <c r="D210"/>
      <c r="E210"/>
      <c r="F210"/>
      <c r="G210" s="6" t="str">
        <f>IF(F210="","",VLOOKUP(E210,'Liste des clubs'!$A$2:$B$114,2,FALSE))</f>
        <v/>
      </c>
      <c r="I210" s="5" t="str">
        <f t="shared" si="14"/>
        <v/>
      </c>
      <c r="L210" s="5" t="str">
        <f t="shared" si="13"/>
        <v/>
      </c>
      <c r="O210" s="5" t="str">
        <f t="shared" si="13"/>
        <v/>
      </c>
      <c r="R210" s="5" t="str">
        <f t="shared" si="13"/>
        <v/>
      </c>
      <c r="U210" s="5" t="str">
        <f t="shared" si="13"/>
        <v/>
      </c>
    </row>
    <row r="211" spans="1:21" ht="12.5">
      <c r="A211"/>
      <c r="B211"/>
      <c r="C211"/>
      <c r="D211"/>
      <c r="E211"/>
      <c r="F211"/>
      <c r="G211" s="6" t="str">
        <f>IF(F211="","",VLOOKUP(E211,'Liste des clubs'!$A$2:$B$114,2,FALSE))</f>
        <v/>
      </c>
      <c r="I211" s="5" t="str">
        <f t="shared" si="14"/>
        <v/>
      </c>
      <c r="L211" s="5" t="str">
        <f t="shared" si="13"/>
        <v/>
      </c>
      <c r="O211" s="5" t="str">
        <f t="shared" si="13"/>
        <v/>
      </c>
      <c r="R211" s="5" t="str">
        <f t="shared" si="13"/>
        <v/>
      </c>
      <c r="U211" s="5" t="str">
        <f t="shared" si="13"/>
        <v/>
      </c>
    </row>
    <row r="212" spans="1:21" ht="12.5">
      <c r="A212"/>
      <c r="B212"/>
      <c r="C212"/>
      <c r="D212"/>
      <c r="E212"/>
      <c r="F212"/>
      <c r="G212" s="6" t="str">
        <f>IF(F212="","",VLOOKUP(E212,'Liste des clubs'!$A$2:$B$114,2,FALSE))</f>
        <v/>
      </c>
      <c r="I212" s="5" t="str">
        <f t="shared" si="14"/>
        <v/>
      </c>
      <c r="L212" s="5" t="str">
        <f t="shared" si="13"/>
        <v/>
      </c>
      <c r="O212" s="5" t="str">
        <f t="shared" si="13"/>
        <v/>
      </c>
      <c r="R212" s="5" t="str">
        <f t="shared" si="13"/>
        <v/>
      </c>
      <c r="U212" s="5" t="str">
        <f t="shared" si="13"/>
        <v/>
      </c>
    </row>
    <row r="213" spans="1:21" ht="12.5">
      <c r="A213"/>
      <c r="B213"/>
      <c r="C213"/>
      <c r="D213"/>
      <c r="E213"/>
      <c r="F213"/>
      <c r="G213" s="6" t="str">
        <f>IF(F213="","",VLOOKUP(E213,'Liste des clubs'!$A$2:$B$114,2,FALSE))</f>
        <v/>
      </c>
      <c r="I213" s="5" t="str">
        <f t="shared" si="14"/>
        <v/>
      </c>
      <c r="L213" s="5" t="str">
        <f t="shared" si="13"/>
        <v/>
      </c>
      <c r="O213" s="5" t="str">
        <f t="shared" si="13"/>
        <v/>
      </c>
      <c r="R213" s="5" t="str">
        <f t="shared" si="13"/>
        <v/>
      </c>
      <c r="U213" s="5" t="str">
        <f t="shared" si="13"/>
        <v/>
      </c>
    </row>
    <row r="214" spans="1:21" ht="12.5">
      <c r="A214"/>
      <c r="B214"/>
      <c r="C214"/>
      <c r="D214"/>
      <c r="E214"/>
      <c r="F214"/>
      <c r="G214" s="6" t="str">
        <f>IF(F214="","",VLOOKUP(E214,'Liste des clubs'!$A$2:$B$114,2,FALSE))</f>
        <v/>
      </c>
      <c r="I214" s="5" t="str">
        <f t="shared" si="14"/>
        <v/>
      </c>
      <c r="L214" s="5" t="str">
        <f t="shared" si="13"/>
        <v/>
      </c>
      <c r="O214" s="5" t="str">
        <f t="shared" si="13"/>
        <v/>
      </c>
      <c r="R214" s="5" t="str">
        <f t="shared" si="13"/>
        <v/>
      </c>
      <c r="U214" s="5" t="str">
        <f t="shared" si="13"/>
        <v/>
      </c>
    </row>
    <row r="215" spans="1:21" ht="12.5">
      <c r="A215"/>
      <c r="B215"/>
      <c r="C215"/>
      <c r="D215"/>
      <c r="E215"/>
      <c r="F215"/>
      <c r="G215" s="6" t="str">
        <f>IF(F215="","",VLOOKUP(E215,'Liste des clubs'!$A$2:$B$114,2,FALSE))</f>
        <v/>
      </c>
      <c r="I215" s="5" t="str">
        <f t="shared" si="14"/>
        <v/>
      </c>
      <c r="L215" s="5" t="str">
        <f t="shared" si="13"/>
        <v/>
      </c>
      <c r="O215" s="5" t="str">
        <f t="shared" si="13"/>
        <v/>
      </c>
      <c r="R215" s="5" t="str">
        <f t="shared" si="13"/>
        <v/>
      </c>
      <c r="U215" s="5" t="str">
        <f t="shared" si="13"/>
        <v/>
      </c>
    </row>
    <row r="216" spans="1:21" ht="12.5">
      <c r="A216"/>
      <c r="B216"/>
      <c r="C216"/>
      <c r="D216"/>
      <c r="E216"/>
      <c r="F216"/>
      <c r="G216" s="6" t="str">
        <f>IF(F216="","",VLOOKUP(E216,'Liste des clubs'!$A$2:$B$114,2,FALSE))</f>
        <v/>
      </c>
      <c r="I216" s="5" t="str">
        <f t="shared" si="14"/>
        <v/>
      </c>
      <c r="L216" s="5" t="str">
        <f t="shared" si="13"/>
        <v/>
      </c>
      <c r="O216" s="5" t="str">
        <f t="shared" si="13"/>
        <v/>
      </c>
      <c r="R216" s="5" t="str">
        <f t="shared" si="13"/>
        <v/>
      </c>
      <c r="U216" s="5" t="str">
        <f t="shared" si="13"/>
        <v/>
      </c>
    </row>
    <row r="217" spans="1:21" ht="12.5">
      <c r="A217"/>
      <c r="B217"/>
      <c r="C217"/>
      <c r="D217"/>
      <c r="E217"/>
      <c r="F217"/>
      <c r="G217" s="6" t="str">
        <f>IF(F217="","",VLOOKUP(E217,'Liste des clubs'!$A$2:$B$114,2,FALSE))</f>
        <v/>
      </c>
      <c r="I217" s="5" t="str">
        <f t="shared" si="14"/>
        <v/>
      </c>
      <c r="L217" s="5" t="str">
        <f t="shared" si="13"/>
        <v/>
      </c>
      <c r="O217" s="5" t="str">
        <f t="shared" si="13"/>
        <v/>
      </c>
      <c r="R217" s="5" t="str">
        <f t="shared" si="13"/>
        <v/>
      </c>
      <c r="U217" s="5" t="str">
        <f t="shared" si="13"/>
        <v/>
      </c>
    </row>
    <row r="218" spans="1:21" ht="12.5">
      <c r="A218"/>
      <c r="B218"/>
      <c r="C218"/>
      <c r="D218"/>
      <c r="E218"/>
      <c r="F218"/>
      <c r="G218" s="6" t="str">
        <f>IF(F218="","",VLOOKUP(E218,'Liste des clubs'!$A$2:$B$114,2,FALSE))</f>
        <v/>
      </c>
      <c r="I218" s="5" t="str">
        <f t="shared" si="14"/>
        <v/>
      </c>
      <c r="L218" s="5" t="str">
        <f t="shared" si="13"/>
        <v/>
      </c>
      <c r="O218" s="5" t="str">
        <f t="shared" si="13"/>
        <v/>
      </c>
      <c r="R218" s="5" t="str">
        <f t="shared" si="13"/>
        <v/>
      </c>
      <c r="U218" s="5" t="str">
        <f t="shared" si="13"/>
        <v/>
      </c>
    </row>
    <row r="219" spans="1:21" ht="12.5">
      <c r="A219"/>
      <c r="B219"/>
      <c r="C219"/>
      <c r="D219"/>
      <c r="E219"/>
      <c r="F219"/>
      <c r="G219" s="6" t="str">
        <f>IF(F219="","",VLOOKUP(E219,'Liste des clubs'!$A$2:$B$114,2,FALSE))</f>
        <v/>
      </c>
      <c r="I219" s="5" t="str">
        <f t="shared" si="14"/>
        <v/>
      </c>
      <c r="L219" s="5" t="str">
        <f t="shared" ref="L219:U269" si="15">IF($H219=L$1,$A219,"")</f>
        <v/>
      </c>
      <c r="O219" s="5" t="str">
        <f t="shared" si="15"/>
        <v/>
      </c>
      <c r="R219" s="5" t="str">
        <f t="shared" si="15"/>
        <v/>
      </c>
      <c r="U219" s="5" t="str">
        <f t="shared" si="15"/>
        <v/>
      </c>
    </row>
    <row r="220" spans="1:21" ht="12.5">
      <c r="A220"/>
      <c r="B220"/>
      <c r="C220"/>
      <c r="D220"/>
      <c r="E220"/>
      <c r="F220"/>
      <c r="G220" s="6" t="str">
        <f>IF(F220="","",VLOOKUP(E220,'Liste des clubs'!$A$2:$B$114,2,FALSE))</f>
        <v/>
      </c>
      <c r="I220" s="5" t="str">
        <f t="shared" si="14"/>
        <v/>
      </c>
      <c r="L220" s="5" t="str">
        <f t="shared" si="15"/>
        <v/>
      </c>
      <c r="O220" s="5" t="str">
        <f t="shared" si="15"/>
        <v/>
      </c>
      <c r="R220" s="5" t="str">
        <f t="shared" si="15"/>
        <v/>
      </c>
      <c r="U220" s="5" t="str">
        <f t="shared" si="15"/>
        <v/>
      </c>
    </row>
    <row r="221" spans="1:21" ht="12.5">
      <c r="A221"/>
      <c r="B221"/>
      <c r="C221"/>
      <c r="D221"/>
      <c r="E221"/>
      <c r="F221"/>
      <c r="G221" s="6" t="str">
        <f>IF(F221="","",VLOOKUP(E221,'Liste des clubs'!$A$2:$B$114,2,FALSE))</f>
        <v/>
      </c>
      <c r="I221" s="5" t="str">
        <f t="shared" si="14"/>
        <v/>
      </c>
      <c r="L221" s="5" t="str">
        <f t="shared" si="15"/>
        <v/>
      </c>
      <c r="O221" s="5" t="str">
        <f t="shared" si="15"/>
        <v/>
      </c>
      <c r="R221" s="5" t="str">
        <f t="shared" si="15"/>
        <v/>
      </c>
      <c r="U221" s="5" t="str">
        <f t="shared" si="15"/>
        <v/>
      </c>
    </row>
    <row r="222" spans="1:21" ht="12.5">
      <c r="A222"/>
      <c r="B222"/>
      <c r="C222"/>
      <c r="D222"/>
      <c r="E222"/>
      <c r="F222"/>
      <c r="G222" s="6" t="str">
        <f>IF(F222="","",VLOOKUP(E222,'Liste des clubs'!$A$2:$B$114,2,FALSE))</f>
        <v/>
      </c>
      <c r="I222" s="5" t="str">
        <f t="shared" si="14"/>
        <v/>
      </c>
      <c r="L222" s="5" t="str">
        <f t="shared" si="15"/>
        <v/>
      </c>
      <c r="O222" s="5" t="str">
        <f t="shared" si="15"/>
        <v/>
      </c>
      <c r="R222" s="5" t="str">
        <f t="shared" si="15"/>
        <v/>
      </c>
      <c r="U222" s="5" t="str">
        <f t="shared" si="15"/>
        <v/>
      </c>
    </row>
    <row r="223" spans="1:21" ht="12.5">
      <c r="A223"/>
      <c r="B223"/>
      <c r="C223"/>
      <c r="D223"/>
      <c r="E223"/>
      <c r="F223"/>
      <c r="G223" s="6" t="str">
        <f>IF(F223="","",VLOOKUP(E223,'Liste des clubs'!$A$2:$B$114,2,FALSE))</f>
        <v/>
      </c>
      <c r="I223" s="5" t="str">
        <f t="shared" si="14"/>
        <v/>
      </c>
      <c r="L223" s="5" t="str">
        <f t="shared" si="15"/>
        <v/>
      </c>
      <c r="O223" s="5" t="str">
        <f t="shared" si="15"/>
        <v/>
      </c>
      <c r="R223" s="5" t="str">
        <f t="shared" si="15"/>
        <v/>
      </c>
      <c r="U223" s="5" t="str">
        <f t="shared" si="15"/>
        <v/>
      </c>
    </row>
    <row r="224" spans="1:21" ht="12.5">
      <c r="A224"/>
      <c r="B224"/>
      <c r="C224"/>
      <c r="D224"/>
      <c r="E224"/>
      <c r="F224"/>
      <c r="G224" s="6" t="str">
        <f>IF(F224="","",VLOOKUP(E224,'Liste des clubs'!$A$2:$B$114,2,FALSE))</f>
        <v/>
      </c>
      <c r="I224" s="5" t="str">
        <f t="shared" si="14"/>
        <v/>
      </c>
      <c r="L224" s="5" t="str">
        <f t="shared" si="15"/>
        <v/>
      </c>
      <c r="O224" s="5" t="str">
        <f t="shared" si="15"/>
        <v/>
      </c>
      <c r="R224" s="5" t="str">
        <f t="shared" si="15"/>
        <v/>
      </c>
      <c r="U224" s="5" t="str">
        <f t="shared" si="15"/>
        <v/>
      </c>
    </row>
    <row r="225" spans="1:21" ht="12.5">
      <c r="A225"/>
      <c r="B225"/>
      <c r="C225"/>
      <c r="D225"/>
      <c r="E225"/>
      <c r="F225"/>
      <c r="G225" s="6" t="str">
        <f>IF(F225="","",VLOOKUP(E225,'Liste des clubs'!$A$2:$B$114,2,FALSE))</f>
        <v/>
      </c>
      <c r="I225" s="5" t="str">
        <f t="shared" si="14"/>
        <v/>
      </c>
      <c r="L225" s="5" t="str">
        <f t="shared" si="15"/>
        <v/>
      </c>
      <c r="O225" s="5" t="str">
        <f t="shared" si="15"/>
        <v/>
      </c>
      <c r="R225" s="5" t="str">
        <f t="shared" si="15"/>
        <v/>
      </c>
      <c r="U225" s="5" t="str">
        <f t="shared" si="15"/>
        <v/>
      </c>
    </row>
    <row r="226" spans="1:21" ht="12.5">
      <c r="A226"/>
      <c r="B226"/>
      <c r="C226"/>
      <c r="D226"/>
      <c r="E226"/>
      <c r="F226"/>
      <c r="G226" s="6" t="str">
        <f>IF(F226="","",VLOOKUP(E226,'Liste des clubs'!$A$2:$B$114,2,FALSE))</f>
        <v/>
      </c>
      <c r="I226" s="5" t="str">
        <f t="shared" si="14"/>
        <v/>
      </c>
      <c r="L226" s="5" t="str">
        <f t="shared" si="15"/>
        <v/>
      </c>
      <c r="O226" s="5" t="str">
        <f t="shared" si="15"/>
        <v/>
      </c>
      <c r="R226" s="5" t="str">
        <f t="shared" si="15"/>
        <v/>
      </c>
      <c r="U226" s="5" t="str">
        <f t="shared" si="15"/>
        <v/>
      </c>
    </row>
    <row r="227" spans="1:21" ht="12.5">
      <c r="A227"/>
      <c r="B227"/>
      <c r="C227"/>
      <c r="D227"/>
      <c r="E227"/>
      <c r="F227"/>
      <c r="G227" s="6" t="str">
        <f>IF(F227="","",VLOOKUP(E227,'Liste des clubs'!$A$2:$B$114,2,FALSE))</f>
        <v/>
      </c>
      <c r="I227" s="5" t="str">
        <f t="shared" si="14"/>
        <v/>
      </c>
      <c r="L227" s="5" t="str">
        <f t="shared" si="15"/>
        <v/>
      </c>
      <c r="O227" s="5" t="str">
        <f t="shared" si="15"/>
        <v/>
      </c>
      <c r="R227" s="5" t="str">
        <f t="shared" si="15"/>
        <v/>
      </c>
      <c r="U227" s="5" t="str">
        <f t="shared" si="15"/>
        <v/>
      </c>
    </row>
    <row r="228" spans="1:21" ht="12.5">
      <c r="A228"/>
      <c r="B228"/>
      <c r="C228"/>
      <c r="D228"/>
      <c r="E228"/>
      <c r="F228"/>
      <c r="G228" s="6" t="str">
        <f>IF(F228="","",VLOOKUP(E228,'Liste des clubs'!$A$2:$B$114,2,FALSE))</f>
        <v/>
      </c>
      <c r="I228" s="5" t="str">
        <f t="shared" si="14"/>
        <v/>
      </c>
      <c r="L228" s="5" t="str">
        <f t="shared" si="15"/>
        <v/>
      </c>
      <c r="O228" s="5" t="str">
        <f t="shared" si="15"/>
        <v/>
      </c>
      <c r="R228" s="5" t="str">
        <f t="shared" si="15"/>
        <v/>
      </c>
      <c r="U228" s="5" t="str">
        <f t="shared" si="15"/>
        <v/>
      </c>
    </row>
    <row r="229" spans="1:21" ht="12.5">
      <c r="A229"/>
      <c r="B229"/>
      <c r="C229"/>
      <c r="D229"/>
      <c r="E229"/>
      <c r="F229"/>
      <c r="G229" s="6" t="str">
        <f>IF(F229="","",VLOOKUP(E229,'Liste des clubs'!$A$2:$B$114,2,FALSE))</f>
        <v/>
      </c>
      <c r="I229" s="5" t="str">
        <f t="shared" si="14"/>
        <v/>
      </c>
      <c r="L229" s="5" t="str">
        <f t="shared" si="15"/>
        <v/>
      </c>
      <c r="O229" s="5" t="str">
        <f t="shared" si="15"/>
        <v/>
      </c>
      <c r="R229" s="5" t="str">
        <f t="shared" si="15"/>
        <v/>
      </c>
      <c r="U229" s="5" t="str">
        <f t="shared" si="15"/>
        <v/>
      </c>
    </row>
    <row r="230" spans="1:21" ht="12.5">
      <c r="A230"/>
      <c r="B230"/>
      <c r="C230"/>
      <c r="D230"/>
      <c r="E230"/>
      <c r="F230"/>
      <c r="G230" s="6" t="str">
        <f>IF(F230="","",VLOOKUP(E230,'Liste des clubs'!$A$2:$B$114,2,FALSE))</f>
        <v/>
      </c>
      <c r="I230" s="5" t="str">
        <f t="shared" si="14"/>
        <v/>
      </c>
      <c r="L230" s="5" t="str">
        <f t="shared" si="15"/>
        <v/>
      </c>
      <c r="O230" s="5" t="str">
        <f t="shared" si="15"/>
        <v/>
      </c>
      <c r="R230" s="5" t="str">
        <f t="shared" si="15"/>
        <v/>
      </c>
      <c r="U230" s="5" t="str">
        <f t="shared" si="15"/>
        <v/>
      </c>
    </row>
    <row r="231" spans="1:21" ht="12.5">
      <c r="A231"/>
      <c r="B231"/>
      <c r="C231"/>
      <c r="D231"/>
      <c r="E231"/>
      <c r="F231"/>
      <c r="G231" s="6" t="str">
        <f>IF(F231="","",VLOOKUP(E231,'Liste des clubs'!$A$2:$B$114,2,FALSE))</f>
        <v/>
      </c>
      <c r="I231" s="5" t="str">
        <f t="shared" si="14"/>
        <v/>
      </c>
      <c r="L231" s="5" t="str">
        <f t="shared" si="15"/>
        <v/>
      </c>
      <c r="O231" s="5" t="str">
        <f t="shared" si="15"/>
        <v/>
      </c>
      <c r="R231" s="5" t="str">
        <f t="shared" si="15"/>
        <v/>
      </c>
      <c r="U231" s="5" t="str">
        <f t="shared" si="15"/>
        <v/>
      </c>
    </row>
    <row r="232" spans="1:21" ht="12.5">
      <c r="A232"/>
      <c r="B232"/>
      <c r="C232"/>
      <c r="D232"/>
      <c r="E232"/>
      <c r="F232"/>
      <c r="G232" s="6" t="str">
        <f>IF(F232="","",VLOOKUP(E232,'Liste des clubs'!$A$2:$B$114,2,FALSE))</f>
        <v/>
      </c>
      <c r="I232" s="5" t="str">
        <f t="shared" si="14"/>
        <v/>
      </c>
      <c r="L232" s="5" t="str">
        <f t="shared" si="15"/>
        <v/>
      </c>
      <c r="O232" s="5" t="str">
        <f t="shared" si="15"/>
        <v/>
      </c>
      <c r="R232" s="5" t="str">
        <f t="shared" si="15"/>
        <v/>
      </c>
      <c r="U232" s="5" t="str">
        <f t="shared" si="15"/>
        <v/>
      </c>
    </row>
    <row r="233" spans="1:21" ht="12.5">
      <c r="A233"/>
      <c r="B233"/>
      <c r="C233"/>
      <c r="D233"/>
      <c r="E233"/>
      <c r="F233"/>
      <c r="G233" s="6" t="str">
        <f>IF(F233="","",VLOOKUP(E233,'Liste des clubs'!$A$2:$B$114,2,FALSE))</f>
        <v/>
      </c>
      <c r="I233" s="5" t="str">
        <f t="shared" si="14"/>
        <v/>
      </c>
      <c r="L233" s="5" t="str">
        <f t="shared" si="15"/>
        <v/>
      </c>
      <c r="O233" s="5" t="str">
        <f t="shared" si="15"/>
        <v/>
      </c>
      <c r="R233" s="5" t="str">
        <f t="shared" si="15"/>
        <v/>
      </c>
      <c r="U233" s="5" t="str">
        <f t="shared" si="15"/>
        <v/>
      </c>
    </row>
    <row r="234" spans="1:21" ht="12.5">
      <c r="A234"/>
      <c r="B234"/>
      <c r="C234"/>
      <c r="D234"/>
      <c r="E234"/>
      <c r="F234"/>
      <c r="G234" s="6" t="str">
        <f>IF(F234="","",VLOOKUP(E234,'Liste des clubs'!$A$2:$B$114,2,FALSE))</f>
        <v/>
      </c>
      <c r="I234" s="5" t="str">
        <f t="shared" si="14"/>
        <v/>
      </c>
      <c r="L234" s="5" t="str">
        <f t="shared" si="15"/>
        <v/>
      </c>
      <c r="O234" s="5" t="str">
        <f t="shared" si="15"/>
        <v/>
      </c>
      <c r="R234" s="5" t="str">
        <f t="shared" si="15"/>
        <v/>
      </c>
      <c r="U234" s="5" t="str">
        <f t="shared" si="15"/>
        <v/>
      </c>
    </row>
    <row r="235" spans="1:21" ht="12.5">
      <c r="A235"/>
      <c r="B235"/>
      <c r="C235"/>
      <c r="D235"/>
      <c r="E235"/>
      <c r="F235"/>
      <c r="G235" s="6" t="str">
        <f>IF(F235="","",VLOOKUP(E235,'Liste des clubs'!$A$2:$B$114,2,FALSE))</f>
        <v/>
      </c>
      <c r="I235" s="5" t="str">
        <f t="shared" si="14"/>
        <v/>
      </c>
      <c r="L235" s="5" t="str">
        <f t="shared" si="15"/>
        <v/>
      </c>
      <c r="O235" s="5" t="str">
        <f t="shared" si="15"/>
        <v/>
      </c>
      <c r="R235" s="5" t="str">
        <f t="shared" si="15"/>
        <v/>
      </c>
      <c r="U235" s="5" t="str">
        <f t="shared" si="15"/>
        <v/>
      </c>
    </row>
    <row r="236" spans="1:21" ht="12.5">
      <c r="A236"/>
      <c r="B236"/>
      <c r="C236"/>
      <c r="D236"/>
      <c r="E236"/>
      <c r="F236"/>
      <c r="G236" s="6" t="str">
        <f>IF(F236="","",VLOOKUP(E236,'Liste des clubs'!$A$2:$B$114,2,FALSE))</f>
        <v/>
      </c>
      <c r="I236" s="5" t="str">
        <f t="shared" si="14"/>
        <v/>
      </c>
      <c r="L236" s="5" t="str">
        <f t="shared" si="15"/>
        <v/>
      </c>
      <c r="O236" s="5" t="str">
        <f t="shared" si="15"/>
        <v/>
      </c>
      <c r="R236" s="5" t="str">
        <f t="shared" si="15"/>
        <v/>
      </c>
      <c r="U236" s="5" t="str">
        <f t="shared" si="15"/>
        <v/>
      </c>
    </row>
    <row r="237" spans="1:21" ht="12.5">
      <c r="A237"/>
      <c r="B237"/>
      <c r="C237"/>
      <c r="D237"/>
      <c r="E237"/>
      <c r="F237"/>
      <c r="G237" s="6" t="str">
        <f>IF(F237="","",VLOOKUP(E237,'Liste des clubs'!$A$2:$B$114,2,FALSE))</f>
        <v/>
      </c>
      <c r="I237" s="5" t="str">
        <f t="shared" si="14"/>
        <v/>
      </c>
      <c r="L237" s="5" t="str">
        <f t="shared" si="15"/>
        <v/>
      </c>
      <c r="O237" s="5" t="str">
        <f t="shared" si="15"/>
        <v/>
      </c>
      <c r="R237" s="5" t="str">
        <f t="shared" si="15"/>
        <v/>
      </c>
      <c r="U237" s="5" t="str">
        <f t="shared" si="15"/>
        <v/>
      </c>
    </row>
    <row r="238" spans="1:21" ht="12.5">
      <c r="A238"/>
      <c r="B238"/>
      <c r="C238"/>
      <c r="D238"/>
      <c r="E238"/>
      <c r="F238"/>
      <c r="G238" s="6" t="str">
        <f>IF(F238="","",VLOOKUP(E238,'Liste des clubs'!$A$2:$B$114,2,FALSE))</f>
        <v/>
      </c>
      <c r="I238" s="5" t="str">
        <f t="shared" si="14"/>
        <v/>
      </c>
      <c r="L238" s="5" t="str">
        <f t="shared" si="15"/>
        <v/>
      </c>
      <c r="O238" s="5" t="str">
        <f t="shared" si="15"/>
        <v/>
      </c>
      <c r="R238" s="5" t="str">
        <f t="shared" si="15"/>
        <v/>
      </c>
      <c r="U238" s="5" t="str">
        <f t="shared" si="15"/>
        <v/>
      </c>
    </row>
    <row r="239" spans="1:21" ht="12.5">
      <c r="A239"/>
      <c r="B239"/>
      <c r="C239"/>
      <c r="D239"/>
      <c r="E239"/>
      <c r="F239"/>
      <c r="G239" s="6" t="str">
        <f>IF(F239="","",VLOOKUP(E239,'Liste des clubs'!$A$2:$B$114,2,FALSE))</f>
        <v/>
      </c>
      <c r="I239" s="5" t="str">
        <f t="shared" si="14"/>
        <v/>
      </c>
      <c r="L239" s="5" t="str">
        <f t="shared" si="15"/>
        <v/>
      </c>
      <c r="O239" s="5" t="str">
        <f t="shared" si="15"/>
        <v/>
      </c>
      <c r="R239" s="5" t="str">
        <f t="shared" si="15"/>
        <v/>
      </c>
      <c r="U239" s="5" t="str">
        <f t="shared" si="15"/>
        <v/>
      </c>
    </row>
    <row r="240" spans="1:21" ht="12.5">
      <c r="A240"/>
      <c r="B240"/>
      <c r="C240"/>
      <c r="D240"/>
      <c r="E240"/>
      <c r="F240"/>
      <c r="G240" s="6" t="str">
        <f>IF(F240="","",VLOOKUP(E240,'Liste des clubs'!$A$2:$B$114,2,FALSE))</f>
        <v/>
      </c>
      <c r="I240" s="5" t="str">
        <f t="shared" si="14"/>
        <v/>
      </c>
      <c r="L240" s="5" t="str">
        <f t="shared" si="15"/>
        <v/>
      </c>
      <c r="O240" s="5" t="str">
        <f t="shared" si="15"/>
        <v/>
      </c>
      <c r="R240" s="5" t="str">
        <f t="shared" si="15"/>
        <v/>
      </c>
      <c r="U240" s="5" t="str">
        <f t="shared" si="15"/>
        <v/>
      </c>
    </row>
    <row r="241" spans="1:21" ht="12.5">
      <c r="A241"/>
      <c r="B241"/>
      <c r="C241"/>
      <c r="D241"/>
      <c r="E241"/>
      <c r="F241"/>
      <c r="G241" s="6" t="str">
        <f>IF(F241="","",VLOOKUP(E241,'Liste des clubs'!$A$2:$B$114,2,FALSE))</f>
        <v/>
      </c>
      <c r="I241" s="5" t="str">
        <f t="shared" si="14"/>
        <v/>
      </c>
      <c r="L241" s="5" t="str">
        <f t="shared" si="15"/>
        <v/>
      </c>
      <c r="O241" s="5" t="str">
        <f t="shared" si="15"/>
        <v/>
      </c>
      <c r="R241" s="5" t="str">
        <f t="shared" si="15"/>
        <v/>
      </c>
      <c r="U241" s="5" t="str">
        <f t="shared" si="15"/>
        <v/>
      </c>
    </row>
    <row r="242" spans="1:21" ht="12.5">
      <c r="A242"/>
      <c r="B242"/>
      <c r="C242"/>
      <c r="D242"/>
      <c r="E242"/>
      <c r="F242"/>
      <c r="G242" s="6" t="str">
        <f>IF(F242="","",VLOOKUP(E242,'Liste des clubs'!$A$2:$B$114,2,FALSE))</f>
        <v/>
      </c>
      <c r="I242" s="5" t="str">
        <f t="shared" si="14"/>
        <v/>
      </c>
      <c r="L242" s="5" t="str">
        <f t="shared" si="15"/>
        <v/>
      </c>
      <c r="O242" s="5" t="str">
        <f t="shared" si="15"/>
        <v/>
      </c>
      <c r="R242" s="5" t="str">
        <f t="shared" si="15"/>
        <v/>
      </c>
      <c r="U242" s="5" t="str">
        <f t="shared" si="15"/>
        <v/>
      </c>
    </row>
    <row r="243" spans="1:21" ht="12.5">
      <c r="A243"/>
      <c r="B243"/>
      <c r="C243"/>
      <c r="D243"/>
      <c r="E243"/>
      <c r="F243"/>
      <c r="G243" s="6" t="str">
        <f>IF(F243="","",VLOOKUP(E243,'Liste des clubs'!$A$2:$B$114,2,FALSE))</f>
        <v/>
      </c>
      <c r="I243" s="5" t="str">
        <f t="shared" si="14"/>
        <v/>
      </c>
      <c r="L243" s="5" t="str">
        <f t="shared" si="15"/>
        <v/>
      </c>
      <c r="O243" s="5" t="str">
        <f t="shared" si="15"/>
        <v/>
      </c>
      <c r="R243" s="5" t="str">
        <f t="shared" si="15"/>
        <v/>
      </c>
      <c r="U243" s="5" t="str">
        <f t="shared" si="15"/>
        <v/>
      </c>
    </row>
    <row r="244" spans="1:21" ht="12.5">
      <c r="A244"/>
      <c r="B244"/>
      <c r="C244"/>
      <c r="D244"/>
      <c r="E244"/>
      <c r="F244"/>
      <c r="G244" s="6" t="str">
        <f>IF(F244="","",VLOOKUP(E244,'Liste des clubs'!$A$2:$B$114,2,FALSE))</f>
        <v/>
      </c>
      <c r="I244" s="5" t="str">
        <f t="shared" si="14"/>
        <v/>
      </c>
      <c r="L244" s="5" t="str">
        <f t="shared" si="15"/>
        <v/>
      </c>
      <c r="O244" s="5" t="str">
        <f t="shared" si="15"/>
        <v/>
      </c>
      <c r="R244" s="5" t="str">
        <f t="shared" si="15"/>
        <v/>
      </c>
      <c r="U244" s="5" t="str">
        <f t="shared" si="15"/>
        <v/>
      </c>
    </row>
    <row r="245" spans="1:21" ht="12.5">
      <c r="A245"/>
      <c r="B245"/>
      <c r="C245"/>
      <c r="D245"/>
      <c r="E245"/>
      <c r="F245"/>
      <c r="G245" s="6" t="str">
        <f>IF(F245="","",VLOOKUP(E245,'Liste des clubs'!$A$2:$B$114,2,FALSE))</f>
        <v/>
      </c>
      <c r="I245" s="5" t="str">
        <f t="shared" si="14"/>
        <v/>
      </c>
      <c r="L245" s="5" t="str">
        <f t="shared" si="15"/>
        <v/>
      </c>
      <c r="O245" s="5" t="str">
        <f t="shared" si="15"/>
        <v/>
      </c>
      <c r="R245" s="5" t="str">
        <f t="shared" si="15"/>
        <v/>
      </c>
      <c r="U245" s="5" t="str">
        <f t="shared" si="15"/>
        <v/>
      </c>
    </row>
    <row r="246" spans="1:21" ht="12.5">
      <c r="A246"/>
      <c r="B246"/>
      <c r="C246"/>
      <c r="D246"/>
      <c r="E246"/>
      <c r="F246"/>
      <c r="G246" s="6" t="str">
        <f>IF(F246="","",VLOOKUP(E246,'Liste des clubs'!$A$2:$B$114,2,FALSE))</f>
        <v/>
      </c>
      <c r="I246" s="5" t="str">
        <f t="shared" si="14"/>
        <v/>
      </c>
      <c r="L246" s="5" t="str">
        <f t="shared" si="15"/>
        <v/>
      </c>
      <c r="O246" s="5" t="str">
        <f t="shared" si="15"/>
        <v/>
      </c>
      <c r="R246" s="5" t="str">
        <f t="shared" si="15"/>
        <v/>
      </c>
      <c r="U246" s="5" t="str">
        <f t="shared" si="15"/>
        <v/>
      </c>
    </row>
    <row r="247" spans="1:21" ht="12.5">
      <c r="A247"/>
      <c r="B247"/>
      <c r="C247"/>
      <c r="D247"/>
      <c r="E247"/>
      <c r="F247"/>
      <c r="G247" s="6" t="str">
        <f>IF(F247="","",VLOOKUP(E247,'Liste des clubs'!$A$2:$B$114,2,FALSE))</f>
        <v/>
      </c>
      <c r="I247" s="5" t="str">
        <f t="shared" si="14"/>
        <v/>
      </c>
      <c r="L247" s="5" t="str">
        <f t="shared" si="15"/>
        <v/>
      </c>
      <c r="O247" s="5" t="str">
        <f t="shared" si="15"/>
        <v/>
      </c>
      <c r="R247" s="5" t="str">
        <f t="shared" si="15"/>
        <v/>
      </c>
      <c r="U247" s="5" t="str">
        <f t="shared" si="15"/>
        <v/>
      </c>
    </row>
    <row r="248" spans="1:21" ht="12.5">
      <c r="A248"/>
      <c r="B248"/>
      <c r="C248"/>
      <c r="D248"/>
      <c r="E248"/>
      <c r="F248"/>
      <c r="G248" s="6" t="str">
        <f>IF(F248="","",VLOOKUP(E248,'Liste des clubs'!$A$2:$B$114,2,FALSE))</f>
        <v/>
      </c>
      <c r="I248" s="5" t="str">
        <f t="shared" si="14"/>
        <v/>
      </c>
      <c r="L248" s="5" t="str">
        <f t="shared" si="15"/>
        <v/>
      </c>
      <c r="O248" s="5" t="str">
        <f t="shared" si="15"/>
        <v/>
      </c>
      <c r="R248" s="5" t="str">
        <f t="shared" si="15"/>
        <v/>
      </c>
      <c r="U248" s="5" t="str">
        <f t="shared" si="15"/>
        <v/>
      </c>
    </row>
    <row r="249" spans="1:21" ht="12.5">
      <c r="A249"/>
      <c r="B249"/>
      <c r="C249"/>
      <c r="D249"/>
      <c r="E249"/>
      <c r="F249"/>
      <c r="G249" s="6" t="str">
        <f>IF(F249="","",VLOOKUP(E249,'Liste des clubs'!$A$2:$B$114,2,FALSE))</f>
        <v/>
      </c>
      <c r="I249" s="5" t="str">
        <f t="shared" si="14"/>
        <v/>
      </c>
      <c r="L249" s="5" t="str">
        <f t="shared" si="15"/>
        <v/>
      </c>
      <c r="O249" s="5" t="str">
        <f t="shared" si="15"/>
        <v/>
      </c>
      <c r="R249" s="5" t="str">
        <f t="shared" si="15"/>
        <v/>
      </c>
      <c r="U249" s="5" t="str">
        <f t="shared" si="15"/>
        <v/>
      </c>
    </row>
    <row r="250" spans="1:21" ht="12.5">
      <c r="A250"/>
      <c r="B250"/>
      <c r="C250"/>
      <c r="D250"/>
      <c r="E250"/>
      <c r="F250"/>
      <c r="G250" s="6" t="str">
        <f>IF(F250="","",VLOOKUP(E250,'Liste des clubs'!$A$2:$B$114,2,FALSE))</f>
        <v/>
      </c>
      <c r="I250" s="5" t="str">
        <f t="shared" si="14"/>
        <v/>
      </c>
      <c r="L250" s="5" t="str">
        <f t="shared" si="15"/>
        <v/>
      </c>
      <c r="O250" s="5" t="str">
        <f t="shared" si="15"/>
        <v/>
      </c>
      <c r="R250" s="5" t="str">
        <f t="shared" si="15"/>
        <v/>
      </c>
      <c r="U250" s="5" t="str">
        <f t="shared" si="15"/>
        <v/>
      </c>
    </row>
    <row r="251" spans="1:21" ht="12.5">
      <c r="A251"/>
      <c r="B251"/>
      <c r="C251"/>
      <c r="D251"/>
      <c r="E251"/>
      <c r="F251"/>
      <c r="G251" s="6" t="str">
        <f>IF(F251="","",VLOOKUP(E251,'Liste des clubs'!$A$2:$B$114,2,FALSE))</f>
        <v/>
      </c>
      <c r="I251" s="5" t="str">
        <f t="shared" si="14"/>
        <v/>
      </c>
      <c r="L251" s="5" t="str">
        <f t="shared" si="15"/>
        <v/>
      </c>
      <c r="O251" s="5" t="str">
        <f t="shared" si="15"/>
        <v/>
      </c>
      <c r="R251" s="5" t="str">
        <f t="shared" si="15"/>
        <v/>
      </c>
      <c r="U251" s="5" t="str">
        <f t="shared" si="15"/>
        <v/>
      </c>
    </row>
    <row r="252" spans="1:21" ht="12.5">
      <c r="A252"/>
      <c r="B252"/>
      <c r="C252"/>
      <c r="D252"/>
      <c r="E252"/>
      <c r="F252"/>
      <c r="G252" s="6" t="str">
        <f>IF(F252="","",VLOOKUP(E252,'Liste des clubs'!$A$2:$B$114,2,FALSE))</f>
        <v/>
      </c>
      <c r="I252" s="5" t="str">
        <f t="shared" si="14"/>
        <v/>
      </c>
      <c r="L252" s="5" t="str">
        <f t="shared" si="15"/>
        <v/>
      </c>
      <c r="O252" s="5" t="str">
        <f t="shared" si="15"/>
        <v/>
      </c>
      <c r="R252" s="5" t="str">
        <f t="shared" si="15"/>
        <v/>
      </c>
      <c r="U252" s="5" t="str">
        <f t="shared" si="15"/>
        <v/>
      </c>
    </row>
    <row r="253" spans="1:21" ht="12.5">
      <c r="A253"/>
      <c r="B253"/>
      <c r="C253"/>
      <c r="D253"/>
      <c r="E253"/>
      <c r="F253"/>
      <c r="G253" s="6" t="str">
        <f>IF(F253="","",VLOOKUP(E253,'Liste des clubs'!$A$2:$B$114,2,FALSE))</f>
        <v/>
      </c>
      <c r="I253" s="5" t="str">
        <f t="shared" si="14"/>
        <v/>
      </c>
      <c r="L253" s="5" t="str">
        <f t="shared" si="15"/>
        <v/>
      </c>
      <c r="O253" s="5" t="str">
        <f t="shared" si="15"/>
        <v/>
      </c>
      <c r="R253" s="5" t="str">
        <f t="shared" si="15"/>
        <v/>
      </c>
      <c r="U253" s="5" t="str">
        <f t="shared" si="15"/>
        <v/>
      </c>
    </row>
    <row r="254" spans="1:21" ht="12.5">
      <c r="A254"/>
      <c r="B254"/>
      <c r="C254"/>
      <c r="D254"/>
      <c r="E254"/>
      <c r="F254"/>
      <c r="G254" s="6" t="str">
        <f>IF(F254="","",VLOOKUP(E254,'Liste des clubs'!$A$2:$B$114,2,FALSE))</f>
        <v/>
      </c>
      <c r="I254" s="5" t="str">
        <f t="shared" si="14"/>
        <v/>
      </c>
      <c r="L254" s="5" t="str">
        <f t="shared" si="15"/>
        <v/>
      </c>
      <c r="O254" s="5" t="str">
        <f t="shared" si="15"/>
        <v/>
      </c>
      <c r="R254" s="5" t="str">
        <f t="shared" si="15"/>
        <v/>
      </c>
      <c r="U254" s="5" t="str">
        <f t="shared" si="15"/>
        <v/>
      </c>
    </row>
    <row r="255" spans="1:21" ht="12.5">
      <c r="A255"/>
      <c r="B255"/>
      <c r="C255"/>
      <c r="D255"/>
      <c r="E255"/>
      <c r="F255"/>
      <c r="G255" s="6" t="str">
        <f>IF(F255="","",VLOOKUP(E255,'Liste des clubs'!$A$2:$B$114,2,FALSE))</f>
        <v/>
      </c>
      <c r="I255" s="5" t="str">
        <f t="shared" si="14"/>
        <v/>
      </c>
      <c r="L255" s="5" t="str">
        <f t="shared" si="15"/>
        <v/>
      </c>
      <c r="O255" s="5" t="str">
        <f t="shared" si="15"/>
        <v/>
      </c>
      <c r="R255" s="5" t="str">
        <f t="shared" si="15"/>
        <v/>
      </c>
      <c r="U255" s="5" t="str">
        <f t="shared" si="15"/>
        <v/>
      </c>
    </row>
    <row r="256" spans="1:21" ht="12.5">
      <c r="A256"/>
      <c r="B256"/>
      <c r="C256"/>
      <c r="D256"/>
      <c r="E256"/>
      <c r="F256"/>
      <c r="G256" s="6" t="str">
        <f>IF(F256="","",VLOOKUP(E256,'Liste des clubs'!$A$2:$B$114,2,FALSE))</f>
        <v/>
      </c>
      <c r="I256" s="5" t="str">
        <f t="shared" si="14"/>
        <v/>
      </c>
      <c r="L256" s="5" t="str">
        <f t="shared" si="15"/>
        <v/>
      </c>
      <c r="O256" s="5" t="str">
        <f t="shared" si="15"/>
        <v/>
      </c>
      <c r="R256" s="5" t="str">
        <f t="shared" si="15"/>
        <v/>
      </c>
      <c r="U256" s="5" t="str">
        <f t="shared" si="15"/>
        <v/>
      </c>
    </row>
    <row r="257" spans="1:21" ht="12.5">
      <c r="A257"/>
      <c r="B257"/>
      <c r="C257"/>
      <c r="D257"/>
      <c r="E257"/>
      <c r="F257"/>
      <c r="G257" s="6" t="str">
        <f>IF(F257="","",VLOOKUP(E257,'Liste des clubs'!$A$2:$B$114,2,FALSE))</f>
        <v/>
      </c>
      <c r="I257" s="5" t="str">
        <f t="shared" si="14"/>
        <v/>
      </c>
      <c r="L257" s="5" t="str">
        <f t="shared" si="15"/>
        <v/>
      </c>
      <c r="O257" s="5" t="str">
        <f t="shared" si="15"/>
        <v/>
      </c>
      <c r="R257" s="5" t="str">
        <f t="shared" si="15"/>
        <v/>
      </c>
      <c r="U257" s="5" t="str">
        <f t="shared" si="15"/>
        <v/>
      </c>
    </row>
    <row r="258" spans="1:21" ht="12.5">
      <c r="A258"/>
      <c r="B258"/>
      <c r="C258"/>
      <c r="D258"/>
      <c r="E258"/>
      <c r="F258"/>
      <c r="G258" s="6" t="str">
        <f>IF(F258="","",VLOOKUP(E258,'Liste des clubs'!$A$2:$B$114,2,FALSE))</f>
        <v/>
      </c>
      <c r="I258" s="5" t="str">
        <f t="shared" ref="I258:I321" si="16">IF($H258=I$1,$A258,"")</f>
        <v/>
      </c>
      <c r="L258" s="5" t="str">
        <f t="shared" si="15"/>
        <v/>
      </c>
      <c r="O258" s="5" t="str">
        <f t="shared" si="15"/>
        <v/>
      </c>
      <c r="R258" s="5" t="str">
        <f t="shared" si="15"/>
        <v/>
      </c>
      <c r="U258" s="5" t="str">
        <f t="shared" si="15"/>
        <v/>
      </c>
    </row>
    <row r="259" spans="1:21" ht="12.5">
      <c r="A259"/>
      <c r="B259"/>
      <c r="C259"/>
      <c r="D259"/>
      <c r="E259"/>
      <c r="F259"/>
      <c r="G259" s="6" t="str">
        <f>IF(F259="","",VLOOKUP(E259,'Liste des clubs'!$A$2:$B$114,2,FALSE))</f>
        <v/>
      </c>
      <c r="I259" s="5" t="str">
        <f t="shared" si="16"/>
        <v/>
      </c>
      <c r="L259" s="5" t="str">
        <f t="shared" si="15"/>
        <v/>
      </c>
      <c r="O259" s="5" t="str">
        <f t="shared" si="15"/>
        <v/>
      </c>
      <c r="R259" s="5" t="str">
        <f t="shared" si="15"/>
        <v/>
      </c>
      <c r="U259" s="5" t="str">
        <f t="shared" si="15"/>
        <v/>
      </c>
    </row>
    <row r="260" spans="1:21" ht="12.5">
      <c r="A260"/>
      <c r="B260"/>
      <c r="C260"/>
      <c r="D260"/>
      <c r="E260"/>
      <c r="F260"/>
      <c r="G260" s="6" t="str">
        <f>IF(F260="","",VLOOKUP(E260,'Liste des clubs'!$A$2:$B$114,2,FALSE))</f>
        <v/>
      </c>
      <c r="I260" s="5" t="str">
        <f t="shared" si="16"/>
        <v/>
      </c>
      <c r="L260" s="5" t="str">
        <f t="shared" si="15"/>
        <v/>
      </c>
      <c r="O260" s="5" t="str">
        <f t="shared" si="15"/>
        <v/>
      </c>
      <c r="R260" s="5" t="str">
        <f t="shared" si="15"/>
        <v/>
      </c>
      <c r="U260" s="5" t="str">
        <f t="shared" si="15"/>
        <v/>
      </c>
    </row>
    <row r="261" spans="1:21" ht="12.5">
      <c r="A261"/>
      <c r="B261"/>
      <c r="C261"/>
      <c r="D261"/>
      <c r="E261"/>
      <c r="F261"/>
      <c r="G261" s="6" t="str">
        <f>IF(F261="","",VLOOKUP(E261,'Liste des clubs'!$A$2:$B$114,2,FALSE))</f>
        <v/>
      </c>
      <c r="I261" s="5" t="str">
        <f t="shared" si="16"/>
        <v/>
      </c>
      <c r="L261" s="5" t="str">
        <f t="shared" si="15"/>
        <v/>
      </c>
      <c r="O261" s="5" t="str">
        <f t="shared" si="15"/>
        <v/>
      </c>
      <c r="R261" s="5" t="str">
        <f t="shared" si="15"/>
        <v/>
      </c>
      <c r="U261" s="5" t="str">
        <f t="shared" si="15"/>
        <v/>
      </c>
    </row>
    <row r="262" spans="1:21" ht="12.5">
      <c r="A262"/>
      <c r="B262"/>
      <c r="C262"/>
      <c r="D262"/>
      <c r="E262"/>
      <c r="F262"/>
      <c r="G262" s="6" t="str">
        <f>IF(F262="","",VLOOKUP(E262,'Liste des clubs'!$A$2:$B$114,2,FALSE))</f>
        <v/>
      </c>
      <c r="I262" s="5" t="str">
        <f t="shared" si="16"/>
        <v/>
      </c>
      <c r="L262" s="5" t="str">
        <f t="shared" si="15"/>
        <v/>
      </c>
      <c r="O262" s="5" t="str">
        <f t="shared" si="15"/>
        <v/>
      </c>
      <c r="R262" s="5" t="str">
        <f t="shared" si="15"/>
        <v/>
      </c>
      <c r="U262" s="5" t="str">
        <f t="shared" si="15"/>
        <v/>
      </c>
    </row>
    <row r="263" spans="1:21" ht="12.5">
      <c r="A263"/>
      <c r="B263"/>
      <c r="C263"/>
      <c r="D263"/>
      <c r="E263"/>
      <c r="F263"/>
      <c r="G263" s="6" t="str">
        <f>IF(F263="","",VLOOKUP(E263,'Liste des clubs'!$A$2:$B$114,2,FALSE))</f>
        <v/>
      </c>
      <c r="I263" s="5" t="str">
        <f t="shared" si="16"/>
        <v/>
      </c>
      <c r="L263" s="5" t="str">
        <f t="shared" si="15"/>
        <v/>
      </c>
      <c r="O263" s="5" t="str">
        <f t="shared" si="15"/>
        <v/>
      </c>
      <c r="R263" s="5" t="str">
        <f t="shared" si="15"/>
        <v/>
      </c>
      <c r="U263" s="5" t="str">
        <f t="shared" si="15"/>
        <v/>
      </c>
    </row>
    <row r="264" spans="1:21" ht="12.5">
      <c r="A264"/>
      <c r="B264"/>
      <c r="C264"/>
      <c r="D264"/>
      <c r="E264"/>
      <c r="F264"/>
      <c r="G264" s="6" t="str">
        <f>IF(F264="","",VLOOKUP(E264,'Liste des clubs'!$A$2:$B$114,2,FALSE))</f>
        <v/>
      </c>
      <c r="I264" s="5" t="str">
        <f t="shared" si="16"/>
        <v/>
      </c>
      <c r="L264" s="5" t="str">
        <f t="shared" si="15"/>
        <v/>
      </c>
      <c r="O264" s="5" t="str">
        <f t="shared" si="15"/>
        <v/>
      </c>
      <c r="R264" s="5" t="str">
        <f t="shared" si="15"/>
        <v/>
      </c>
      <c r="U264" s="5" t="str">
        <f t="shared" si="15"/>
        <v/>
      </c>
    </row>
    <row r="265" spans="1:21" ht="12.5">
      <c r="A265"/>
      <c r="B265"/>
      <c r="C265"/>
      <c r="D265"/>
      <c r="E265"/>
      <c r="F265"/>
      <c r="G265" s="6" t="str">
        <f>IF(F265="","",VLOOKUP(E265,'Liste des clubs'!$A$2:$B$114,2,FALSE))</f>
        <v/>
      </c>
      <c r="I265" s="5" t="str">
        <f t="shared" si="16"/>
        <v/>
      </c>
      <c r="L265" s="5" t="str">
        <f t="shared" si="15"/>
        <v/>
      </c>
      <c r="O265" s="5" t="str">
        <f t="shared" si="15"/>
        <v/>
      </c>
      <c r="R265" s="5" t="str">
        <f t="shared" si="15"/>
        <v/>
      </c>
      <c r="U265" s="5" t="str">
        <f t="shared" si="15"/>
        <v/>
      </c>
    </row>
    <row r="266" spans="1:21" ht="12.5">
      <c r="A266"/>
      <c r="B266"/>
      <c r="C266"/>
      <c r="D266"/>
      <c r="E266"/>
      <c r="F266"/>
      <c r="G266" s="6" t="str">
        <f>IF(F266="","",VLOOKUP(E266,'Liste des clubs'!$A$2:$B$114,2,FALSE))</f>
        <v/>
      </c>
      <c r="I266" s="5" t="str">
        <f t="shared" si="16"/>
        <v/>
      </c>
      <c r="L266" s="5" t="str">
        <f t="shared" si="15"/>
        <v/>
      </c>
      <c r="O266" s="5" t="str">
        <f t="shared" si="15"/>
        <v/>
      </c>
      <c r="R266" s="5" t="str">
        <f t="shared" si="15"/>
        <v/>
      </c>
      <c r="U266" s="5" t="str">
        <f t="shared" si="15"/>
        <v/>
      </c>
    </row>
    <row r="267" spans="1:21" ht="12.5">
      <c r="A267"/>
      <c r="B267"/>
      <c r="C267"/>
      <c r="D267"/>
      <c r="E267"/>
      <c r="F267"/>
      <c r="G267" s="6" t="str">
        <f>IF(F267="","",VLOOKUP(E267,'Liste des clubs'!$A$2:$B$114,2,FALSE))</f>
        <v/>
      </c>
      <c r="I267" s="5" t="str">
        <f t="shared" si="16"/>
        <v/>
      </c>
      <c r="L267" s="5" t="str">
        <f t="shared" si="15"/>
        <v/>
      </c>
      <c r="O267" s="5" t="str">
        <f t="shared" si="15"/>
        <v/>
      </c>
      <c r="R267" s="5" t="str">
        <f t="shared" si="15"/>
        <v/>
      </c>
      <c r="U267" s="5" t="str">
        <f t="shared" si="15"/>
        <v/>
      </c>
    </row>
    <row r="268" spans="1:21" ht="12.5">
      <c r="A268"/>
      <c r="B268"/>
      <c r="C268"/>
      <c r="D268"/>
      <c r="E268"/>
      <c r="F268"/>
      <c r="G268" s="6" t="str">
        <f>IF(F268="","",VLOOKUP(E268,'Liste des clubs'!$A$2:$B$114,2,FALSE))</f>
        <v/>
      </c>
      <c r="I268" s="5" t="str">
        <f t="shared" si="16"/>
        <v/>
      </c>
      <c r="L268" s="5" t="str">
        <f t="shared" si="15"/>
        <v/>
      </c>
      <c r="O268" s="5" t="str">
        <f t="shared" si="15"/>
        <v/>
      </c>
      <c r="R268" s="5" t="str">
        <f t="shared" si="15"/>
        <v/>
      </c>
      <c r="U268" s="5" t="str">
        <f t="shared" si="15"/>
        <v/>
      </c>
    </row>
    <row r="269" spans="1:21" ht="12.5">
      <c r="A269"/>
      <c r="B269"/>
      <c r="C269"/>
      <c r="D269"/>
      <c r="E269"/>
      <c r="F269"/>
      <c r="G269" s="6" t="str">
        <f>IF(F269="","",VLOOKUP(E269,'Liste des clubs'!$A$2:$B$114,2,FALSE))</f>
        <v/>
      </c>
      <c r="I269" s="5" t="str">
        <f t="shared" si="16"/>
        <v/>
      </c>
      <c r="L269" s="5" t="str">
        <f t="shared" si="15"/>
        <v/>
      </c>
      <c r="O269" s="5" t="str">
        <f t="shared" si="15"/>
        <v/>
      </c>
      <c r="R269" s="5" t="str">
        <f t="shared" si="15"/>
        <v/>
      </c>
      <c r="U269" s="5" t="str">
        <f t="shared" si="15"/>
        <v/>
      </c>
    </row>
    <row r="270" spans="1:21" ht="12.5">
      <c r="A270"/>
      <c r="B270"/>
      <c r="C270"/>
      <c r="D270"/>
      <c r="E270"/>
      <c r="F270"/>
      <c r="G270" s="6" t="str">
        <f>IF(F270="","",VLOOKUP(E270,'Liste des clubs'!$A$2:$B$114,2,FALSE))</f>
        <v/>
      </c>
      <c r="I270" s="5" t="str">
        <f t="shared" si="16"/>
        <v/>
      </c>
      <c r="L270" s="5" t="str">
        <f t="shared" ref="L270:U320" si="17">IF($H270=L$1,$A270,"")</f>
        <v/>
      </c>
      <c r="O270" s="5" t="str">
        <f t="shared" si="17"/>
        <v/>
      </c>
      <c r="R270" s="5" t="str">
        <f t="shared" si="17"/>
        <v/>
      </c>
      <c r="U270" s="5" t="str">
        <f t="shared" si="17"/>
        <v/>
      </c>
    </row>
    <row r="271" spans="1:21" ht="12.5">
      <c r="A271"/>
      <c r="B271"/>
      <c r="C271"/>
      <c r="D271"/>
      <c r="E271"/>
      <c r="F271"/>
      <c r="G271" s="6" t="str">
        <f>IF(F271="","",VLOOKUP(E271,'Liste des clubs'!$A$2:$B$114,2,FALSE))</f>
        <v/>
      </c>
      <c r="I271" s="5" t="str">
        <f t="shared" si="16"/>
        <v/>
      </c>
      <c r="L271" s="5" t="str">
        <f t="shared" si="17"/>
        <v/>
      </c>
      <c r="O271" s="5" t="str">
        <f t="shared" si="17"/>
        <v/>
      </c>
      <c r="R271" s="5" t="str">
        <f t="shared" si="17"/>
        <v/>
      </c>
      <c r="U271" s="5" t="str">
        <f t="shared" si="17"/>
        <v/>
      </c>
    </row>
    <row r="272" spans="1:21" ht="12.5">
      <c r="A272"/>
      <c r="B272"/>
      <c r="C272"/>
      <c r="D272"/>
      <c r="E272"/>
      <c r="F272"/>
      <c r="G272" s="6" t="str">
        <f>IF(F272="","",VLOOKUP(E272,'Liste des clubs'!$A$2:$B$114,2,FALSE))</f>
        <v/>
      </c>
      <c r="I272" s="5" t="str">
        <f t="shared" si="16"/>
        <v/>
      </c>
      <c r="L272" s="5" t="str">
        <f t="shared" si="17"/>
        <v/>
      </c>
      <c r="O272" s="5" t="str">
        <f t="shared" si="17"/>
        <v/>
      </c>
      <c r="R272" s="5" t="str">
        <f t="shared" si="17"/>
        <v/>
      </c>
      <c r="U272" s="5" t="str">
        <f t="shared" si="17"/>
        <v/>
      </c>
    </row>
    <row r="273" spans="1:21" ht="12.5">
      <c r="A273"/>
      <c r="B273"/>
      <c r="C273"/>
      <c r="D273"/>
      <c r="E273"/>
      <c r="F273"/>
      <c r="G273" s="6" t="str">
        <f>IF(F273="","",VLOOKUP(E273,'Liste des clubs'!$A$2:$B$114,2,FALSE))</f>
        <v/>
      </c>
      <c r="I273" s="5" t="str">
        <f t="shared" si="16"/>
        <v/>
      </c>
      <c r="L273" s="5" t="str">
        <f t="shared" si="17"/>
        <v/>
      </c>
      <c r="O273" s="5" t="str">
        <f t="shared" si="17"/>
        <v/>
      </c>
      <c r="R273" s="5" t="str">
        <f t="shared" si="17"/>
        <v/>
      </c>
      <c r="U273" s="5" t="str">
        <f t="shared" si="17"/>
        <v/>
      </c>
    </row>
    <row r="274" spans="1:21" ht="12.5">
      <c r="A274"/>
      <c r="B274"/>
      <c r="C274"/>
      <c r="D274"/>
      <c r="E274"/>
      <c r="F274"/>
      <c r="G274" s="6" t="str">
        <f>IF(F274="","",VLOOKUP(E274,'Liste des clubs'!$A$2:$B$114,2,FALSE))</f>
        <v/>
      </c>
      <c r="I274" s="5" t="str">
        <f t="shared" si="16"/>
        <v/>
      </c>
      <c r="L274" s="5" t="str">
        <f t="shared" si="17"/>
        <v/>
      </c>
      <c r="O274" s="5" t="str">
        <f t="shared" si="17"/>
        <v/>
      </c>
      <c r="R274" s="5" t="str">
        <f t="shared" si="17"/>
        <v/>
      </c>
      <c r="U274" s="5" t="str">
        <f t="shared" si="17"/>
        <v/>
      </c>
    </row>
    <row r="275" spans="1:21" ht="12.5">
      <c r="A275"/>
      <c r="B275"/>
      <c r="C275"/>
      <c r="D275"/>
      <c r="E275"/>
      <c r="F275"/>
      <c r="G275" s="6" t="str">
        <f>IF(F275="","",VLOOKUP(E275,'Liste des clubs'!$A$2:$B$114,2,FALSE))</f>
        <v/>
      </c>
      <c r="I275" s="5" t="str">
        <f t="shared" si="16"/>
        <v/>
      </c>
      <c r="L275" s="5" t="str">
        <f t="shared" si="17"/>
        <v/>
      </c>
      <c r="O275" s="5" t="str">
        <f t="shared" si="17"/>
        <v/>
      </c>
      <c r="R275" s="5" t="str">
        <f t="shared" si="17"/>
        <v/>
      </c>
      <c r="U275" s="5" t="str">
        <f t="shared" si="17"/>
        <v/>
      </c>
    </row>
    <row r="276" spans="1:21" ht="12.5">
      <c r="A276"/>
      <c r="B276"/>
      <c r="C276"/>
      <c r="D276"/>
      <c r="E276"/>
      <c r="F276"/>
      <c r="G276" s="6" t="str">
        <f>IF(F276="","",VLOOKUP(E276,'Liste des clubs'!$A$2:$B$114,2,FALSE))</f>
        <v/>
      </c>
      <c r="I276" s="5" t="str">
        <f t="shared" si="16"/>
        <v/>
      </c>
      <c r="L276" s="5" t="str">
        <f t="shared" si="17"/>
        <v/>
      </c>
      <c r="O276" s="5" t="str">
        <f t="shared" si="17"/>
        <v/>
      </c>
      <c r="R276" s="5" t="str">
        <f t="shared" si="17"/>
        <v/>
      </c>
      <c r="U276" s="5" t="str">
        <f t="shared" si="17"/>
        <v/>
      </c>
    </row>
    <row r="277" spans="1:21" ht="12.5">
      <c r="A277"/>
      <c r="B277"/>
      <c r="C277"/>
      <c r="D277"/>
      <c r="E277"/>
      <c r="F277"/>
      <c r="G277" s="6" t="str">
        <f>IF(F277="","",VLOOKUP(E277,'Liste des clubs'!$A$2:$B$114,2,FALSE))</f>
        <v/>
      </c>
      <c r="I277" s="5" t="str">
        <f t="shared" si="16"/>
        <v/>
      </c>
      <c r="L277" s="5" t="str">
        <f t="shared" si="17"/>
        <v/>
      </c>
      <c r="O277" s="5" t="str">
        <f t="shared" si="17"/>
        <v/>
      </c>
      <c r="R277" s="5" t="str">
        <f t="shared" si="17"/>
        <v/>
      </c>
      <c r="U277" s="5" t="str">
        <f t="shared" si="17"/>
        <v/>
      </c>
    </row>
    <row r="278" spans="1:21" ht="12.5">
      <c r="A278"/>
      <c r="B278"/>
      <c r="C278"/>
      <c r="D278"/>
      <c r="E278"/>
      <c r="F278"/>
      <c r="G278" s="6" t="str">
        <f>IF(F278="","",VLOOKUP(E278,'Liste des clubs'!$A$2:$B$114,2,FALSE))</f>
        <v/>
      </c>
      <c r="I278" s="5" t="str">
        <f t="shared" si="16"/>
        <v/>
      </c>
      <c r="L278" s="5" t="str">
        <f t="shared" si="17"/>
        <v/>
      </c>
      <c r="O278" s="5" t="str">
        <f t="shared" si="17"/>
        <v/>
      </c>
      <c r="R278" s="5" t="str">
        <f t="shared" si="17"/>
        <v/>
      </c>
      <c r="U278" s="5" t="str">
        <f t="shared" si="17"/>
        <v/>
      </c>
    </row>
    <row r="279" spans="1:21" ht="12.5">
      <c r="A279"/>
      <c r="B279"/>
      <c r="C279"/>
      <c r="D279"/>
      <c r="E279"/>
      <c r="F279"/>
      <c r="G279" s="6" t="str">
        <f>IF(F279="","",VLOOKUP(E279,'Liste des clubs'!$A$2:$B$114,2,FALSE))</f>
        <v/>
      </c>
      <c r="I279" s="5" t="str">
        <f t="shared" si="16"/>
        <v/>
      </c>
      <c r="L279" s="5" t="str">
        <f t="shared" si="17"/>
        <v/>
      </c>
      <c r="O279" s="5" t="str">
        <f t="shared" si="17"/>
        <v/>
      </c>
      <c r="R279" s="5" t="str">
        <f t="shared" si="17"/>
        <v/>
      </c>
      <c r="U279" s="5" t="str">
        <f t="shared" si="17"/>
        <v/>
      </c>
    </row>
    <row r="280" spans="1:21" ht="12.5">
      <c r="A280"/>
      <c r="B280"/>
      <c r="C280"/>
      <c r="D280"/>
      <c r="E280"/>
      <c r="F280"/>
      <c r="G280" s="6" t="str">
        <f>IF(F280="","",VLOOKUP(E280,'Liste des clubs'!$A$2:$B$114,2,FALSE))</f>
        <v/>
      </c>
      <c r="I280" s="5" t="str">
        <f t="shared" si="16"/>
        <v/>
      </c>
      <c r="L280" s="5" t="str">
        <f t="shared" si="17"/>
        <v/>
      </c>
      <c r="O280" s="5" t="str">
        <f t="shared" si="17"/>
        <v/>
      </c>
      <c r="R280" s="5" t="str">
        <f t="shared" si="17"/>
        <v/>
      </c>
      <c r="U280" s="5" t="str">
        <f t="shared" si="17"/>
        <v/>
      </c>
    </row>
    <row r="281" spans="1:21" ht="12.5">
      <c r="A281"/>
      <c r="B281"/>
      <c r="C281"/>
      <c r="D281"/>
      <c r="E281"/>
      <c r="F281"/>
      <c r="G281" s="6" t="str">
        <f>IF(F281="","",VLOOKUP(E281,'Liste des clubs'!$A$2:$B$114,2,FALSE))</f>
        <v/>
      </c>
      <c r="I281" s="5" t="str">
        <f t="shared" si="16"/>
        <v/>
      </c>
      <c r="L281" s="5" t="str">
        <f t="shared" si="17"/>
        <v/>
      </c>
      <c r="O281" s="5" t="str">
        <f t="shared" si="17"/>
        <v/>
      </c>
      <c r="R281" s="5" t="str">
        <f t="shared" si="17"/>
        <v/>
      </c>
      <c r="U281" s="5" t="str">
        <f t="shared" si="17"/>
        <v/>
      </c>
    </row>
    <row r="282" spans="1:21" ht="12.5">
      <c r="A282"/>
      <c r="B282"/>
      <c r="C282"/>
      <c r="D282"/>
      <c r="E282"/>
      <c r="F282"/>
      <c r="G282" s="6" t="str">
        <f>IF(F282="","",VLOOKUP(E282,'Liste des clubs'!$A$2:$B$114,2,FALSE))</f>
        <v/>
      </c>
      <c r="I282" s="5" t="str">
        <f t="shared" si="16"/>
        <v/>
      </c>
      <c r="L282" s="5" t="str">
        <f t="shared" si="17"/>
        <v/>
      </c>
      <c r="O282" s="5" t="str">
        <f t="shared" si="17"/>
        <v/>
      </c>
      <c r="R282" s="5" t="str">
        <f t="shared" si="17"/>
        <v/>
      </c>
      <c r="U282" s="5" t="str">
        <f t="shared" si="17"/>
        <v/>
      </c>
    </row>
    <row r="283" spans="1:21" ht="12.5">
      <c r="A283"/>
      <c r="B283"/>
      <c r="C283"/>
      <c r="D283"/>
      <c r="E283"/>
      <c r="F283"/>
      <c r="G283" s="6" t="str">
        <f>IF(F283="","",VLOOKUP(E283,'Liste des clubs'!$A$2:$B$114,2,FALSE))</f>
        <v/>
      </c>
      <c r="I283" s="5" t="str">
        <f t="shared" si="16"/>
        <v/>
      </c>
      <c r="L283" s="5" t="str">
        <f t="shared" si="17"/>
        <v/>
      </c>
      <c r="O283" s="5" t="str">
        <f t="shared" si="17"/>
        <v/>
      </c>
      <c r="R283" s="5" t="str">
        <f t="shared" si="17"/>
        <v/>
      </c>
      <c r="U283" s="5" t="str">
        <f t="shared" si="17"/>
        <v/>
      </c>
    </row>
    <row r="284" spans="1:21" ht="12.5">
      <c r="A284"/>
      <c r="B284"/>
      <c r="C284"/>
      <c r="D284"/>
      <c r="E284"/>
      <c r="F284"/>
      <c r="G284" s="6" t="str">
        <f>IF(F284="","",VLOOKUP(E284,'Liste des clubs'!$A$2:$B$114,2,FALSE))</f>
        <v/>
      </c>
      <c r="I284" s="5" t="str">
        <f t="shared" si="16"/>
        <v/>
      </c>
      <c r="L284" s="5" t="str">
        <f t="shared" si="17"/>
        <v/>
      </c>
      <c r="O284" s="5" t="str">
        <f t="shared" si="17"/>
        <v/>
      </c>
      <c r="R284" s="5" t="str">
        <f t="shared" si="17"/>
        <v/>
      </c>
      <c r="U284" s="5" t="str">
        <f t="shared" si="17"/>
        <v/>
      </c>
    </row>
    <row r="285" spans="1:21" ht="12.5">
      <c r="A285"/>
      <c r="B285"/>
      <c r="C285"/>
      <c r="D285"/>
      <c r="E285"/>
      <c r="F285"/>
      <c r="G285" s="6" t="str">
        <f>IF(F285="","",VLOOKUP(E285,'Liste des clubs'!$A$2:$B$114,2,FALSE))</f>
        <v/>
      </c>
      <c r="I285" s="5" t="str">
        <f t="shared" si="16"/>
        <v/>
      </c>
      <c r="L285" s="5" t="str">
        <f t="shared" si="17"/>
        <v/>
      </c>
      <c r="O285" s="5" t="str">
        <f t="shared" si="17"/>
        <v/>
      </c>
      <c r="R285" s="5" t="str">
        <f t="shared" si="17"/>
        <v/>
      </c>
      <c r="U285" s="5" t="str">
        <f t="shared" si="17"/>
        <v/>
      </c>
    </row>
    <row r="286" spans="1:21" ht="12.5">
      <c r="A286"/>
      <c r="B286"/>
      <c r="C286"/>
      <c r="D286"/>
      <c r="E286"/>
      <c r="F286"/>
      <c r="G286" s="6" t="str">
        <f>IF(F286="","",VLOOKUP(E286,'Liste des clubs'!$A$2:$B$114,2,FALSE))</f>
        <v/>
      </c>
      <c r="I286" s="5" t="str">
        <f t="shared" si="16"/>
        <v/>
      </c>
      <c r="L286" s="5" t="str">
        <f t="shared" si="17"/>
        <v/>
      </c>
      <c r="O286" s="5" t="str">
        <f t="shared" si="17"/>
        <v/>
      </c>
      <c r="R286" s="5" t="str">
        <f t="shared" si="17"/>
        <v/>
      </c>
      <c r="U286" s="5" t="str">
        <f t="shared" si="17"/>
        <v/>
      </c>
    </row>
    <row r="287" spans="1:21" ht="12.5">
      <c r="A287"/>
      <c r="B287"/>
      <c r="C287"/>
      <c r="D287"/>
      <c r="E287"/>
      <c r="F287"/>
      <c r="G287" s="6" t="str">
        <f>IF(F287="","",VLOOKUP(E287,'Liste des clubs'!$A$2:$B$114,2,FALSE))</f>
        <v/>
      </c>
      <c r="I287" s="5" t="str">
        <f t="shared" si="16"/>
        <v/>
      </c>
      <c r="L287" s="5" t="str">
        <f t="shared" si="17"/>
        <v/>
      </c>
      <c r="O287" s="5" t="str">
        <f t="shared" si="17"/>
        <v/>
      </c>
      <c r="R287" s="5" t="str">
        <f t="shared" si="17"/>
        <v/>
      </c>
      <c r="U287" s="5" t="str">
        <f t="shared" si="17"/>
        <v/>
      </c>
    </row>
    <row r="288" spans="1:21" ht="12.5">
      <c r="A288"/>
      <c r="B288"/>
      <c r="C288"/>
      <c r="D288"/>
      <c r="E288"/>
      <c r="F288"/>
      <c r="G288" s="6" t="str">
        <f>IF(F288="","",VLOOKUP(E288,'Liste des clubs'!$A$2:$B$114,2,FALSE))</f>
        <v/>
      </c>
      <c r="I288" s="5" t="str">
        <f t="shared" si="16"/>
        <v/>
      </c>
      <c r="L288" s="5" t="str">
        <f t="shared" si="17"/>
        <v/>
      </c>
      <c r="O288" s="5" t="str">
        <f t="shared" si="17"/>
        <v/>
      </c>
      <c r="R288" s="5" t="str">
        <f t="shared" si="17"/>
        <v/>
      </c>
      <c r="U288" s="5" t="str">
        <f t="shared" si="17"/>
        <v/>
      </c>
    </row>
    <row r="289" spans="1:21" ht="12.5">
      <c r="A289"/>
      <c r="B289"/>
      <c r="C289"/>
      <c r="D289"/>
      <c r="E289"/>
      <c r="F289"/>
      <c r="G289" s="6" t="str">
        <f>IF(F289="","",VLOOKUP(E289,'Liste des clubs'!$A$2:$B$114,2,FALSE))</f>
        <v/>
      </c>
      <c r="I289" s="5" t="str">
        <f t="shared" si="16"/>
        <v/>
      </c>
      <c r="L289" s="5" t="str">
        <f t="shared" si="17"/>
        <v/>
      </c>
      <c r="O289" s="5" t="str">
        <f t="shared" si="17"/>
        <v/>
      </c>
      <c r="R289" s="5" t="str">
        <f t="shared" si="17"/>
        <v/>
      </c>
      <c r="U289" s="5" t="str">
        <f t="shared" si="17"/>
        <v/>
      </c>
    </row>
    <row r="290" spans="1:21" ht="12.5">
      <c r="A290"/>
      <c r="B290"/>
      <c r="C290"/>
      <c r="D290"/>
      <c r="E290"/>
      <c r="F290"/>
      <c r="G290" s="6" t="str">
        <f>IF(F290="","",VLOOKUP(E290,'Liste des clubs'!$A$2:$B$114,2,FALSE))</f>
        <v/>
      </c>
      <c r="I290" s="5" t="str">
        <f t="shared" si="16"/>
        <v/>
      </c>
      <c r="L290" s="5" t="str">
        <f t="shared" si="17"/>
        <v/>
      </c>
      <c r="O290" s="5" t="str">
        <f t="shared" si="17"/>
        <v/>
      </c>
      <c r="R290" s="5" t="str">
        <f t="shared" si="17"/>
        <v/>
      </c>
      <c r="U290" s="5" t="str">
        <f t="shared" si="17"/>
        <v/>
      </c>
    </row>
    <row r="291" spans="1:21" ht="12.5">
      <c r="A291"/>
      <c r="B291"/>
      <c r="C291"/>
      <c r="D291"/>
      <c r="E291"/>
      <c r="F291"/>
      <c r="G291" s="6" t="str">
        <f>IF(F291="","",VLOOKUP(E291,'Liste des clubs'!$A$2:$B$114,2,FALSE))</f>
        <v/>
      </c>
      <c r="I291" s="5" t="str">
        <f t="shared" si="16"/>
        <v/>
      </c>
      <c r="L291" s="5" t="str">
        <f t="shared" si="17"/>
        <v/>
      </c>
      <c r="O291" s="5" t="str">
        <f t="shared" si="17"/>
        <v/>
      </c>
      <c r="R291" s="5" t="str">
        <f t="shared" si="17"/>
        <v/>
      </c>
      <c r="U291" s="5" t="str">
        <f t="shared" si="17"/>
        <v/>
      </c>
    </row>
    <row r="292" spans="1:21" ht="12.5">
      <c r="A292"/>
      <c r="B292"/>
      <c r="C292"/>
      <c r="D292"/>
      <c r="E292"/>
      <c r="F292"/>
      <c r="G292" s="6" t="str">
        <f>IF(F292="","",VLOOKUP(E292,'Liste des clubs'!$A$2:$B$114,2,FALSE))</f>
        <v/>
      </c>
      <c r="I292" s="5" t="str">
        <f t="shared" si="16"/>
        <v/>
      </c>
      <c r="L292" s="5" t="str">
        <f t="shared" si="17"/>
        <v/>
      </c>
      <c r="O292" s="5" t="str">
        <f t="shared" si="17"/>
        <v/>
      </c>
      <c r="R292" s="5" t="str">
        <f t="shared" si="17"/>
        <v/>
      </c>
      <c r="U292" s="5" t="str">
        <f t="shared" si="17"/>
        <v/>
      </c>
    </row>
    <row r="293" spans="1:21" ht="12.5">
      <c r="A293"/>
      <c r="B293"/>
      <c r="C293"/>
      <c r="D293"/>
      <c r="E293"/>
      <c r="F293"/>
      <c r="G293" s="6" t="str">
        <f>IF(F293="","",VLOOKUP(E293,'Liste des clubs'!$A$2:$B$114,2,FALSE))</f>
        <v/>
      </c>
      <c r="I293" s="5" t="str">
        <f t="shared" si="16"/>
        <v/>
      </c>
      <c r="L293" s="5" t="str">
        <f t="shared" si="17"/>
        <v/>
      </c>
      <c r="O293" s="5" t="str">
        <f t="shared" si="17"/>
        <v/>
      </c>
      <c r="R293" s="5" t="str">
        <f t="shared" si="17"/>
        <v/>
      </c>
      <c r="U293" s="5" t="str">
        <f t="shared" si="17"/>
        <v/>
      </c>
    </row>
    <row r="294" spans="1:21" ht="12.5">
      <c r="A294"/>
      <c r="B294"/>
      <c r="C294"/>
      <c r="D294"/>
      <c r="E294"/>
      <c r="F294"/>
      <c r="G294" s="6" t="str">
        <f>IF(F294="","",VLOOKUP(E294,'Liste des clubs'!$A$2:$B$114,2,FALSE))</f>
        <v/>
      </c>
      <c r="I294" s="5" t="str">
        <f t="shared" si="16"/>
        <v/>
      </c>
      <c r="L294" s="5" t="str">
        <f t="shared" si="17"/>
        <v/>
      </c>
      <c r="O294" s="5" t="str">
        <f t="shared" si="17"/>
        <v/>
      </c>
      <c r="R294" s="5" t="str">
        <f t="shared" si="17"/>
        <v/>
      </c>
      <c r="U294" s="5" t="str">
        <f t="shared" si="17"/>
        <v/>
      </c>
    </row>
    <row r="295" spans="1:21" ht="12.5">
      <c r="A295"/>
      <c r="B295"/>
      <c r="C295"/>
      <c r="D295"/>
      <c r="E295"/>
      <c r="F295"/>
      <c r="G295" s="6" t="str">
        <f>IF(F295="","",VLOOKUP(E295,'Liste des clubs'!$A$2:$B$114,2,FALSE))</f>
        <v/>
      </c>
      <c r="I295" s="5" t="str">
        <f t="shared" si="16"/>
        <v/>
      </c>
      <c r="L295" s="5" t="str">
        <f t="shared" si="17"/>
        <v/>
      </c>
      <c r="O295" s="5" t="str">
        <f t="shared" si="17"/>
        <v/>
      </c>
      <c r="R295" s="5" t="str">
        <f t="shared" si="17"/>
        <v/>
      </c>
      <c r="U295" s="5" t="str">
        <f t="shared" si="17"/>
        <v/>
      </c>
    </row>
    <row r="296" spans="1:21" ht="12.5">
      <c r="A296"/>
      <c r="B296"/>
      <c r="C296"/>
      <c r="D296"/>
      <c r="E296"/>
      <c r="F296"/>
      <c r="G296" s="6" t="str">
        <f>IF(F296="","",VLOOKUP(E296,'Liste des clubs'!$A$2:$B$114,2,FALSE))</f>
        <v/>
      </c>
      <c r="I296" s="5" t="str">
        <f t="shared" si="16"/>
        <v/>
      </c>
      <c r="L296" s="5" t="str">
        <f t="shared" si="17"/>
        <v/>
      </c>
      <c r="O296" s="5" t="str">
        <f t="shared" si="17"/>
        <v/>
      </c>
      <c r="R296" s="5" t="str">
        <f t="shared" si="17"/>
        <v/>
      </c>
      <c r="U296" s="5" t="str">
        <f t="shared" si="17"/>
        <v/>
      </c>
    </row>
    <row r="297" spans="1:21" ht="12.5">
      <c r="A297"/>
      <c r="B297"/>
      <c r="C297"/>
      <c r="D297"/>
      <c r="E297"/>
      <c r="F297"/>
      <c r="G297" s="6" t="str">
        <f>IF(F297="","",VLOOKUP(E297,'Liste des clubs'!$A$2:$B$114,2,FALSE))</f>
        <v/>
      </c>
      <c r="I297" s="5" t="str">
        <f t="shared" si="16"/>
        <v/>
      </c>
      <c r="L297" s="5" t="str">
        <f t="shared" si="17"/>
        <v/>
      </c>
      <c r="O297" s="5" t="str">
        <f t="shared" si="17"/>
        <v/>
      </c>
      <c r="R297" s="5" t="str">
        <f t="shared" si="17"/>
        <v/>
      </c>
      <c r="U297" s="5" t="str">
        <f t="shared" si="17"/>
        <v/>
      </c>
    </row>
    <row r="298" spans="1:21" ht="12.5">
      <c r="A298"/>
      <c r="B298"/>
      <c r="C298"/>
      <c r="D298"/>
      <c r="E298"/>
      <c r="F298"/>
      <c r="G298" s="6" t="str">
        <f>IF(F298="","",VLOOKUP(E298,'Liste des clubs'!$A$2:$B$114,2,FALSE))</f>
        <v/>
      </c>
      <c r="I298" s="5" t="str">
        <f t="shared" si="16"/>
        <v/>
      </c>
      <c r="L298" s="5" t="str">
        <f t="shared" si="17"/>
        <v/>
      </c>
      <c r="O298" s="5" t="str">
        <f t="shared" si="17"/>
        <v/>
      </c>
      <c r="R298" s="5" t="str">
        <f t="shared" si="17"/>
        <v/>
      </c>
      <c r="U298" s="5" t="str">
        <f t="shared" si="17"/>
        <v/>
      </c>
    </row>
    <row r="299" spans="1:21" ht="12.5">
      <c r="A299"/>
      <c r="B299"/>
      <c r="C299"/>
      <c r="D299"/>
      <c r="E299"/>
      <c r="F299"/>
      <c r="G299" s="6" t="str">
        <f>IF(F299="","",VLOOKUP(E299,'Liste des clubs'!$A$2:$B$114,2,FALSE))</f>
        <v/>
      </c>
      <c r="I299" s="5" t="str">
        <f t="shared" si="16"/>
        <v/>
      </c>
      <c r="L299" s="5" t="str">
        <f t="shared" si="17"/>
        <v/>
      </c>
      <c r="O299" s="5" t="str">
        <f t="shared" si="17"/>
        <v/>
      </c>
      <c r="R299" s="5" t="str">
        <f t="shared" si="17"/>
        <v/>
      </c>
      <c r="U299" s="5" t="str">
        <f t="shared" si="17"/>
        <v/>
      </c>
    </row>
    <row r="300" spans="1:21" ht="12.5">
      <c r="A300" s="6"/>
      <c r="B300" s="17"/>
      <c r="C300" s="14"/>
      <c r="D300" s="5"/>
      <c r="E300" s="10"/>
      <c r="F300" s="15"/>
      <c r="G300" s="6" t="str">
        <f>IF(F300="","",VLOOKUP(E300,'Liste des clubs'!$A$2:$B$114,2,FALSE))</f>
        <v/>
      </c>
      <c r="I300" s="5" t="str">
        <f t="shared" si="16"/>
        <v/>
      </c>
      <c r="L300" s="5" t="str">
        <f t="shared" si="17"/>
        <v/>
      </c>
      <c r="O300" s="5" t="str">
        <f t="shared" si="17"/>
        <v/>
      </c>
      <c r="R300" s="5" t="str">
        <f t="shared" si="17"/>
        <v/>
      </c>
      <c r="U300" s="5" t="str">
        <f t="shared" si="17"/>
        <v/>
      </c>
    </row>
    <row r="301" spans="1:21" ht="12.5">
      <c r="A301" s="6"/>
      <c r="B301" s="17"/>
      <c r="C301" s="14"/>
      <c r="D301" s="5"/>
      <c r="E301" s="16"/>
      <c r="F301" s="15"/>
      <c r="G301" s="6" t="str">
        <f>IF(F301="","",VLOOKUP(E301,'Liste des clubs'!$A$2:$B$114,2,FALSE))</f>
        <v/>
      </c>
      <c r="I301" s="5" t="str">
        <f t="shared" si="16"/>
        <v/>
      </c>
      <c r="L301" s="5" t="str">
        <f t="shared" si="17"/>
        <v/>
      </c>
      <c r="O301" s="5" t="str">
        <f t="shared" si="17"/>
        <v/>
      </c>
      <c r="R301" s="5" t="str">
        <f t="shared" si="17"/>
        <v/>
      </c>
      <c r="U301" s="5" t="str">
        <f t="shared" si="17"/>
        <v/>
      </c>
    </row>
    <row r="302" spans="1:21" ht="12.5">
      <c r="A302" s="6"/>
      <c r="B302" s="17"/>
      <c r="C302" s="14"/>
      <c r="D302" s="5"/>
      <c r="E302" s="13"/>
      <c r="F302" s="15"/>
      <c r="G302" s="6" t="str">
        <f>IF(F302="","",VLOOKUP(E302,'Liste des clubs'!$A$2:$B$114,2,FALSE))</f>
        <v/>
      </c>
      <c r="I302" s="5" t="str">
        <f t="shared" si="16"/>
        <v/>
      </c>
      <c r="L302" s="5" t="str">
        <f t="shared" si="17"/>
        <v/>
      </c>
      <c r="O302" s="5" t="str">
        <f t="shared" si="17"/>
        <v/>
      </c>
      <c r="R302" s="5" t="str">
        <f t="shared" si="17"/>
        <v/>
      </c>
      <c r="U302" s="5" t="str">
        <f t="shared" si="17"/>
        <v/>
      </c>
    </row>
    <row r="303" spans="1:21" ht="12.5">
      <c r="A303" s="6"/>
      <c r="B303" s="17"/>
      <c r="C303" s="17"/>
      <c r="D303" s="5"/>
      <c r="E303" s="19"/>
      <c r="F303" s="11"/>
      <c r="G303" s="6" t="str">
        <f>IF(F303="","",VLOOKUP(E303,'Liste des clubs'!$A$2:$B$114,2,FALSE))</f>
        <v/>
      </c>
      <c r="I303" s="5" t="str">
        <f t="shared" si="16"/>
        <v/>
      </c>
      <c r="L303" s="5" t="str">
        <f t="shared" si="17"/>
        <v/>
      </c>
      <c r="O303" s="5" t="str">
        <f t="shared" si="17"/>
        <v/>
      </c>
      <c r="R303" s="5" t="str">
        <f t="shared" si="17"/>
        <v/>
      </c>
      <c r="U303" s="5" t="str">
        <f t="shared" si="17"/>
        <v/>
      </c>
    </row>
    <row r="304" spans="1:21" ht="12.5">
      <c r="A304" s="6"/>
      <c r="B304" s="17"/>
      <c r="C304" s="17"/>
      <c r="D304" s="5"/>
      <c r="E304" s="16"/>
      <c r="F304" s="15"/>
      <c r="G304" s="6" t="str">
        <f>IF(F304="","",VLOOKUP(E304,'Liste des clubs'!$A$2:$B$114,2,FALSE))</f>
        <v/>
      </c>
      <c r="I304" s="5" t="str">
        <f t="shared" si="16"/>
        <v/>
      </c>
      <c r="L304" s="5" t="str">
        <f t="shared" si="17"/>
        <v/>
      </c>
      <c r="O304" s="5" t="str">
        <f t="shared" si="17"/>
        <v/>
      </c>
      <c r="R304" s="5" t="str">
        <f t="shared" si="17"/>
        <v/>
      </c>
      <c r="U304" s="5" t="str">
        <f t="shared" si="17"/>
        <v/>
      </c>
    </row>
    <row r="305" spans="1:21" ht="12.5">
      <c r="A305" s="6"/>
      <c r="B305" s="17"/>
      <c r="C305" s="17"/>
      <c r="D305" s="5"/>
      <c r="E305" s="19"/>
      <c r="F305" s="18"/>
      <c r="G305" s="6" t="str">
        <f>IF(F305="","",VLOOKUP(E305,'Liste des clubs'!$A$2:$B$114,2,FALSE))</f>
        <v/>
      </c>
      <c r="I305" s="5" t="str">
        <f t="shared" si="16"/>
        <v/>
      </c>
      <c r="L305" s="5" t="str">
        <f t="shared" si="17"/>
        <v/>
      </c>
      <c r="O305" s="5" t="str">
        <f t="shared" si="17"/>
        <v/>
      </c>
      <c r="R305" s="5" t="str">
        <f t="shared" si="17"/>
        <v/>
      </c>
      <c r="U305" s="5" t="str">
        <f t="shared" si="17"/>
        <v/>
      </c>
    </row>
    <row r="306" spans="1:21" ht="12.5">
      <c r="A306" s="6"/>
      <c r="B306" s="12"/>
      <c r="C306" s="12"/>
      <c r="D306" s="12"/>
      <c r="E306" s="13"/>
      <c r="F306" s="8"/>
      <c r="G306" s="6" t="str">
        <f>IF(F306="","",VLOOKUP(E306,'Liste des clubs'!$A$2:$B$114,2,FALSE))</f>
        <v/>
      </c>
      <c r="I306" s="5" t="str">
        <f t="shared" si="16"/>
        <v/>
      </c>
      <c r="L306" s="5" t="str">
        <f t="shared" si="17"/>
        <v/>
      </c>
      <c r="O306" s="5" t="str">
        <f t="shared" si="17"/>
        <v/>
      </c>
      <c r="R306" s="5" t="str">
        <f t="shared" si="17"/>
        <v/>
      </c>
      <c r="U306" s="5" t="str">
        <f t="shared" si="17"/>
        <v/>
      </c>
    </row>
    <row r="307" spans="1:21" ht="12.5">
      <c r="A307" s="6"/>
      <c r="B307" s="12"/>
      <c r="C307" s="12"/>
      <c r="D307" s="12"/>
      <c r="E307" s="13"/>
      <c r="F307" s="8"/>
      <c r="G307" s="6" t="str">
        <f>IF(F307="","",VLOOKUP(E307,'Liste des clubs'!$A$2:$B$114,2,FALSE))</f>
        <v/>
      </c>
      <c r="I307" s="5" t="str">
        <f t="shared" si="16"/>
        <v/>
      </c>
      <c r="L307" s="5" t="str">
        <f t="shared" si="17"/>
        <v/>
      </c>
      <c r="O307" s="5" t="str">
        <f t="shared" si="17"/>
        <v/>
      </c>
      <c r="R307" s="5" t="str">
        <f t="shared" si="17"/>
        <v/>
      </c>
      <c r="U307" s="5" t="str">
        <f t="shared" si="17"/>
        <v/>
      </c>
    </row>
    <row r="308" spans="1:21" ht="12.5">
      <c r="A308" s="6"/>
      <c r="B308" s="12"/>
      <c r="C308" s="12"/>
      <c r="D308" s="12"/>
      <c r="E308" s="13"/>
      <c r="F308" s="8"/>
      <c r="G308" s="6" t="str">
        <f>IF(F308="","",VLOOKUP(E308,'Liste des clubs'!$A$2:$B$114,2,FALSE))</f>
        <v/>
      </c>
      <c r="I308" s="5" t="str">
        <f t="shared" si="16"/>
        <v/>
      </c>
      <c r="L308" s="5" t="str">
        <f t="shared" si="17"/>
        <v/>
      </c>
      <c r="O308" s="5" t="str">
        <f t="shared" si="17"/>
        <v/>
      </c>
      <c r="R308" s="5" t="str">
        <f t="shared" si="17"/>
        <v/>
      </c>
      <c r="U308" s="5" t="str">
        <f t="shared" si="17"/>
        <v/>
      </c>
    </row>
    <row r="309" spans="1:21" ht="12.5">
      <c r="A309" s="6"/>
      <c r="B309" s="12"/>
      <c r="C309" s="12"/>
      <c r="D309" s="12"/>
      <c r="E309" s="13"/>
      <c r="F309" s="8"/>
      <c r="G309" s="6" t="str">
        <f>IF(F309="","",VLOOKUP(E309,'Liste des clubs'!$A$2:$B$114,2,FALSE))</f>
        <v/>
      </c>
      <c r="I309" s="5" t="str">
        <f t="shared" si="16"/>
        <v/>
      </c>
      <c r="L309" s="5" t="str">
        <f t="shared" si="17"/>
        <v/>
      </c>
      <c r="O309" s="5" t="str">
        <f t="shared" si="17"/>
        <v/>
      </c>
      <c r="R309" s="5" t="str">
        <f t="shared" si="17"/>
        <v/>
      </c>
      <c r="U309" s="5" t="str">
        <f t="shared" si="17"/>
        <v/>
      </c>
    </row>
    <row r="310" spans="1:21" ht="12.5">
      <c r="A310" s="6"/>
      <c r="B310" s="12"/>
      <c r="C310" s="12"/>
      <c r="D310" s="12"/>
      <c r="E310" s="13"/>
      <c r="F310" s="8"/>
      <c r="G310" s="6" t="str">
        <f>IF(F310="","",VLOOKUP(E310,'Liste des clubs'!$A$2:$B$114,2,FALSE))</f>
        <v/>
      </c>
      <c r="I310" s="5" t="str">
        <f t="shared" si="16"/>
        <v/>
      </c>
      <c r="L310" s="5" t="str">
        <f t="shared" si="17"/>
        <v/>
      </c>
      <c r="O310" s="5" t="str">
        <f t="shared" si="17"/>
        <v/>
      </c>
      <c r="R310" s="5" t="str">
        <f t="shared" si="17"/>
        <v/>
      </c>
      <c r="U310" s="5" t="str">
        <f t="shared" si="17"/>
        <v/>
      </c>
    </row>
    <row r="311" spans="1:21" ht="12.5">
      <c r="A311" s="6"/>
      <c r="B311" s="12"/>
      <c r="C311" s="12"/>
      <c r="D311" s="12"/>
      <c r="E311" s="13"/>
      <c r="F311" s="8"/>
      <c r="G311" s="6" t="str">
        <f>IF(F311="","",VLOOKUP(E311,'Liste des clubs'!$A$2:$B$114,2,FALSE))</f>
        <v/>
      </c>
      <c r="I311" s="5" t="str">
        <f t="shared" si="16"/>
        <v/>
      </c>
      <c r="L311" s="5" t="str">
        <f t="shared" si="17"/>
        <v/>
      </c>
      <c r="O311" s="5" t="str">
        <f t="shared" si="17"/>
        <v/>
      </c>
      <c r="R311" s="5" t="str">
        <f t="shared" si="17"/>
        <v/>
      </c>
      <c r="U311" s="5" t="str">
        <f t="shared" si="17"/>
        <v/>
      </c>
    </row>
    <row r="312" spans="1:21" ht="12.5">
      <c r="A312" s="6"/>
      <c r="B312" s="12"/>
      <c r="C312" s="12"/>
      <c r="D312" s="12"/>
      <c r="E312" s="13"/>
      <c r="F312" s="8"/>
      <c r="G312" s="6" t="str">
        <f>IF(F312="","",VLOOKUP(E312,'Liste des clubs'!$A$2:$B$114,2,FALSE))</f>
        <v/>
      </c>
      <c r="I312" s="5" t="str">
        <f t="shared" si="16"/>
        <v/>
      </c>
      <c r="L312" s="5" t="str">
        <f t="shared" si="17"/>
        <v/>
      </c>
      <c r="O312" s="5" t="str">
        <f t="shared" si="17"/>
        <v/>
      </c>
      <c r="R312" s="5" t="str">
        <f t="shared" si="17"/>
        <v/>
      </c>
      <c r="U312" s="5" t="str">
        <f t="shared" si="17"/>
        <v/>
      </c>
    </row>
    <row r="313" spans="1:21" ht="12.5">
      <c r="A313" s="6"/>
      <c r="B313" s="12"/>
      <c r="C313" s="12"/>
      <c r="D313" s="12"/>
      <c r="E313" s="13"/>
      <c r="F313" s="8"/>
      <c r="G313" s="6" t="str">
        <f>IF(F313="","",VLOOKUP(E313,'Liste des clubs'!$A$2:$B$114,2,FALSE))</f>
        <v/>
      </c>
      <c r="I313" s="5" t="str">
        <f t="shared" si="16"/>
        <v/>
      </c>
      <c r="L313" s="5" t="str">
        <f t="shared" si="17"/>
        <v/>
      </c>
      <c r="O313" s="5" t="str">
        <f t="shared" si="17"/>
        <v/>
      </c>
      <c r="R313" s="5" t="str">
        <f t="shared" si="17"/>
        <v/>
      </c>
      <c r="U313" s="5" t="str">
        <f t="shared" si="17"/>
        <v/>
      </c>
    </row>
    <row r="314" spans="1:21" ht="12.5">
      <c r="A314" s="6"/>
      <c r="B314" s="20"/>
      <c r="C314" s="20"/>
      <c r="D314" s="5"/>
      <c r="E314" s="16"/>
      <c r="F314" s="15"/>
      <c r="G314" s="6" t="str">
        <f>IF(F314="","",VLOOKUP(E314,'Liste des clubs'!$A$2:$B$114,2,FALSE))</f>
        <v/>
      </c>
      <c r="I314" s="5" t="str">
        <f t="shared" si="16"/>
        <v/>
      </c>
      <c r="L314" s="5" t="str">
        <f t="shared" si="17"/>
        <v/>
      </c>
      <c r="O314" s="5" t="str">
        <f t="shared" si="17"/>
        <v/>
      </c>
      <c r="R314" s="5" t="str">
        <f t="shared" si="17"/>
        <v/>
      </c>
      <c r="U314" s="5" t="str">
        <f t="shared" si="17"/>
        <v/>
      </c>
    </row>
    <row r="315" spans="1:21" ht="12.5">
      <c r="A315" s="6"/>
      <c r="B315" s="20"/>
      <c r="C315" s="20"/>
      <c r="D315" s="5"/>
      <c r="E315" s="16"/>
      <c r="F315" s="18"/>
      <c r="G315" s="6" t="str">
        <f>IF(F315="","",VLOOKUP(E315,'Liste des clubs'!$A$2:$B$114,2,FALSE))</f>
        <v/>
      </c>
      <c r="I315" s="5" t="str">
        <f t="shared" si="16"/>
        <v/>
      </c>
      <c r="L315" s="5" t="str">
        <f t="shared" si="17"/>
        <v/>
      </c>
      <c r="O315" s="5" t="str">
        <f t="shared" si="17"/>
        <v/>
      </c>
      <c r="R315" s="5" t="str">
        <f t="shared" si="17"/>
        <v/>
      </c>
      <c r="U315" s="5" t="str">
        <f t="shared" si="17"/>
        <v/>
      </c>
    </row>
    <row r="316" spans="1:21" ht="12.5">
      <c r="A316" s="6"/>
      <c r="B316" s="20"/>
      <c r="C316" s="20"/>
      <c r="D316" s="5"/>
      <c r="E316" s="16"/>
      <c r="F316" s="15"/>
      <c r="G316" s="6" t="str">
        <f>IF(F316="","",VLOOKUP(E316,'Liste des clubs'!$A$2:$B$114,2,FALSE))</f>
        <v/>
      </c>
      <c r="I316" s="5" t="str">
        <f t="shared" si="16"/>
        <v/>
      </c>
      <c r="L316" s="5" t="str">
        <f t="shared" si="17"/>
        <v/>
      </c>
      <c r="O316" s="5" t="str">
        <f t="shared" si="17"/>
        <v/>
      </c>
      <c r="R316" s="5" t="str">
        <f t="shared" si="17"/>
        <v/>
      </c>
      <c r="U316" s="5" t="str">
        <f t="shared" si="17"/>
        <v/>
      </c>
    </row>
    <row r="317" spans="1:21" ht="12.5">
      <c r="A317" s="6"/>
      <c r="B317" s="20"/>
      <c r="C317" s="20"/>
      <c r="D317" s="5"/>
      <c r="E317" s="16"/>
      <c r="F317" s="15"/>
      <c r="G317" s="6" t="str">
        <f>IF(F317="","",VLOOKUP(E317,'Liste des clubs'!$A$2:$B$114,2,FALSE))</f>
        <v/>
      </c>
      <c r="I317" s="5" t="str">
        <f t="shared" si="16"/>
        <v/>
      </c>
      <c r="L317" s="5" t="str">
        <f t="shared" si="17"/>
        <v/>
      </c>
      <c r="O317" s="5" t="str">
        <f t="shared" si="17"/>
        <v/>
      </c>
      <c r="R317" s="5" t="str">
        <f t="shared" si="17"/>
        <v/>
      </c>
      <c r="U317" s="5" t="str">
        <f t="shared" si="17"/>
        <v/>
      </c>
    </row>
    <row r="318" spans="1:21" ht="12.5">
      <c r="A318" s="6"/>
      <c r="B318" s="20"/>
      <c r="C318" s="20"/>
      <c r="D318" s="5"/>
      <c r="E318" s="16"/>
      <c r="F318" s="18"/>
      <c r="G318" s="6" t="str">
        <f>IF(F318="","",VLOOKUP(E318,'Liste des clubs'!$A$2:$B$114,2,FALSE))</f>
        <v/>
      </c>
      <c r="I318" s="5" t="str">
        <f t="shared" si="16"/>
        <v/>
      </c>
      <c r="L318" s="5" t="str">
        <f t="shared" si="17"/>
        <v/>
      </c>
      <c r="O318" s="5" t="str">
        <f t="shared" si="17"/>
        <v/>
      </c>
      <c r="R318" s="5" t="str">
        <f t="shared" si="17"/>
        <v/>
      </c>
      <c r="U318" s="5" t="str">
        <f t="shared" si="17"/>
        <v/>
      </c>
    </row>
    <row r="319" spans="1:21" ht="12.5">
      <c r="A319" s="6"/>
      <c r="B319" s="20"/>
      <c r="C319" s="20"/>
      <c r="D319" s="5"/>
      <c r="E319" s="19"/>
      <c r="F319" s="18"/>
      <c r="G319" s="6" t="str">
        <f>IF(F319="","",VLOOKUP(E319,'Liste des clubs'!$A$2:$B$114,2,FALSE))</f>
        <v/>
      </c>
      <c r="I319" s="5" t="str">
        <f t="shared" si="16"/>
        <v/>
      </c>
      <c r="L319" s="5" t="str">
        <f t="shared" si="17"/>
        <v/>
      </c>
      <c r="O319" s="5" t="str">
        <f t="shared" si="17"/>
        <v/>
      </c>
      <c r="R319" s="5" t="str">
        <f t="shared" si="17"/>
        <v/>
      </c>
      <c r="U319" s="5" t="str">
        <f t="shared" si="17"/>
        <v/>
      </c>
    </row>
    <row r="320" spans="1:21" ht="12.5">
      <c r="A320" s="6"/>
      <c r="B320" s="20"/>
      <c r="C320" s="20"/>
      <c r="D320" s="5"/>
      <c r="E320" s="16"/>
      <c r="F320" s="15"/>
      <c r="G320" s="6" t="str">
        <f>IF(F320="","",VLOOKUP(E320,'Liste des clubs'!$A$2:$B$114,2,FALSE))</f>
        <v/>
      </c>
      <c r="I320" s="5" t="str">
        <f t="shared" si="16"/>
        <v/>
      </c>
      <c r="L320" s="5" t="str">
        <f t="shared" si="17"/>
        <v/>
      </c>
      <c r="O320" s="5" t="str">
        <f t="shared" si="17"/>
        <v/>
      </c>
      <c r="R320" s="5" t="str">
        <f t="shared" si="17"/>
        <v/>
      </c>
      <c r="U320" s="5" t="str">
        <f t="shared" si="17"/>
        <v/>
      </c>
    </row>
    <row r="321" spans="1:21" ht="12.5">
      <c r="A321" s="6"/>
      <c r="B321" s="5"/>
      <c r="C321" s="5"/>
      <c r="D321" s="5"/>
      <c r="E321" s="16"/>
      <c r="F321" s="15"/>
      <c r="G321" s="6" t="str">
        <f>IF(F321="","",VLOOKUP(E321,'Liste des clubs'!$A$2:$B$114,2,FALSE))</f>
        <v/>
      </c>
      <c r="I321" s="5" t="str">
        <f t="shared" si="16"/>
        <v/>
      </c>
      <c r="L321" s="5" t="str">
        <f t="shared" ref="L321:U371" si="18">IF($H321=L$1,$A321,"")</f>
        <v/>
      </c>
      <c r="O321" s="5" t="str">
        <f t="shared" si="18"/>
        <v/>
      </c>
      <c r="R321" s="5" t="str">
        <f t="shared" si="18"/>
        <v/>
      </c>
      <c r="U321" s="5" t="str">
        <f t="shared" si="18"/>
        <v/>
      </c>
    </row>
    <row r="322" spans="1:21" ht="12.5">
      <c r="A322" s="6"/>
      <c r="B322" s="5"/>
      <c r="C322" s="5"/>
      <c r="D322" s="5"/>
      <c r="E322" s="16"/>
      <c r="F322" s="15"/>
      <c r="G322" s="6" t="str">
        <f>IF(F322="","",VLOOKUP(E322,'Liste des clubs'!$A$2:$B$114,2,FALSE))</f>
        <v/>
      </c>
      <c r="I322" s="5" t="str">
        <f t="shared" ref="I322:I385" si="19">IF($H322=I$1,$A322,"")</f>
        <v/>
      </c>
      <c r="L322" s="5" t="str">
        <f t="shared" si="18"/>
        <v/>
      </c>
      <c r="O322" s="5" t="str">
        <f t="shared" si="18"/>
        <v/>
      </c>
      <c r="R322" s="5" t="str">
        <f t="shared" si="18"/>
        <v/>
      </c>
      <c r="U322" s="5" t="str">
        <f t="shared" si="18"/>
        <v/>
      </c>
    </row>
    <row r="323" spans="1:21" ht="12.5">
      <c r="A323" s="6"/>
      <c r="B323" s="5"/>
      <c r="C323" s="5"/>
      <c r="D323" s="5"/>
      <c r="E323" s="16"/>
      <c r="F323" s="15"/>
      <c r="G323" s="6" t="str">
        <f>IF(F323="","",VLOOKUP(E323,'Liste des clubs'!$A$2:$B$114,2,FALSE))</f>
        <v/>
      </c>
      <c r="I323" s="5" t="str">
        <f t="shared" si="19"/>
        <v/>
      </c>
      <c r="L323" s="5" t="str">
        <f t="shared" si="18"/>
        <v/>
      </c>
      <c r="O323" s="5" t="str">
        <f t="shared" si="18"/>
        <v/>
      </c>
      <c r="R323" s="5" t="str">
        <f t="shared" si="18"/>
        <v/>
      </c>
      <c r="U323" s="5" t="str">
        <f t="shared" si="18"/>
        <v/>
      </c>
    </row>
    <row r="324" spans="1:21" ht="12.5">
      <c r="A324" s="6"/>
      <c r="B324" s="5"/>
      <c r="C324" s="5"/>
      <c r="D324" s="5"/>
      <c r="E324" s="16"/>
      <c r="F324" s="15"/>
      <c r="G324" s="6" t="str">
        <f>IF(F324="","",VLOOKUP(E324,'Liste des clubs'!$A$2:$B$114,2,FALSE))</f>
        <v/>
      </c>
      <c r="I324" s="5" t="str">
        <f t="shared" si="19"/>
        <v/>
      </c>
      <c r="L324" s="5" t="str">
        <f t="shared" si="18"/>
        <v/>
      </c>
      <c r="O324" s="5" t="str">
        <f t="shared" si="18"/>
        <v/>
      </c>
      <c r="R324" s="5" t="str">
        <f t="shared" si="18"/>
        <v/>
      </c>
      <c r="U324" s="5" t="str">
        <f t="shared" si="18"/>
        <v/>
      </c>
    </row>
    <row r="325" spans="1:21" ht="12.5">
      <c r="A325" s="6"/>
      <c r="B325" s="5"/>
      <c r="C325" s="5"/>
      <c r="D325" s="5"/>
      <c r="E325" s="16"/>
      <c r="F325" s="15"/>
      <c r="G325" s="6" t="str">
        <f>IF(F325="","",VLOOKUP(E325,'Liste des clubs'!$A$2:$B$114,2,FALSE))</f>
        <v/>
      </c>
      <c r="I325" s="5" t="str">
        <f t="shared" si="19"/>
        <v/>
      </c>
      <c r="L325" s="5" t="str">
        <f t="shared" si="18"/>
        <v/>
      </c>
      <c r="O325" s="5" t="str">
        <f t="shared" si="18"/>
        <v/>
      </c>
      <c r="R325" s="5" t="str">
        <f t="shared" si="18"/>
        <v/>
      </c>
      <c r="U325" s="5" t="str">
        <f t="shared" si="18"/>
        <v/>
      </c>
    </row>
    <row r="326" spans="1:21" ht="12.5">
      <c r="A326" s="6"/>
      <c r="B326" s="5"/>
      <c r="C326" s="5"/>
      <c r="D326" s="5"/>
      <c r="E326" s="16"/>
      <c r="F326" s="15"/>
      <c r="G326" s="6" t="str">
        <f>IF(F326="","",VLOOKUP(E326,'Liste des clubs'!$A$2:$B$114,2,FALSE))</f>
        <v/>
      </c>
      <c r="I326" s="5" t="str">
        <f t="shared" si="19"/>
        <v/>
      </c>
      <c r="L326" s="5" t="str">
        <f t="shared" si="18"/>
        <v/>
      </c>
      <c r="O326" s="5" t="str">
        <f t="shared" si="18"/>
        <v/>
      </c>
      <c r="R326" s="5" t="str">
        <f t="shared" si="18"/>
        <v/>
      </c>
      <c r="U326" s="5" t="str">
        <f t="shared" si="18"/>
        <v/>
      </c>
    </row>
    <row r="327" spans="1:21" ht="12.5">
      <c r="A327" s="6"/>
      <c r="B327" s="5"/>
      <c r="C327" s="5"/>
      <c r="D327" s="5"/>
      <c r="E327" s="16"/>
      <c r="F327" s="15"/>
      <c r="G327" s="6" t="str">
        <f>IF(F327="","",VLOOKUP(E327,'Liste des clubs'!$A$2:$B$114,2,FALSE))</f>
        <v/>
      </c>
      <c r="I327" s="5" t="str">
        <f t="shared" si="19"/>
        <v/>
      </c>
      <c r="L327" s="5" t="str">
        <f t="shared" si="18"/>
        <v/>
      </c>
      <c r="O327" s="5" t="str">
        <f t="shared" si="18"/>
        <v/>
      </c>
      <c r="R327" s="5" t="str">
        <f t="shared" si="18"/>
        <v/>
      </c>
      <c r="U327" s="5" t="str">
        <f t="shared" si="18"/>
        <v/>
      </c>
    </row>
    <row r="328" spans="1:21" ht="12.5">
      <c r="A328" s="6"/>
      <c r="B328" s="5"/>
      <c r="C328" s="5"/>
      <c r="D328" s="5"/>
      <c r="E328" s="16"/>
      <c r="F328" s="15"/>
      <c r="G328" s="6" t="str">
        <f>IF(F328="","",VLOOKUP(E328,'Liste des clubs'!$A$2:$B$114,2,FALSE))</f>
        <v/>
      </c>
      <c r="I328" s="5" t="str">
        <f t="shared" si="19"/>
        <v/>
      </c>
      <c r="L328" s="5" t="str">
        <f t="shared" si="18"/>
        <v/>
      </c>
      <c r="O328" s="5" t="str">
        <f t="shared" si="18"/>
        <v/>
      </c>
      <c r="R328" s="5" t="str">
        <f t="shared" si="18"/>
        <v/>
      </c>
      <c r="U328" s="5" t="str">
        <f t="shared" si="18"/>
        <v/>
      </c>
    </row>
    <row r="329" spans="1:21" ht="12.5">
      <c r="A329" s="6"/>
      <c r="B329" s="5"/>
      <c r="C329" s="5"/>
      <c r="D329" s="5"/>
      <c r="E329" s="16"/>
      <c r="F329" s="15"/>
      <c r="G329" s="6" t="str">
        <f>IF(F329="","",VLOOKUP(E329,'Liste des clubs'!$A$2:$B$114,2,FALSE))</f>
        <v/>
      </c>
      <c r="I329" s="5" t="str">
        <f t="shared" si="19"/>
        <v/>
      </c>
      <c r="L329" s="5" t="str">
        <f t="shared" si="18"/>
        <v/>
      </c>
      <c r="O329" s="5" t="str">
        <f t="shared" si="18"/>
        <v/>
      </c>
      <c r="R329" s="5" t="str">
        <f t="shared" si="18"/>
        <v/>
      </c>
      <c r="U329" s="5" t="str">
        <f t="shared" si="18"/>
        <v/>
      </c>
    </row>
    <row r="330" spans="1:21" ht="12.5">
      <c r="A330" s="6"/>
      <c r="B330" s="5"/>
      <c r="C330" s="5"/>
      <c r="D330" s="5"/>
      <c r="E330" s="16"/>
      <c r="F330" s="15"/>
      <c r="G330" s="6" t="str">
        <f>IF(F330="","",VLOOKUP(E330,'Liste des clubs'!$A$2:$B$114,2,FALSE))</f>
        <v/>
      </c>
      <c r="I330" s="5" t="str">
        <f t="shared" si="19"/>
        <v/>
      </c>
      <c r="L330" s="5" t="str">
        <f t="shared" si="18"/>
        <v/>
      </c>
      <c r="O330" s="5" t="str">
        <f t="shared" si="18"/>
        <v/>
      </c>
      <c r="R330" s="5" t="str">
        <f t="shared" si="18"/>
        <v/>
      </c>
      <c r="U330" s="5" t="str">
        <f t="shared" si="18"/>
        <v/>
      </c>
    </row>
    <row r="331" spans="1:21" ht="12.5">
      <c r="A331" s="6"/>
      <c r="B331" s="5"/>
      <c r="C331" s="5"/>
      <c r="D331" s="5"/>
      <c r="E331" s="16"/>
      <c r="F331" s="15"/>
      <c r="G331" s="6" t="str">
        <f>IF(F331="","",VLOOKUP(E331,'Liste des clubs'!$A$2:$B$114,2,FALSE))</f>
        <v/>
      </c>
      <c r="I331" s="5" t="str">
        <f t="shared" si="19"/>
        <v/>
      </c>
      <c r="L331" s="5" t="str">
        <f t="shared" si="18"/>
        <v/>
      </c>
      <c r="O331" s="5" t="str">
        <f t="shared" si="18"/>
        <v/>
      </c>
      <c r="R331" s="5" t="str">
        <f t="shared" si="18"/>
        <v/>
      </c>
      <c r="U331" s="5" t="str">
        <f t="shared" si="18"/>
        <v/>
      </c>
    </row>
    <row r="332" spans="1:21" ht="12.5">
      <c r="A332" s="6"/>
      <c r="B332" s="5"/>
      <c r="C332" s="5"/>
      <c r="D332" s="5"/>
      <c r="E332" s="16"/>
      <c r="F332" s="15"/>
      <c r="G332" s="6" t="str">
        <f>IF(F332="","",VLOOKUP(E332,'Liste des clubs'!$A$2:$B$114,2,FALSE))</f>
        <v/>
      </c>
      <c r="I332" s="5" t="str">
        <f t="shared" si="19"/>
        <v/>
      </c>
      <c r="L332" s="5" t="str">
        <f t="shared" si="18"/>
        <v/>
      </c>
      <c r="O332" s="5" t="str">
        <f t="shared" si="18"/>
        <v/>
      </c>
      <c r="R332" s="5" t="str">
        <f t="shared" si="18"/>
        <v/>
      </c>
      <c r="U332" s="5" t="str">
        <f t="shared" si="18"/>
        <v/>
      </c>
    </row>
    <row r="333" spans="1:21" ht="12.5">
      <c r="A333" s="6"/>
      <c r="B333" s="5"/>
      <c r="C333" s="5"/>
      <c r="D333" s="5"/>
      <c r="E333" s="16"/>
      <c r="F333" s="15"/>
      <c r="G333" s="6" t="str">
        <f>IF(F333="","",VLOOKUP(E333,'Liste des clubs'!$A$2:$B$114,2,FALSE))</f>
        <v/>
      </c>
      <c r="I333" s="5" t="str">
        <f t="shared" si="19"/>
        <v/>
      </c>
      <c r="L333" s="5" t="str">
        <f t="shared" si="18"/>
        <v/>
      </c>
      <c r="O333" s="5" t="str">
        <f t="shared" si="18"/>
        <v/>
      </c>
      <c r="R333" s="5" t="str">
        <f t="shared" si="18"/>
        <v/>
      </c>
      <c r="U333" s="5" t="str">
        <f t="shared" si="18"/>
        <v/>
      </c>
    </row>
    <row r="334" spans="1:21" ht="12.5">
      <c r="A334" s="6"/>
      <c r="B334" s="5"/>
      <c r="C334" s="5"/>
      <c r="D334" s="5"/>
      <c r="E334" s="16"/>
      <c r="F334" s="15"/>
      <c r="G334" s="6" t="str">
        <f>IF(F334="","",VLOOKUP(E334,'Liste des clubs'!$A$2:$B$114,2,FALSE))</f>
        <v/>
      </c>
      <c r="I334" s="5" t="str">
        <f t="shared" si="19"/>
        <v/>
      </c>
      <c r="L334" s="5" t="str">
        <f t="shared" si="18"/>
        <v/>
      </c>
      <c r="O334" s="5" t="str">
        <f t="shared" si="18"/>
        <v/>
      </c>
      <c r="R334" s="5" t="str">
        <f t="shared" si="18"/>
        <v/>
      </c>
      <c r="U334" s="5" t="str">
        <f t="shared" si="18"/>
        <v/>
      </c>
    </row>
    <row r="335" spans="1:21" ht="12.5">
      <c r="A335" s="6"/>
      <c r="B335" s="5"/>
      <c r="C335" s="5"/>
      <c r="D335" s="5"/>
      <c r="E335" s="16"/>
      <c r="F335" s="15"/>
      <c r="G335" s="6" t="str">
        <f>IF(F335="","",VLOOKUP(E335,'Liste des clubs'!$A$2:$B$114,2,FALSE))</f>
        <v/>
      </c>
      <c r="I335" s="5" t="str">
        <f t="shared" si="19"/>
        <v/>
      </c>
      <c r="L335" s="5" t="str">
        <f t="shared" si="18"/>
        <v/>
      </c>
      <c r="O335" s="5" t="str">
        <f t="shared" si="18"/>
        <v/>
      </c>
      <c r="R335" s="5" t="str">
        <f t="shared" si="18"/>
        <v/>
      </c>
      <c r="U335" s="5" t="str">
        <f t="shared" si="18"/>
        <v/>
      </c>
    </row>
    <row r="336" spans="1:21" ht="12.5">
      <c r="A336" s="6"/>
      <c r="B336" s="5"/>
      <c r="C336" s="5"/>
      <c r="D336" s="5"/>
      <c r="E336" s="16"/>
      <c r="F336" s="15"/>
      <c r="G336" s="6" t="str">
        <f>IF(F336="","",VLOOKUP(E336,'Liste des clubs'!$A$2:$B$114,2,FALSE))</f>
        <v/>
      </c>
      <c r="I336" s="5" t="str">
        <f t="shared" si="19"/>
        <v/>
      </c>
      <c r="L336" s="5" t="str">
        <f t="shared" si="18"/>
        <v/>
      </c>
      <c r="O336" s="5" t="str">
        <f t="shared" si="18"/>
        <v/>
      </c>
      <c r="R336" s="5" t="str">
        <f t="shared" si="18"/>
        <v/>
      </c>
      <c r="U336" s="5" t="str">
        <f t="shared" si="18"/>
        <v/>
      </c>
    </row>
    <row r="337" spans="1:21" ht="12.5">
      <c r="A337" s="6"/>
      <c r="B337" s="5"/>
      <c r="C337" s="5"/>
      <c r="D337" s="5"/>
      <c r="E337" s="16"/>
      <c r="F337" s="15"/>
      <c r="G337" s="6" t="str">
        <f>IF(F337="","",VLOOKUP(E337,'Liste des clubs'!$A$2:$B$114,2,FALSE))</f>
        <v/>
      </c>
      <c r="I337" s="5" t="str">
        <f t="shared" si="19"/>
        <v/>
      </c>
      <c r="L337" s="5" t="str">
        <f t="shared" si="18"/>
        <v/>
      </c>
      <c r="O337" s="5" t="str">
        <f t="shared" si="18"/>
        <v/>
      </c>
      <c r="R337" s="5" t="str">
        <f t="shared" si="18"/>
        <v/>
      </c>
      <c r="U337" s="5" t="str">
        <f t="shared" si="18"/>
        <v/>
      </c>
    </row>
    <row r="338" spans="1:21" ht="12.5">
      <c r="A338" s="6"/>
      <c r="B338" s="5"/>
      <c r="C338" s="5"/>
      <c r="D338" s="5"/>
      <c r="E338" s="16"/>
      <c r="F338" s="15"/>
      <c r="G338" s="6" t="str">
        <f>IF(F338="","",VLOOKUP(E338,'Liste des clubs'!$A$2:$B$114,2,FALSE))</f>
        <v/>
      </c>
      <c r="I338" s="5" t="str">
        <f t="shared" si="19"/>
        <v/>
      </c>
      <c r="L338" s="5" t="str">
        <f t="shared" si="18"/>
        <v/>
      </c>
      <c r="O338" s="5" t="str">
        <f t="shared" si="18"/>
        <v/>
      </c>
      <c r="R338" s="5" t="str">
        <f t="shared" si="18"/>
        <v/>
      </c>
      <c r="U338" s="5" t="str">
        <f t="shared" si="18"/>
        <v/>
      </c>
    </row>
    <row r="339" spans="1:21" ht="12.5">
      <c r="A339" s="6"/>
      <c r="B339" s="5"/>
      <c r="C339" s="5"/>
      <c r="D339" s="5"/>
      <c r="E339" s="16"/>
      <c r="F339" s="15"/>
      <c r="G339" s="6" t="str">
        <f>IF(F339="","",VLOOKUP(E339,'Liste des clubs'!$A$2:$B$114,2,FALSE))</f>
        <v/>
      </c>
      <c r="I339" s="5" t="str">
        <f t="shared" si="19"/>
        <v/>
      </c>
      <c r="L339" s="5" t="str">
        <f t="shared" si="18"/>
        <v/>
      </c>
      <c r="O339" s="5" t="str">
        <f t="shared" si="18"/>
        <v/>
      </c>
      <c r="R339" s="5" t="str">
        <f t="shared" si="18"/>
        <v/>
      </c>
      <c r="U339" s="5" t="str">
        <f t="shared" si="18"/>
        <v/>
      </c>
    </row>
    <row r="340" spans="1:21" ht="12.5">
      <c r="A340" s="6"/>
      <c r="B340" s="5"/>
      <c r="C340" s="5"/>
      <c r="D340" s="5"/>
      <c r="E340" s="16"/>
      <c r="F340" s="15"/>
      <c r="G340" s="6" t="str">
        <f>IF(F340="","",VLOOKUP(E340,'Liste des clubs'!$A$2:$B$114,2,FALSE))</f>
        <v/>
      </c>
      <c r="I340" s="5" t="str">
        <f t="shared" si="19"/>
        <v/>
      </c>
      <c r="L340" s="5" t="str">
        <f t="shared" si="18"/>
        <v/>
      </c>
      <c r="O340" s="5" t="str">
        <f t="shared" si="18"/>
        <v/>
      </c>
      <c r="R340" s="5" t="str">
        <f t="shared" si="18"/>
        <v/>
      </c>
      <c r="U340" s="5" t="str">
        <f t="shared" si="18"/>
        <v/>
      </c>
    </row>
    <row r="341" spans="1:21" ht="12.5">
      <c r="A341" s="6"/>
      <c r="B341" s="5"/>
      <c r="C341" s="5"/>
      <c r="D341" s="5"/>
      <c r="E341" s="16"/>
      <c r="F341" s="15"/>
      <c r="G341" s="6" t="str">
        <f>IF(F341="","",VLOOKUP(E341,'Liste des clubs'!$A$2:$B$114,2,FALSE))</f>
        <v/>
      </c>
      <c r="I341" s="5" t="str">
        <f t="shared" si="19"/>
        <v/>
      </c>
      <c r="L341" s="5" t="str">
        <f t="shared" si="18"/>
        <v/>
      </c>
      <c r="O341" s="5" t="str">
        <f t="shared" si="18"/>
        <v/>
      </c>
      <c r="R341" s="5" t="str">
        <f t="shared" si="18"/>
        <v/>
      </c>
      <c r="U341" s="5" t="str">
        <f t="shared" si="18"/>
        <v/>
      </c>
    </row>
    <row r="342" spans="1:21" ht="12.5">
      <c r="A342" s="6"/>
      <c r="B342" s="5"/>
      <c r="C342" s="5"/>
      <c r="D342" s="5"/>
      <c r="E342" s="16"/>
      <c r="F342" s="15"/>
      <c r="G342" s="6" t="str">
        <f>IF(F342="","",VLOOKUP(E342,'Liste des clubs'!$A$2:$B$114,2,FALSE))</f>
        <v/>
      </c>
      <c r="I342" s="5" t="str">
        <f t="shared" si="19"/>
        <v/>
      </c>
      <c r="L342" s="5" t="str">
        <f t="shared" si="18"/>
        <v/>
      </c>
      <c r="O342" s="5" t="str">
        <f t="shared" si="18"/>
        <v/>
      </c>
      <c r="R342" s="5" t="str">
        <f t="shared" si="18"/>
        <v/>
      </c>
      <c r="U342" s="5" t="str">
        <f t="shared" si="18"/>
        <v/>
      </c>
    </row>
    <row r="343" spans="1:21" ht="12.5">
      <c r="A343" s="6"/>
      <c r="B343" s="5"/>
      <c r="C343" s="5"/>
      <c r="D343" s="5"/>
      <c r="E343" s="16"/>
      <c r="F343" s="15"/>
      <c r="G343" s="6" t="str">
        <f>IF(F343="","",VLOOKUP(E343,'Liste des clubs'!$A$2:$B$114,2,FALSE))</f>
        <v/>
      </c>
      <c r="I343" s="5" t="str">
        <f t="shared" si="19"/>
        <v/>
      </c>
      <c r="L343" s="5" t="str">
        <f t="shared" si="18"/>
        <v/>
      </c>
      <c r="O343" s="5" t="str">
        <f t="shared" si="18"/>
        <v/>
      </c>
      <c r="R343" s="5" t="str">
        <f t="shared" si="18"/>
        <v/>
      </c>
      <c r="U343" s="5" t="str">
        <f t="shared" si="18"/>
        <v/>
      </c>
    </row>
    <row r="344" spans="1:21" ht="12.5">
      <c r="A344" s="6"/>
      <c r="B344" s="5"/>
      <c r="C344" s="5"/>
      <c r="D344" s="5"/>
      <c r="E344" s="16"/>
      <c r="F344" s="15"/>
      <c r="G344" s="6" t="str">
        <f>IF(F344="","",VLOOKUP(E344,'Liste des clubs'!$A$2:$B$114,2,FALSE))</f>
        <v/>
      </c>
      <c r="I344" s="5" t="str">
        <f t="shared" si="19"/>
        <v/>
      </c>
      <c r="L344" s="5" t="str">
        <f t="shared" si="18"/>
        <v/>
      </c>
      <c r="O344" s="5" t="str">
        <f t="shared" si="18"/>
        <v/>
      </c>
      <c r="R344" s="5" t="str">
        <f t="shared" si="18"/>
        <v/>
      </c>
      <c r="U344" s="5" t="str">
        <f t="shared" si="18"/>
        <v/>
      </c>
    </row>
    <row r="345" spans="1:21" ht="12.5">
      <c r="A345" s="6"/>
      <c r="B345" s="5"/>
      <c r="C345" s="5"/>
      <c r="D345" s="5"/>
      <c r="E345" s="16"/>
      <c r="F345" s="15"/>
      <c r="G345" s="6" t="str">
        <f>IF(F345="","",VLOOKUP(E345,'Liste des clubs'!$A$2:$B$114,2,FALSE))</f>
        <v/>
      </c>
      <c r="I345" s="5" t="str">
        <f t="shared" si="19"/>
        <v/>
      </c>
      <c r="L345" s="5" t="str">
        <f t="shared" si="18"/>
        <v/>
      </c>
      <c r="O345" s="5" t="str">
        <f t="shared" si="18"/>
        <v/>
      </c>
      <c r="R345" s="5" t="str">
        <f t="shared" si="18"/>
        <v/>
      </c>
      <c r="U345" s="5" t="str">
        <f t="shared" si="18"/>
        <v/>
      </c>
    </row>
    <row r="346" spans="1:21" ht="12.5">
      <c r="A346" s="6"/>
      <c r="B346" s="5"/>
      <c r="C346" s="5"/>
      <c r="D346" s="5"/>
      <c r="E346" s="16"/>
      <c r="F346" s="15"/>
      <c r="G346" s="6" t="str">
        <f>IF(F346="","",VLOOKUP(E346,'Liste des clubs'!$A$2:$B$114,2,FALSE))</f>
        <v/>
      </c>
      <c r="I346" s="5" t="str">
        <f t="shared" si="19"/>
        <v/>
      </c>
      <c r="L346" s="5" t="str">
        <f t="shared" si="18"/>
        <v/>
      </c>
      <c r="O346" s="5" t="str">
        <f t="shared" si="18"/>
        <v/>
      </c>
      <c r="R346" s="5" t="str">
        <f t="shared" si="18"/>
        <v/>
      </c>
      <c r="U346" s="5" t="str">
        <f t="shared" si="18"/>
        <v/>
      </c>
    </row>
    <row r="347" spans="1:21" ht="12.5">
      <c r="A347" s="6"/>
      <c r="B347" s="5"/>
      <c r="C347" s="5"/>
      <c r="D347" s="5"/>
      <c r="E347" s="16"/>
      <c r="F347" s="15"/>
      <c r="G347" s="6" t="str">
        <f>IF(F347="","",VLOOKUP(E347,'Liste des clubs'!$A$2:$B$114,2,FALSE))</f>
        <v/>
      </c>
      <c r="I347" s="5" t="str">
        <f t="shared" si="19"/>
        <v/>
      </c>
      <c r="L347" s="5" t="str">
        <f t="shared" si="18"/>
        <v/>
      </c>
      <c r="O347" s="5" t="str">
        <f t="shared" si="18"/>
        <v/>
      </c>
      <c r="R347" s="5" t="str">
        <f t="shared" si="18"/>
        <v/>
      </c>
      <c r="U347" s="5" t="str">
        <f t="shared" si="18"/>
        <v/>
      </c>
    </row>
    <row r="348" spans="1:21" ht="12.5">
      <c r="A348" s="6"/>
      <c r="B348" s="5"/>
      <c r="C348" s="5"/>
      <c r="D348" s="5"/>
      <c r="E348" s="16"/>
      <c r="F348" s="15"/>
      <c r="G348" s="6" t="str">
        <f>IF(F348="","",VLOOKUP(E348,'Liste des clubs'!$A$2:$B$114,2,FALSE))</f>
        <v/>
      </c>
      <c r="I348" s="5" t="str">
        <f t="shared" si="19"/>
        <v/>
      </c>
      <c r="L348" s="5" t="str">
        <f t="shared" si="18"/>
        <v/>
      </c>
      <c r="O348" s="5" t="str">
        <f t="shared" si="18"/>
        <v/>
      </c>
      <c r="R348" s="5" t="str">
        <f t="shared" si="18"/>
        <v/>
      </c>
      <c r="U348" s="5" t="str">
        <f t="shared" si="18"/>
        <v/>
      </c>
    </row>
    <row r="349" spans="1:21" ht="12.5">
      <c r="A349" s="6"/>
      <c r="B349" s="5"/>
      <c r="C349" s="5"/>
      <c r="D349" s="5"/>
      <c r="E349" s="16"/>
      <c r="F349" s="15"/>
      <c r="G349" s="6" t="str">
        <f>IF(F349="","",VLOOKUP(E349,'Liste des clubs'!$A$2:$B$114,2,FALSE))</f>
        <v/>
      </c>
      <c r="I349" s="5" t="str">
        <f t="shared" si="19"/>
        <v/>
      </c>
      <c r="L349" s="5" t="str">
        <f t="shared" si="18"/>
        <v/>
      </c>
      <c r="O349" s="5" t="str">
        <f t="shared" si="18"/>
        <v/>
      </c>
      <c r="R349" s="5" t="str">
        <f t="shared" si="18"/>
        <v/>
      </c>
      <c r="U349" s="5" t="str">
        <f t="shared" si="18"/>
        <v/>
      </c>
    </row>
    <row r="350" spans="1:21" ht="12.5">
      <c r="A350" s="6"/>
      <c r="B350" s="5"/>
      <c r="C350" s="5"/>
      <c r="D350" s="5"/>
      <c r="E350" s="16"/>
      <c r="F350" s="15"/>
      <c r="G350" s="6" t="str">
        <f>IF(F350="","",VLOOKUP(E350,'Liste des clubs'!$A$2:$B$114,2,FALSE))</f>
        <v/>
      </c>
      <c r="I350" s="5" t="str">
        <f t="shared" si="19"/>
        <v/>
      </c>
      <c r="L350" s="5" t="str">
        <f t="shared" si="18"/>
        <v/>
      </c>
      <c r="O350" s="5" t="str">
        <f t="shared" si="18"/>
        <v/>
      </c>
      <c r="R350" s="5" t="str">
        <f t="shared" si="18"/>
        <v/>
      </c>
      <c r="U350" s="5" t="str">
        <f t="shared" si="18"/>
        <v/>
      </c>
    </row>
    <row r="351" spans="1:21" ht="12.5">
      <c r="A351" s="6"/>
      <c r="B351" s="5"/>
      <c r="C351" s="5"/>
      <c r="D351" s="5"/>
      <c r="E351" s="16"/>
      <c r="F351" s="15"/>
      <c r="G351" s="6" t="str">
        <f>IF(F351="","",VLOOKUP(E351,'Liste des clubs'!$A$2:$B$114,2,FALSE))</f>
        <v/>
      </c>
      <c r="I351" s="5" t="str">
        <f t="shared" si="19"/>
        <v/>
      </c>
      <c r="L351" s="5" t="str">
        <f t="shared" si="18"/>
        <v/>
      </c>
      <c r="O351" s="5" t="str">
        <f t="shared" si="18"/>
        <v/>
      </c>
      <c r="R351" s="5" t="str">
        <f t="shared" si="18"/>
        <v/>
      </c>
      <c r="U351" s="5" t="str">
        <f t="shared" si="18"/>
        <v/>
      </c>
    </row>
    <row r="352" spans="1:21" ht="12.5">
      <c r="A352" s="6"/>
      <c r="B352" s="5"/>
      <c r="C352" s="5"/>
      <c r="D352" s="5"/>
      <c r="E352" s="16"/>
      <c r="F352" s="15"/>
      <c r="G352" s="6" t="str">
        <f>IF(F352="","",VLOOKUP(E352,'Liste des clubs'!$A$2:$B$114,2,FALSE))</f>
        <v/>
      </c>
      <c r="I352" s="5" t="str">
        <f t="shared" si="19"/>
        <v/>
      </c>
      <c r="L352" s="5" t="str">
        <f t="shared" si="18"/>
        <v/>
      </c>
      <c r="O352" s="5" t="str">
        <f t="shared" si="18"/>
        <v/>
      </c>
      <c r="R352" s="5" t="str">
        <f t="shared" si="18"/>
        <v/>
      </c>
      <c r="U352" s="5" t="str">
        <f t="shared" si="18"/>
        <v/>
      </c>
    </row>
    <row r="353" spans="1:21" ht="12.5">
      <c r="A353" s="6"/>
      <c r="B353" s="5"/>
      <c r="C353" s="5"/>
      <c r="D353" s="5"/>
      <c r="E353" s="16"/>
      <c r="F353" s="15"/>
      <c r="G353" s="6" t="str">
        <f>IF(F353="","",VLOOKUP(E353,'Liste des clubs'!$A$2:$B$114,2,FALSE))</f>
        <v/>
      </c>
      <c r="I353" s="5" t="str">
        <f t="shared" si="19"/>
        <v/>
      </c>
      <c r="L353" s="5" t="str">
        <f t="shared" si="18"/>
        <v/>
      </c>
      <c r="O353" s="5" t="str">
        <f t="shared" si="18"/>
        <v/>
      </c>
      <c r="R353" s="5" t="str">
        <f t="shared" si="18"/>
        <v/>
      </c>
      <c r="U353" s="5" t="str">
        <f t="shared" si="18"/>
        <v/>
      </c>
    </row>
    <row r="354" spans="1:21" ht="12.5">
      <c r="A354" s="6"/>
      <c r="B354" s="5"/>
      <c r="C354" s="5"/>
      <c r="D354" s="5"/>
      <c r="E354" s="16"/>
      <c r="F354" s="15"/>
      <c r="G354" s="6" t="str">
        <f>IF(F354="","",VLOOKUP(E354,'Liste des clubs'!$A$2:$B$114,2,FALSE))</f>
        <v/>
      </c>
      <c r="I354" s="5" t="str">
        <f t="shared" si="19"/>
        <v/>
      </c>
      <c r="L354" s="5" t="str">
        <f t="shared" si="18"/>
        <v/>
      </c>
      <c r="O354" s="5" t="str">
        <f t="shared" si="18"/>
        <v/>
      </c>
      <c r="R354" s="5" t="str">
        <f t="shared" si="18"/>
        <v/>
      </c>
      <c r="U354" s="5" t="str">
        <f t="shared" si="18"/>
        <v/>
      </c>
    </row>
    <row r="355" spans="1:21" ht="12.5">
      <c r="A355" s="6"/>
      <c r="B355" s="5"/>
      <c r="C355" s="5"/>
      <c r="D355" s="5"/>
      <c r="E355" s="16"/>
      <c r="F355" s="15"/>
      <c r="G355" s="6" t="str">
        <f>IF(F355="","",VLOOKUP(E355,'Liste des clubs'!$A$2:$B$114,2,FALSE))</f>
        <v/>
      </c>
      <c r="I355" s="5" t="str">
        <f t="shared" si="19"/>
        <v/>
      </c>
      <c r="L355" s="5" t="str">
        <f t="shared" si="18"/>
        <v/>
      </c>
      <c r="O355" s="5" t="str">
        <f t="shared" si="18"/>
        <v/>
      </c>
      <c r="R355" s="5" t="str">
        <f t="shared" si="18"/>
        <v/>
      </c>
      <c r="U355" s="5" t="str">
        <f t="shared" si="18"/>
        <v/>
      </c>
    </row>
    <row r="356" spans="1:21" ht="12.5">
      <c r="A356" s="6"/>
      <c r="B356" s="5"/>
      <c r="C356" s="5"/>
      <c r="D356" s="5"/>
      <c r="E356" s="16"/>
      <c r="F356" s="15"/>
      <c r="G356" s="6" t="str">
        <f>IF(F356="","",VLOOKUP(E356,'Liste des clubs'!$A$2:$B$114,2,FALSE))</f>
        <v/>
      </c>
      <c r="I356" s="5" t="str">
        <f t="shared" si="19"/>
        <v/>
      </c>
      <c r="L356" s="5" t="str">
        <f t="shared" si="18"/>
        <v/>
      </c>
      <c r="O356" s="5" t="str">
        <f t="shared" si="18"/>
        <v/>
      </c>
      <c r="R356" s="5" t="str">
        <f t="shared" si="18"/>
        <v/>
      </c>
      <c r="U356" s="5" t="str">
        <f t="shared" si="18"/>
        <v/>
      </c>
    </row>
    <row r="357" spans="1:21" ht="12.5">
      <c r="A357" s="6"/>
      <c r="B357" s="5"/>
      <c r="C357" s="5"/>
      <c r="D357" s="5"/>
      <c r="E357" s="16"/>
      <c r="F357" s="15"/>
      <c r="G357" s="6" t="str">
        <f>IF(F357="","",VLOOKUP(E357,'Liste des clubs'!$A$2:$B$114,2,FALSE))</f>
        <v/>
      </c>
      <c r="I357" s="5" t="str">
        <f t="shared" si="19"/>
        <v/>
      </c>
      <c r="L357" s="5" t="str">
        <f t="shared" si="18"/>
        <v/>
      </c>
      <c r="O357" s="5" t="str">
        <f t="shared" si="18"/>
        <v/>
      </c>
      <c r="R357" s="5" t="str">
        <f t="shared" si="18"/>
        <v/>
      </c>
      <c r="U357" s="5" t="str">
        <f t="shared" si="18"/>
        <v/>
      </c>
    </row>
    <row r="358" spans="1:21" ht="12.5">
      <c r="A358" s="6"/>
      <c r="B358" s="5"/>
      <c r="C358" s="5"/>
      <c r="D358" s="5"/>
      <c r="E358" s="16"/>
      <c r="F358" s="15"/>
      <c r="G358" s="6" t="str">
        <f>IF(F358="","",VLOOKUP(E358,'Liste des clubs'!$A$2:$B$114,2,FALSE))</f>
        <v/>
      </c>
      <c r="I358" s="5" t="str">
        <f t="shared" si="19"/>
        <v/>
      </c>
      <c r="L358" s="5" t="str">
        <f t="shared" si="18"/>
        <v/>
      </c>
      <c r="O358" s="5" t="str">
        <f t="shared" si="18"/>
        <v/>
      </c>
      <c r="R358" s="5" t="str">
        <f t="shared" si="18"/>
        <v/>
      </c>
      <c r="U358" s="5" t="str">
        <f t="shared" si="18"/>
        <v/>
      </c>
    </row>
    <row r="359" spans="1:21" ht="12.5">
      <c r="A359" s="6"/>
      <c r="B359" s="5"/>
      <c r="C359" s="5"/>
      <c r="D359" s="5"/>
      <c r="E359" s="16"/>
      <c r="F359" s="15"/>
      <c r="G359" s="6" t="str">
        <f>IF(F359="","",VLOOKUP(E359,'Liste des clubs'!$A$2:$B$114,2,FALSE))</f>
        <v/>
      </c>
      <c r="I359" s="5" t="str">
        <f t="shared" si="19"/>
        <v/>
      </c>
      <c r="L359" s="5" t="str">
        <f t="shared" si="18"/>
        <v/>
      </c>
      <c r="O359" s="5" t="str">
        <f t="shared" si="18"/>
        <v/>
      </c>
      <c r="R359" s="5" t="str">
        <f t="shared" si="18"/>
        <v/>
      </c>
      <c r="U359" s="5" t="str">
        <f t="shared" si="18"/>
        <v/>
      </c>
    </row>
    <row r="360" spans="1:21" ht="12.5">
      <c r="A360" s="6"/>
      <c r="B360" s="5"/>
      <c r="C360" s="5"/>
      <c r="D360" s="5"/>
      <c r="E360" s="16"/>
      <c r="F360" s="15"/>
      <c r="G360" s="6" t="str">
        <f>IF(F360="","",VLOOKUP(E360,'Liste des clubs'!$A$2:$B$114,2,FALSE))</f>
        <v/>
      </c>
      <c r="I360" s="5" t="str">
        <f t="shared" si="19"/>
        <v/>
      </c>
      <c r="L360" s="5" t="str">
        <f t="shared" si="18"/>
        <v/>
      </c>
      <c r="O360" s="5" t="str">
        <f t="shared" si="18"/>
        <v/>
      </c>
      <c r="R360" s="5" t="str">
        <f t="shared" si="18"/>
        <v/>
      </c>
      <c r="U360" s="5" t="str">
        <f t="shared" si="18"/>
        <v/>
      </c>
    </row>
    <row r="361" spans="1:21" ht="12.5">
      <c r="A361" s="6"/>
      <c r="B361" s="5"/>
      <c r="C361" s="5"/>
      <c r="D361" s="5"/>
      <c r="E361" s="16"/>
      <c r="F361" s="15"/>
      <c r="G361" s="6" t="str">
        <f>IF(F361="","",VLOOKUP(E361,'Liste des clubs'!$A$2:$B$114,2,FALSE))</f>
        <v/>
      </c>
      <c r="I361" s="5" t="str">
        <f t="shared" si="19"/>
        <v/>
      </c>
      <c r="L361" s="5" t="str">
        <f t="shared" si="18"/>
        <v/>
      </c>
      <c r="O361" s="5" t="str">
        <f t="shared" si="18"/>
        <v/>
      </c>
      <c r="R361" s="5" t="str">
        <f t="shared" si="18"/>
        <v/>
      </c>
      <c r="U361" s="5" t="str">
        <f t="shared" si="18"/>
        <v/>
      </c>
    </row>
    <row r="362" spans="1:21" ht="12.5">
      <c r="A362" s="6"/>
      <c r="B362" s="5"/>
      <c r="C362" s="5"/>
      <c r="D362" s="5"/>
      <c r="E362" s="16"/>
      <c r="F362" s="15"/>
      <c r="G362" s="6" t="str">
        <f>IF(F362="","",VLOOKUP(E362,'Liste des clubs'!$A$2:$B$114,2,FALSE))</f>
        <v/>
      </c>
      <c r="I362" s="5" t="str">
        <f t="shared" si="19"/>
        <v/>
      </c>
      <c r="L362" s="5" t="str">
        <f t="shared" si="18"/>
        <v/>
      </c>
      <c r="O362" s="5" t="str">
        <f t="shared" si="18"/>
        <v/>
      </c>
      <c r="R362" s="5" t="str">
        <f t="shared" si="18"/>
        <v/>
      </c>
      <c r="U362" s="5" t="str">
        <f t="shared" si="18"/>
        <v/>
      </c>
    </row>
    <row r="363" spans="1:21" ht="12.5">
      <c r="A363" s="6"/>
      <c r="B363" s="5"/>
      <c r="C363" s="5"/>
      <c r="D363" s="5"/>
      <c r="E363" s="16"/>
      <c r="F363" s="15"/>
      <c r="G363" s="6" t="str">
        <f>IF(F363="","",VLOOKUP(E363,'Liste des clubs'!$A$2:$B$114,2,FALSE))</f>
        <v/>
      </c>
      <c r="I363" s="5" t="str">
        <f t="shared" si="19"/>
        <v/>
      </c>
      <c r="L363" s="5" t="str">
        <f t="shared" si="18"/>
        <v/>
      </c>
      <c r="O363" s="5" t="str">
        <f t="shared" si="18"/>
        <v/>
      </c>
      <c r="R363" s="5" t="str">
        <f t="shared" si="18"/>
        <v/>
      </c>
      <c r="U363" s="5" t="str">
        <f t="shared" si="18"/>
        <v/>
      </c>
    </row>
    <row r="364" spans="1:21" ht="12.5">
      <c r="A364" s="6"/>
      <c r="B364" s="5"/>
      <c r="C364" s="5"/>
      <c r="D364" s="5"/>
      <c r="E364" s="16"/>
      <c r="F364" s="15"/>
      <c r="G364" s="6" t="str">
        <f>IF(F364="","",VLOOKUP(E364,'Liste des clubs'!$A$2:$B$114,2,FALSE))</f>
        <v/>
      </c>
      <c r="I364" s="5" t="str">
        <f t="shared" si="19"/>
        <v/>
      </c>
      <c r="L364" s="5" t="str">
        <f t="shared" si="18"/>
        <v/>
      </c>
      <c r="O364" s="5" t="str">
        <f t="shared" si="18"/>
        <v/>
      </c>
      <c r="R364" s="5" t="str">
        <f t="shared" si="18"/>
        <v/>
      </c>
      <c r="U364" s="5" t="str">
        <f t="shared" si="18"/>
        <v/>
      </c>
    </row>
    <row r="365" spans="1:21" ht="12.5">
      <c r="A365" s="6"/>
      <c r="B365" s="5"/>
      <c r="C365" s="5"/>
      <c r="D365" s="5"/>
      <c r="E365" s="16"/>
      <c r="F365" s="15"/>
      <c r="G365" s="6" t="str">
        <f>IF(F365="","",VLOOKUP(E365,'Liste des clubs'!$A$2:$B$114,2,FALSE))</f>
        <v/>
      </c>
      <c r="I365" s="5" t="str">
        <f t="shared" si="19"/>
        <v/>
      </c>
      <c r="L365" s="5" t="str">
        <f t="shared" si="18"/>
        <v/>
      </c>
      <c r="O365" s="5" t="str">
        <f t="shared" si="18"/>
        <v/>
      </c>
      <c r="R365" s="5" t="str">
        <f t="shared" si="18"/>
        <v/>
      </c>
      <c r="U365" s="5" t="str">
        <f t="shared" si="18"/>
        <v/>
      </c>
    </row>
    <row r="366" spans="1:21" ht="12.5">
      <c r="A366" s="6"/>
      <c r="B366" s="5"/>
      <c r="C366" s="5"/>
      <c r="D366" s="5"/>
      <c r="E366" s="16"/>
      <c r="F366" s="15"/>
      <c r="G366" s="6" t="str">
        <f>IF(F366="","",VLOOKUP(E366,'Liste des clubs'!$A$2:$B$114,2,FALSE))</f>
        <v/>
      </c>
      <c r="I366" s="5" t="str">
        <f t="shared" si="19"/>
        <v/>
      </c>
      <c r="L366" s="5" t="str">
        <f t="shared" si="18"/>
        <v/>
      </c>
      <c r="O366" s="5" t="str">
        <f t="shared" si="18"/>
        <v/>
      </c>
      <c r="R366" s="5" t="str">
        <f t="shared" si="18"/>
        <v/>
      </c>
      <c r="U366" s="5" t="str">
        <f t="shared" si="18"/>
        <v/>
      </c>
    </row>
    <row r="367" spans="1:21" ht="12.5">
      <c r="A367" s="6"/>
      <c r="B367" s="5"/>
      <c r="C367" s="5"/>
      <c r="D367" s="5"/>
      <c r="E367" s="16"/>
      <c r="F367" s="15"/>
      <c r="G367" s="6" t="str">
        <f>IF(F367="","",VLOOKUP(E367,'Liste des clubs'!$A$2:$B$114,2,FALSE))</f>
        <v/>
      </c>
      <c r="I367" s="5" t="str">
        <f t="shared" si="19"/>
        <v/>
      </c>
      <c r="L367" s="5" t="str">
        <f t="shared" si="18"/>
        <v/>
      </c>
      <c r="O367" s="5" t="str">
        <f t="shared" si="18"/>
        <v/>
      </c>
      <c r="R367" s="5" t="str">
        <f t="shared" si="18"/>
        <v/>
      </c>
      <c r="U367" s="5" t="str">
        <f t="shared" si="18"/>
        <v/>
      </c>
    </row>
    <row r="368" spans="1:21" ht="12.5">
      <c r="A368" s="6"/>
      <c r="B368" s="5"/>
      <c r="C368" s="5"/>
      <c r="D368" s="5"/>
      <c r="E368" s="16"/>
      <c r="F368" s="15"/>
      <c r="G368" s="6" t="str">
        <f>IF(F368="","",VLOOKUP(E368,'Liste des clubs'!$A$2:$B$114,2,FALSE))</f>
        <v/>
      </c>
      <c r="I368" s="5" t="str">
        <f t="shared" si="19"/>
        <v/>
      </c>
      <c r="L368" s="5" t="str">
        <f t="shared" si="18"/>
        <v/>
      </c>
      <c r="O368" s="5" t="str">
        <f t="shared" si="18"/>
        <v/>
      </c>
      <c r="R368" s="5" t="str">
        <f t="shared" si="18"/>
        <v/>
      </c>
      <c r="U368" s="5" t="str">
        <f t="shared" si="18"/>
        <v/>
      </c>
    </row>
    <row r="369" spans="1:21" ht="12.5">
      <c r="A369" s="6"/>
      <c r="B369" s="5"/>
      <c r="C369" s="5"/>
      <c r="D369" s="5"/>
      <c r="E369" s="16"/>
      <c r="F369" s="15"/>
      <c r="G369" s="6" t="str">
        <f>IF(F369="","",VLOOKUP(E369,'Liste des clubs'!$A$2:$B$114,2,FALSE))</f>
        <v/>
      </c>
      <c r="I369" s="5" t="str">
        <f t="shared" si="19"/>
        <v/>
      </c>
      <c r="L369" s="5" t="str">
        <f t="shared" si="18"/>
        <v/>
      </c>
      <c r="O369" s="5" t="str">
        <f t="shared" si="18"/>
        <v/>
      </c>
      <c r="R369" s="5" t="str">
        <f t="shared" si="18"/>
        <v/>
      </c>
      <c r="U369" s="5" t="str">
        <f t="shared" si="18"/>
        <v/>
      </c>
    </row>
    <row r="370" spans="1:21" ht="12.5">
      <c r="A370" s="6"/>
      <c r="B370" s="5"/>
      <c r="C370" s="5"/>
      <c r="D370" s="5"/>
      <c r="E370" s="16"/>
      <c r="F370" s="15"/>
      <c r="G370" s="6" t="str">
        <f>IF(F370="","",VLOOKUP(E370,'Liste des clubs'!$A$2:$B$114,2,FALSE))</f>
        <v/>
      </c>
      <c r="I370" s="5" t="str">
        <f t="shared" si="19"/>
        <v/>
      </c>
      <c r="L370" s="5" t="str">
        <f t="shared" si="18"/>
        <v/>
      </c>
      <c r="O370" s="5" t="str">
        <f t="shared" si="18"/>
        <v/>
      </c>
      <c r="R370" s="5" t="str">
        <f t="shared" si="18"/>
        <v/>
      </c>
      <c r="U370" s="5" t="str">
        <f t="shared" si="18"/>
        <v/>
      </c>
    </row>
    <row r="371" spans="1:21" ht="12.5">
      <c r="A371" s="6"/>
      <c r="B371" s="5"/>
      <c r="C371" s="5"/>
      <c r="D371" s="5"/>
      <c r="E371" s="16"/>
      <c r="F371" s="15"/>
      <c r="G371" s="6" t="str">
        <f>IF(F371="","",VLOOKUP(E371,'Liste des clubs'!$A$2:$B$114,2,FALSE))</f>
        <v/>
      </c>
      <c r="I371" s="5" t="str">
        <f t="shared" si="19"/>
        <v/>
      </c>
      <c r="L371" s="5" t="str">
        <f t="shared" si="18"/>
        <v/>
      </c>
      <c r="O371" s="5" t="str">
        <f t="shared" si="18"/>
        <v/>
      </c>
      <c r="R371" s="5" t="str">
        <f t="shared" si="18"/>
        <v/>
      </c>
      <c r="U371" s="5" t="str">
        <f t="shared" si="18"/>
        <v/>
      </c>
    </row>
    <row r="372" spans="1:21" ht="12.5">
      <c r="A372" s="6"/>
      <c r="B372" s="5"/>
      <c r="C372" s="5"/>
      <c r="D372" s="5"/>
      <c r="E372" s="16"/>
      <c r="F372" s="15"/>
      <c r="G372" s="6" t="str">
        <f>IF(F372="","",VLOOKUP(E372,'Liste des clubs'!$A$2:$B$114,2,FALSE))</f>
        <v/>
      </c>
      <c r="I372" s="5" t="str">
        <f t="shared" si="19"/>
        <v/>
      </c>
      <c r="L372" s="5" t="str">
        <f t="shared" ref="L372:U422" si="20">IF($H372=L$1,$A372,"")</f>
        <v/>
      </c>
      <c r="O372" s="5" t="str">
        <f t="shared" si="20"/>
        <v/>
      </c>
      <c r="R372" s="5" t="str">
        <f t="shared" si="20"/>
        <v/>
      </c>
      <c r="U372" s="5" t="str">
        <f t="shared" si="20"/>
        <v/>
      </c>
    </row>
    <row r="373" spans="1:21" ht="12.5">
      <c r="A373" s="6"/>
      <c r="B373" s="5"/>
      <c r="C373" s="5"/>
      <c r="D373" s="5"/>
      <c r="E373" s="16"/>
      <c r="F373" s="15"/>
      <c r="G373" s="6" t="str">
        <f>IF(F373="","",VLOOKUP(E373,'Liste des clubs'!$A$2:$B$114,2,FALSE))</f>
        <v/>
      </c>
      <c r="I373" s="5" t="str">
        <f t="shared" si="19"/>
        <v/>
      </c>
      <c r="L373" s="5" t="str">
        <f t="shared" si="20"/>
        <v/>
      </c>
      <c r="O373" s="5" t="str">
        <f t="shared" si="20"/>
        <v/>
      </c>
      <c r="R373" s="5" t="str">
        <f t="shared" si="20"/>
        <v/>
      </c>
      <c r="U373" s="5" t="str">
        <f t="shared" si="20"/>
        <v/>
      </c>
    </row>
    <row r="374" spans="1:21" ht="12.5">
      <c r="A374" s="6"/>
      <c r="B374" s="5"/>
      <c r="C374" s="5"/>
      <c r="D374" s="5"/>
      <c r="E374" s="16"/>
      <c r="F374" s="15"/>
      <c r="G374" s="6" t="str">
        <f>IF(F374="","",VLOOKUP(E374,'Liste des clubs'!$A$2:$B$114,2,FALSE))</f>
        <v/>
      </c>
      <c r="I374" s="5" t="str">
        <f t="shared" si="19"/>
        <v/>
      </c>
      <c r="L374" s="5" t="str">
        <f t="shared" si="20"/>
        <v/>
      </c>
      <c r="O374" s="5" t="str">
        <f t="shared" si="20"/>
        <v/>
      </c>
      <c r="R374" s="5" t="str">
        <f t="shared" si="20"/>
        <v/>
      </c>
      <c r="U374" s="5" t="str">
        <f t="shared" si="20"/>
        <v/>
      </c>
    </row>
    <row r="375" spans="1:21" ht="12.5">
      <c r="A375" s="6"/>
      <c r="B375" s="5"/>
      <c r="C375" s="5"/>
      <c r="D375" s="5"/>
      <c r="E375" s="16"/>
      <c r="F375" s="15"/>
      <c r="G375" s="6" t="str">
        <f>IF(F375="","",VLOOKUP(E375,'Liste des clubs'!$A$2:$B$114,2,FALSE))</f>
        <v/>
      </c>
      <c r="I375" s="5" t="str">
        <f t="shared" si="19"/>
        <v/>
      </c>
      <c r="L375" s="5" t="str">
        <f t="shared" si="20"/>
        <v/>
      </c>
      <c r="O375" s="5" t="str">
        <f t="shared" si="20"/>
        <v/>
      </c>
      <c r="R375" s="5" t="str">
        <f t="shared" si="20"/>
        <v/>
      </c>
      <c r="U375" s="5" t="str">
        <f t="shared" si="20"/>
        <v/>
      </c>
    </row>
    <row r="376" spans="1:21" ht="12.5">
      <c r="A376" s="6"/>
      <c r="B376" s="5"/>
      <c r="C376" s="5"/>
      <c r="D376" s="5"/>
      <c r="E376" s="16"/>
      <c r="F376" s="15"/>
      <c r="G376" s="6" t="str">
        <f>IF(F376="","",VLOOKUP(E376,'Liste des clubs'!$A$2:$B$114,2,FALSE))</f>
        <v/>
      </c>
      <c r="I376" s="5" t="str">
        <f t="shared" si="19"/>
        <v/>
      </c>
      <c r="L376" s="5" t="str">
        <f t="shared" si="20"/>
        <v/>
      </c>
      <c r="O376" s="5" t="str">
        <f t="shared" si="20"/>
        <v/>
      </c>
      <c r="R376" s="5" t="str">
        <f t="shared" si="20"/>
        <v/>
      </c>
      <c r="U376" s="5" t="str">
        <f t="shared" si="20"/>
        <v/>
      </c>
    </row>
    <row r="377" spans="1:21" ht="12.5">
      <c r="A377" s="6"/>
      <c r="B377" s="5"/>
      <c r="C377" s="5"/>
      <c r="D377" s="5"/>
      <c r="E377" s="16"/>
      <c r="F377" s="15"/>
      <c r="G377" s="6" t="str">
        <f>IF(F377="","",VLOOKUP(E377,'Liste des clubs'!$A$2:$B$114,2,FALSE))</f>
        <v/>
      </c>
      <c r="I377" s="5" t="str">
        <f t="shared" si="19"/>
        <v/>
      </c>
      <c r="L377" s="5" t="str">
        <f t="shared" si="20"/>
        <v/>
      </c>
      <c r="O377" s="5" t="str">
        <f t="shared" si="20"/>
        <v/>
      </c>
      <c r="R377" s="5" t="str">
        <f t="shared" si="20"/>
        <v/>
      </c>
      <c r="U377" s="5" t="str">
        <f t="shared" si="20"/>
        <v/>
      </c>
    </row>
    <row r="378" spans="1:21" ht="12.5">
      <c r="A378" s="6"/>
      <c r="B378" s="5"/>
      <c r="C378" s="5"/>
      <c r="D378" s="5"/>
      <c r="E378" s="16"/>
      <c r="F378" s="15"/>
      <c r="G378" s="6" t="str">
        <f>IF(F378="","",VLOOKUP(E378,'Liste des clubs'!$A$2:$B$114,2,FALSE))</f>
        <v/>
      </c>
      <c r="I378" s="5" t="str">
        <f t="shared" si="19"/>
        <v/>
      </c>
      <c r="L378" s="5" t="str">
        <f t="shared" si="20"/>
        <v/>
      </c>
      <c r="O378" s="5" t="str">
        <f t="shared" si="20"/>
        <v/>
      </c>
      <c r="R378" s="5" t="str">
        <f t="shared" si="20"/>
        <v/>
      </c>
      <c r="U378" s="5" t="str">
        <f t="shared" si="20"/>
        <v/>
      </c>
    </row>
    <row r="379" spans="1:21" ht="12.5">
      <c r="A379" s="6"/>
      <c r="B379" s="5"/>
      <c r="C379" s="5"/>
      <c r="D379" s="5"/>
      <c r="E379" s="16"/>
      <c r="F379" s="15"/>
      <c r="G379" s="6" t="str">
        <f>IF(F379="","",VLOOKUP(E379,'Liste des clubs'!$A$2:$B$114,2,FALSE))</f>
        <v/>
      </c>
      <c r="I379" s="5" t="str">
        <f t="shared" si="19"/>
        <v/>
      </c>
      <c r="L379" s="5" t="str">
        <f t="shared" si="20"/>
        <v/>
      </c>
      <c r="O379" s="5" t="str">
        <f t="shared" si="20"/>
        <v/>
      </c>
      <c r="R379" s="5" t="str">
        <f t="shared" si="20"/>
        <v/>
      </c>
      <c r="U379" s="5" t="str">
        <f t="shared" si="20"/>
        <v/>
      </c>
    </row>
    <row r="380" spans="1:21" ht="12.5">
      <c r="A380" s="6"/>
      <c r="B380" s="5"/>
      <c r="C380" s="5"/>
      <c r="D380" s="5"/>
      <c r="E380" s="16"/>
      <c r="F380" s="15"/>
      <c r="G380" s="6" t="str">
        <f>IF(F380="","",VLOOKUP(E380,'Liste des clubs'!$A$2:$B$114,2,FALSE))</f>
        <v/>
      </c>
      <c r="I380" s="5" t="str">
        <f t="shared" si="19"/>
        <v/>
      </c>
      <c r="L380" s="5" t="str">
        <f t="shared" si="20"/>
        <v/>
      </c>
      <c r="O380" s="5" t="str">
        <f t="shared" si="20"/>
        <v/>
      </c>
      <c r="R380" s="5" t="str">
        <f t="shared" si="20"/>
        <v/>
      </c>
      <c r="U380" s="5" t="str">
        <f t="shared" si="20"/>
        <v/>
      </c>
    </row>
    <row r="381" spans="1:21" ht="12.5">
      <c r="A381" s="6"/>
      <c r="B381" s="5"/>
      <c r="C381" s="5"/>
      <c r="D381" s="5"/>
      <c r="E381" s="16"/>
      <c r="F381" s="15"/>
      <c r="G381" s="6" t="str">
        <f>IF(F381="","",VLOOKUP(E381,'Liste des clubs'!$A$2:$B$114,2,FALSE))</f>
        <v/>
      </c>
      <c r="I381" s="5" t="str">
        <f t="shared" si="19"/>
        <v/>
      </c>
      <c r="L381" s="5" t="str">
        <f t="shared" si="20"/>
        <v/>
      </c>
      <c r="O381" s="5" t="str">
        <f t="shared" si="20"/>
        <v/>
      </c>
      <c r="R381" s="5" t="str">
        <f t="shared" si="20"/>
        <v/>
      </c>
      <c r="U381" s="5" t="str">
        <f t="shared" si="20"/>
        <v/>
      </c>
    </row>
    <row r="382" spans="1:21" ht="12.5">
      <c r="A382" s="6"/>
      <c r="B382" s="5"/>
      <c r="C382" s="5"/>
      <c r="D382" s="5"/>
      <c r="E382" s="16"/>
      <c r="F382" s="15"/>
      <c r="G382" s="6" t="str">
        <f>IF(F382="","",VLOOKUP(E382,'Liste des clubs'!$A$2:$B$114,2,FALSE))</f>
        <v/>
      </c>
      <c r="I382" s="5" t="str">
        <f t="shared" si="19"/>
        <v/>
      </c>
      <c r="L382" s="5" t="str">
        <f t="shared" si="20"/>
        <v/>
      </c>
      <c r="O382" s="5" t="str">
        <f t="shared" si="20"/>
        <v/>
      </c>
      <c r="R382" s="5" t="str">
        <f t="shared" si="20"/>
        <v/>
      </c>
      <c r="U382" s="5" t="str">
        <f t="shared" si="20"/>
        <v/>
      </c>
    </row>
    <row r="383" spans="1:21" ht="12.5">
      <c r="A383" s="6"/>
      <c r="B383" s="5"/>
      <c r="C383" s="5"/>
      <c r="D383" s="5"/>
      <c r="E383" s="16"/>
      <c r="F383" s="15"/>
      <c r="G383" s="6" t="str">
        <f>IF(F383="","",VLOOKUP(E383,'Liste des clubs'!$A$2:$B$114,2,FALSE))</f>
        <v/>
      </c>
      <c r="I383" s="5" t="str">
        <f t="shared" si="19"/>
        <v/>
      </c>
      <c r="L383" s="5" t="str">
        <f t="shared" si="20"/>
        <v/>
      </c>
      <c r="O383" s="5" t="str">
        <f t="shared" si="20"/>
        <v/>
      </c>
      <c r="R383" s="5" t="str">
        <f t="shared" si="20"/>
        <v/>
      </c>
      <c r="U383" s="5" t="str">
        <f t="shared" si="20"/>
        <v/>
      </c>
    </row>
    <row r="384" spans="1:21" ht="12.5">
      <c r="A384" s="6"/>
      <c r="B384" s="5"/>
      <c r="C384" s="5"/>
      <c r="D384" s="5"/>
      <c r="E384" s="16"/>
      <c r="F384" s="15"/>
      <c r="G384" s="6" t="str">
        <f>IF(F384="","",VLOOKUP(E384,'Liste des clubs'!$A$2:$B$114,2,FALSE))</f>
        <v/>
      </c>
      <c r="I384" s="5" t="str">
        <f t="shared" si="19"/>
        <v/>
      </c>
      <c r="L384" s="5" t="str">
        <f t="shared" si="20"/>
        <v/>
      </c>
      <c r="O384" s="5" t="str">
        <f t="shared" si="20"/>
        <v/>
      </c>
      <c r="R384" s="5" t="str">
        <f t="shared" si="20"/>
        <v/>
      </c>
      <c r="U384" s="5" t="str">
        <f t="shared" si="20"/>
        <v/>
      </c>
    </row>
    <row r="385" spans="1:21" ht="12.5">
      <c r="A385" s="6"/>
      <c r="B385" s="5"/>
      <c r="C385" s="5"/>
      <c r="D385" s="5"/>
      <c r="E385" s="16"/>
      <c r="F385" s="15"/>
      <c r="G385" s="6" t="str">
        <f>IF(F385="","",VLOOKUP(E385,'Liste des clubs'!$A$2:$B$114,2,FALSE))</f>
        <v/>
      </c>
      <c r="I385" s="5" t="str">
        <f t="shared" si="19"/>
        <v/>
      </c>
      <c r="L385" s="5" t="str">
        <f t="shared" si="20"/>
        <v/>
      </c>
      <c r="O385" s="5" t="str">
        <f t="shared" si="20"/>
        <v/>
      </c>
      <c r="R385" s="5" t="str">
        <f t="shared" si="20"/>
        <v/>
      </c>
      <c r="U385" s="5" t="str">
        <f t="shared" si="20"/>
        <v/>
      </c>
    </row>
    <row r="386" spans="1:21" ht="12.5">
      <c r="A386" s="6"/>
      <c r="B386" s="5"/>
      <c r="C386" s="5"/>
      <c r="D386" s="5"/>
      <c r="E386" s="16"/>
      <c r="F386" s="15"/>
      <c r="G386" s="6" t="str">
        <f>IF(F386="","",VLOOKUP(E386,'Liste des clubs'!$A$2:$B$114,2,FALSE))</f>
        <v/>
      </c>
      <c r="I386" s="5" t="str">
        <f t="shared" ref="I386:I449" si="21">IF($H386=I$1,$A386,"")</f>
        <v/>
      </c>
      <c r="L386" s="5" t="str">
        <f t="shared" si="20"/>
        <v/>
      </c>
      <c r="O386" s="5" t="str">
        <f t="shared" si="20"/>
        <v/>
      </c>
      <c r="R386" s="5" t="str">
        <f t="shared" si="20"/>
        <v/>
      </c>
      <c r="U386" s="5" t="str">
        <f t="shared" si="20"/>
        <v/>
      </c>
    </row>
    <row r="387" spans="1:21" ht="12.5">
      <c r="A387" s="6"/>
      <c r="B387" s="5"/>
      <c r="C387" s="5"/>
      <c r="D387" s="5"/>
      <c r="E387" s="16"/>
      <c r="F387" s="15"/>
      <c r="G387" s="6" t="str">
        <f>IF(F387="","",VLOOKUP(E387,'Liste des clubs'!$A$2:$B$114,2,FALSE))</f>
        <v/>
      </c>
      <c r="I387" s="5" t="str">
        <f t="shared" si="21"/>
        <v/>
      </c>
      <c r="L387" s="5" t="str">
        <f t="shared" si="20"/>
        <v/>
      </c>
      <c r="O387" s="5" t="str">
        <f t="shared" si="20"/>
        <v/>
      </c>
      <c r="R387" s="5" t="str">
        <f t="shared" si="20"/>
        <v/>
      </c>
      <c r="U387" s="5" t="str">
        <f t="shared" si="20"/>
        <v/>
      </c>
    </row>
    <row r="388" spans="1:21" ht="12.5">
      <c r="A388" s="6"/>
      <c r="B388" s="5"/>
      <c r="C388" s="5"/>
      <c r="D388" s="5"/>
      <c r="E388" s="16"/>
      <c r="F388" s="15"/>
      <c r="G388" s="6" t="str">
        <f>IF(F388="","",VLOOKUP(E388,'Liste des clubs'!$A$2:$B$114,2,FALSE))</f>
        <v/>
      </c>
      <c r="I388" s="5" t="str">
        <f t="shared" si="21"/>
        <v/>
      </c>
      <c r="L388" s="5" t="str">
        <f t="shared" si="20"/>
        <v/>
      </c>
      <c r="O388" s="5" t="str">
        <f t="shared" si="20"/>
        <v/>
      </c>
      <c r="R388" s="5" t="str">
        <f t="shared" si="20"/>
        <v/>
      </c>
      <c r="U388" s="5" t="str">
        <f t="shared" si="20"/>
        <v/>
      </c>
    </row>
    <row r="389" spans="1:21" ht="12.5">
      <c r="A389" s="6"/>
      <c r="B389" s="5"/>
      <c r="C389" s="5"/>
      <c r="D389" s="5"/>
      <c r="E389" s="16"/>
      <c r="F389" s="15"/>
      <c r="G389" s="6" t="str">
        <f>IF(F389="","",VLOOKUP(E389,'Liste des clubs'!$A$2:$B$114,2,FALSE))</f>
        <v/>
      </c>
      <c r="I389" s="5" t="str">
        <f t="shared" si="21"/>
        <v/>
      </c>
      <c r="L389" s="5" t="str">
        <f t="shared" si="20"/>
        <v/>
      </c>
      <c r="O389" s="5" t="str">
        <f t="shared" si="20"/>
        <v/>
      </c>
      <c r="R389" s="5" t="str">
        <f t="shared" si="20"/>
        <v/>
      </c>
      <c r="U389" s="5" t="str">
        <f t="shared" si="20"/>
        <v/>
      </c>
    </row>
    <row r="390" spans="1:21" ht="12.5">
      <c r="A390" s="6"/>
      <c r="B390" s="5"/>
      <c r="C390" s="5"/>
      <c r="D390" s="5"/>
      <c r="E390" s="16"/>
      <c r="F390" s="15"/>
      <c r="G390" s="6" t="str">
        <f>IF(F390="","",VLOOKUP(E390,'Liste des clubs'!$A$2:$B$114,2,FALSE))</f>
        <v/>
      </c>
      <c r="I390" s="5" t="str">
        <f t="shared" si="21"/>
        <v/>
      </c>
      <c r="L390" s="5" t="str">
        <f t="shared" si="20"/>
        <v/>
      </c>
      <c r="O390" s="5" t="str">
        <f t="shared" si="20"/>
        <v/>
      </c>
      <c r="R390" s="5" t="str">
        <f t="shared" si="20"/>
        <v/>
      </c>
      <c r="U390" s="5" t="str">
        <f t="shared" si="20"/>
        <v/>
      </c>
    </row>
    <row r="391" spans="1:21" ht="12.5">
      <c r="A391" s="6"/>
      <c r="B391" s="5"/>
      <c r="C391" s="5"/>
      <c r="D391" s="5"/>
      <c r="E391" s="16"/>
      <c r="F391" s="15"/>
      <c r="G391" s="6" t="str">
        <f>IF(F391="","",VLOOKUP(E391,'Liste des clubs'!$A$2:$B$114,2,FALSE))</f>
        <v/>
      </c>
      <c r="I391" s="5" t="str">
        <f t="shared" si="21"/>
        <v/>
      </c>
      <c r="L391" s="5" t="str">
        <f t="shared" si="20"/>
        <v/>
      </c>
      <c r="O391" s="5" t="str">
        <f t="shared" si="20"/>
        <v/>
      </c>
      <c r="R391" s="5" t="str">
        <f t="shared" si="20"/>
        <v/>
      </c>
      <c r="U391" s="5" t="str">
        <f t="shared" si="20"/>
        <v/>
      </c>
    </row>
    <row r="392" spans="1:21" ht="12.5">
      <c r="A392" s="6"/>
      <c r="B392" s="5"/>
      <c r="C392" s="5"/>
      <c r="D392" s="5"/>
      <c r="E392" s="16"/>
      <c r="F392" s="15"/>
      <c r="G392" s="6" t="str">
        <f>IF(F392="","",VLOOKUP(E392,'Liste des clubs'!$A$2:$B$114,2,FALSE))</f>
        <v/>
      </c>
      <c r="I392" s="5" t="str">
        <f t="shared" si="21"/>
        <v/>
      </c>
      <c r="L392" s="5" t="str">
        <f t="shared" si="20"/>
        <v/>
      </c>
      <c r="O392" s="5" t="str">
        <f t="shared" si="20"/>
        <v/>
      </c>
      <c r="R392" s="5" t="str">
        <f t="shared" si="20"/>
        <v/>
      </c>
      <c r="U392" s="5" t="str">
        <f t="shared" si="20"/>
        <v/>
      </c>
    </row>
    <row r="393" spans="1:21" ht="12.5">
      <c r="A393" s="6"/>
      <c r="B393" s="5"/>
      <c r="C393" s="5"/>
      <c r="D393" s="5"/>
      <c r="E393" s="16"/>
      <c r="F393" s="15"/>
      <c r="G393" s="6" t="str">
        <f>IF(F393="","",VLOOKUP(E393,'Liste des clubs'!$A$2:$B$114,2,FALSE))</f>
        <v/>
      </c>
      <c r="I393" s="5" t="str">
        <f t="shared" si="21"/>
        <v/>
      </c>
      <c r="L393" s="5" t="str">
        <f t="shared" si="20"/>
        <v/>
      </c>
      <c r="O393" s="5" t="str">
        <f t="shared" si="20"/>
        <v/>
      </c>
      <c r="R393" s="5" t="str">
        <f t="shared" si="20"/>
        <v/>
      </c>
      <c r="U393" s="5" t="str">
        <f t="shared" si="20"/>
        <v/>
      </c>
    </row>
    <row r="394" spans="1:21" ht="12.5">
      <c r="A394" s="6"/>
      <c r="B394" s="5"/>
      <c r="C394" s="5"/>
      <c r="D394" s="5"/>
      <c r="E394" s="16"/>
      <c r="F394" s="15"/>
      <c r="G394" s="6" t="str">
        <f>IF(F394="","",VLOOKUP(E394,'Liste des clubs'!$A$2:$B$114,2,FALSE))</f>
        <v/>
      </c>
      <c r="I394" s="5" t="str">
        <f t="shared" si="21"/>
        <v/>
      </c>
      <c r="L394" s="5" t="str">
        <f t="shared" si="20"/>
        <v/>
      </c>
      <c r="O394" s="5" t="str">
        <f t="shared" si="20"/>
        <v/>
      </c>
      <c r="R394" s="5" t="str">
        <f t="shared" si="20"/>
        <v/>
      </c>
      <c r="U394" s="5" t="str">
        <f t="shared" si="20"/>
        <v/>
      </c>
    </row>
    <row r="395" spans="1:21" ht="12.5">
      <c r="A395" s="6"/>
      <c r="B395" s="5"/>
      <c r="C395" s="5"/>
      <c r="D395" s="5"/>
      <c r="E395" s="16"/>
      <c r="F395" s="15"/>
      <c r="G395" s="6" t="str">
        <f>IF(F395="","",VLOOKUP(E395,'Liste des clubs'!$A$2:$B$114,2,FALSE))</f>
        <v/>
      </c>
      <c r="I395" s="5" t="str">
        <f t="shared" si="21"/>
        <v/>
      </c>
      <c r="L395" s="5" t="str">
        <f t="shared" si="20"/>
        <v/>
      </c>
      <c r="O395" s="5" t="str">
        <f t="shared" si="20"/>
        <v/>
      </c>
      <c r="R395" s="5" t="str">
        <f t="shared" si="20"/>
        <v/>
      </c>
      <c r="U395" s="5" t="str">
        <f t="shared" si="20"/>
        <v/>
      </c>
    </row>
    <row r="396" spans="1:21" ht="12.5">
      <c r="A396" s="6"/>
      <c r="B396" s="5"/>
      <c r="C396" s="5"/>
      <c r="D396" s="5"/>
      <c r="E396" s="16"/>
      <c r="F396" s="15"/>
      <c r="G396" s="6" t="str">
        <f>IF(F396="","",VLOOKUP(E396,'Liste des clubs'!$A$2:$B$114,2,FALSE))</f>
        <v/>
      </c>
      <c r="I396" s="5" t="str">
        <f t="shared" si="21"/>
        <v/>
      </c>
      <c r="L396" s="5" t="str">
        <f t="shared" si="20"/>
        <v/>
      </c>
      <c r="O396" s="5" t="str">
        <f t="shared" si="20"/>
        <v/>
      </c>
      <c r="R396" s="5" t="str">
        <f t="shared" si="20"/>
        <v/>
      </c>
      <c r="U396" s="5" t="str">
        <f t="shared" si="20"/>
        <v/>
      </c>
    </row>
    <row r="397" spans="1:21" ht="12.5">
      <c r="A397" s="6"/>
      <c r="B397" s="5"/>
      <c r="C397" s="5"/>
      <c r="D397" s="5"/>
      <c r="E397" s="16"/>
      <c r="F397" s="15"/>
      <c r="G397" s="6" t="str">
        <f>IF(F397="","",VLOOKUP(E397,'Liste des clubs'!$A$2:$B$114,2,FALSE))</f>
        <v/>
      </c>
      <c r="I397" s="5" t="str">
        <f t="shared" si="21"/>
        <v/>
      </c>
      <c r="L397" s="5" t="str">
        <f t="shared" si="20"/>
        <v/>
      </c>
      <c r="O397" s="5" t="str">
        <f t="shared" si="20"/>
        <v/>
      </c>
      <c r="R397" s="5" t="str">
        <f t="shared" si="20"/>
        <v/>
      </c>
      <c r="U397" s="5" t="str">
        <f t="shared" si="20"/>
        <v/>
      </c>
    </row>
    <row r="398" spans="1:21" ht="12.5">
      <c r="A398" s="6"/>
      <c r="B398" s="5"/>
      <c r="C398" s="5"/>
      <c r="D398" s="5"/>
      <c r="E398" s="16"/>
      <c r="F398" s="15"/>
      <c r="G398" s="6" t="str">
        <f>IF(F398="","",VLOOKUP(E398,'Liste des clubs'!$A$2:$B$114,2,FALSE))</f>
        <v/>
      </c>
      <c r="I398" s="5" t="str">
        <f t="shared" si="21"/>
        <v/>
      </c>
      <c r="L398" s="5" t="str">
        <f t="shared" si="20"/>
        <v/>
      </c>
      <c r="O398" s="5" t="str">
        <f t="shared" si="20"/>
        <v/>
      </c>
      <c r="R398" s="5" t="str">
        <f t="shared" si="20"/>
        <v/>
      </c>
      <c r="U398" s="5" t="str">
        <f t="shared" si="20"/>
        <v/>
      </c>
    </row>
    <row r="399" spans="1:21" ht="12.5">
      <c r="A399" s="6"/>
      <c r="B399" s="5"/>
      <c r="C399" s="5"/>
      <c r="D399" s="5"/>
      <c r="E399" s="16"/>
      <c r="F399" s="15"/>
      <c r="G399" s="6" t="str">
        <f>IF(F399="","",VLOOKUP(E399,'Liste des clubs'!$A$2:$B$114,2,FALSE))</f>
        <v/>
      </c>
      <c r="I399" s="5" t="str">
        <f t="shared" si="21"/>
        <v/>
      </c>
      <c r="L399" s="5" t="str">
        <f t="shared" si="20"/>
        <v/>
      </c>
      <c r="O399" s="5" t="str">
        <f t="shared" si="20"/>
        <v/>
      </c>
      <c r="R399" s="5" t="str">
        <f t="shared" si="20"/>
        <v/>
      </c>
      <c r="U399" s="5" t="str">
        <f t="shared" si="20"/>
        <v/>
      </c>
    </row>
    <row r="400" spans="1:21" ht="12.5">
      <c r="A400" s="6"/>
      <c r="B400" s="5"/>
      <c r="C400" s="5"/>
      <c r="D400" s="5"/>
      <c r="E400" s="16"/>
      <c r="F400" s="15"/>
      <c r="G400" s="6" t="str">
        <f>IF(F400="","",VLOOKUP(E400,'Liste des clubs'!$A$2:$B$114,2,FALSE))</f>
        <v/>
      </c>
      <c r="I400" s="5" t="str">
        <f t="shared" si="21"/>
        <v/>
      </c>
      <c r="L400" s="5" t="str">
        <f t="shared" si="20"/>
        <v/>
      </c>
      <c r="O400" s="5" t="str">
        <f t="shared" si="20"/>
        <v/>
      </c>
      <c r="R400" s="5" t="str">
        <f t="shared" si="20"/>
        <v/>
      </c>
      <c r="U400" s="5" t="str">
        <f t="shared" si="20"/>
        <v/>
      </c>
    </row>
    <row r="401" spans="1:21" ht="12.5">
      <c r="A401" s="6"/>
      <c r="B401" s="5"/>
      <c r="C401" s="5"/>
      <c r="D401" s="5"/>
      <c r="E401" s="16"/>
      <c r="F401" s="15"/>
      <c r="G401" s="6" t="str">
        <f>IF(F401="","",VLOOKUP(E401,'Liste des clubs'!$A$2:$B$114,2,FALSE))</f>
        <v/>
      </c>
      <c r="I401" s="5" t="str">
        <f t="shared" si="21"/>
        <v/>
      </c>
      <c r="L401" s="5" t="str">
        <f t="shared" si="20"/>
        <v/>
      </c>
      <c r="O401" s="5" t="str">
        <f t="shared" si="20"/>
        <v/>
      </c>
      <c r="R401" s="5" t="str">
        <f t="shared" si="20"/>
        <v/>
      </c>
      <c r="U401" s="5" t="str">
        <f t="shared" si="20"/>
        <v/>
      </c>
    </row>
    <row r="402" spans="1:21" ht="12.5">
      <c r="A402" s="6"/>
      <c r="B402" s="5"/>
      <c r="C402" s="5"/>
      <c r="D402" s="5"/>
      <c r="E402" s="16"/>
      <c r="F402" s="15"/>
      <c r="G402" s="6" t="str">
        <f>IF(F402="","",VLOOKUP(E402,'Liste des clubs'!$A$2:$B$114,2,FALSE))</f>
        <v/>
      </c>
      <c r="I402" s="5" t="str">
        <f t="shared" si="21"/>
        <v/>
      </c>
      <c r="L402" s="5" t="str">
        <f t="shared" si="20"/>
        <v/>
      </c>
      <c r="O402" s="5" t="str">
        <f t="shared" si="20"/>
        <v/>
      </c>
      <c r="R402" s="5" t="str">
        <f t="shared" si="20"/>
        <v/>
      </c>
      <c r="U402" s="5" t="str">
        <f t="shared" si="20"/>
        <v/>
      </c>
    </row>
    <row r="403" spans="1:21" ht="12.5">
      <c r="A403" s="6"/>
      <c r="B403" s="5"/>
      <c r="C403" s="5"/>
      <c r="D403" s="5"/>
      <c r="E403" s="16"/>
      <c r="F403" s="15"/>
      <c r="G403" s="6" t="str">
        <f>IF(F403="","",VLOOKUP(E403,'Liste des clubs'!$A$2:$B$114,2,FALSE))</f>
        <v/>
      </c>
      <c r="I403" s="5" t="str">
        <f t="shared" si="21"/>
        <v/>
      </c>
      <c r="L403" s="5" t="str">
        <f t="shared" si="20"/>
        <v/>
      </c>
      <c r="O403" s="5" t="str">
        <f t="shared" si="20"/>
        <v/>
      </c>
      <c r="R403" s="5" t="str">
        <f t="shared" si="20"/>
        <v/>
      </c>
      <c r="U403" s="5" t="str">
        <f t="shared" si="20"/>
        <v/>
      </c>
    </row>
    <row r="404" spans="1:21" ht="12.5">
      <c r="A404" s="6"/>
      <c r="B404" s="5"/>
      <c r="C404" s="5"/>
      <c r="D404" s="5"/>
      <c r="E404" s="16"/>
      <c r="F404" s="15"/>
      <c r="G404" s="6" t="str">
        <f>IF(F404="","",VLOOKUP(E404,'Liste des clubs'!$A$2:$B$114,2,FALSE))</f>
        <v/>
      </c>
      <c r="I404" s="5" t="str">
        <f t="shared" si="21"/>
        <v/>
      </c>
      <c r="L404" s="5" t="str">
        <f t="shared" si="20"/>
        <v/>
      </c>
      <c r="O404" s="5" t="str">
        <f t="shared" si="20"/>
        <v/>
      </c>
      <c r="R404" s="5" t="str">
        <f t="shared" si="20"/>
        <v/>
      </c>
      <c r="U404" s="5" t="str">
        <f t="shared" si="20"/>
        <v/>
      </c>
    </row>
    <row r="405" spans="1:21" ht="12.5">
      <c r="A405" s="6"/>
      <c r="B405" s="5"/>
      <c r="C405" s="5"/>
      <c r="D405" s="5"/>
      <c r="E405" s="16"/>
      <c r="F405" s="15"/>
      <c r="G405" s="6" t="str">
        <f>IF(F405="","",VLOOKUP(E405,'Liste des clubs'!$A$2:$B$114,2,FALSE))</f>
        <v/>
      </c>
      <c r="I405" s="5" t="str">
        <f t="shared" si="21"/>
        <v/>
      </c>
      <c r="L405" s="5" t="str">
        <f t="shared" si="20"/>
        <v/>
      </c>
      <c r="O405" s="5" t="str">
        <f t="shared" si="20"/>
        <v/>
      </c>
      <c r="R405" s="5" t="str">
        <f t="shared" si="20"/>
        <v/>
      </c>
      <c r="U405" s="5" t="str">
        <f t="shared" si="20"/>
        <v/>
      </c>
    </row>
    <row r="406" spans="1:21" ht="12.5">
      <c r="A406" s="6"/>
      <c r="B406" s="5"/>
      <c r="C406" s="5"/>
      <c r="D406" s="5"/>
      <c r="E406" s="16"/>
      <c r="F406" s="15"/>
      <c r="G406" s="6" t="str">
        <f>IF(F406="","",VLOOKUP(E406,'Liste des clubs'!$A$2:$B$114,2,FALSE))</f>
        <v/>
      </c>
      <c r="I406" s="5" t="str">
        <f t="shared" si="21"/>
        <v/>
      </c>
      <c r="L406" s="5" t="str">
        <f t="shared" si="20"/>
        <v/>
      </c>
      <c r="O406" s="5" t="str">
        <f t="shared" si="20"/>
        <v/>
      </c>
      <c r="R406" s="5" t="str">
        <f t="shared" si="20"/>
        <v/>
      </c>
      <c r="U406" s="5" t="str">
        <f t="shared" si="20"/>
        <v/>
      </c>
    </row>
    <row r="407" spans="1:21" ht="12.5">
      <c r="A407" s="6"/>
      <c r="B407" s="5"/>
      <c r="C407" s="5"/>
      <c r="D407" s="5"/>
      <c r="E407" s="16"/>
      <c r="F407" s="15"/>
      <c r="G407" s="6" t="str">
        <f>IF(F407="","",VLOOKUP(E407,'Liste des clubs'!$A$2:$B$114,2,FALSE))</f>
        <v/>
      </c>
      <c r="I407" s="5" t="str">
        <f t="shared" si="21"/>
        <v/>
      </c>
      <c r="L407" s="5" t="str">
        <f t="shared" si="20"/>
        <v/>
      </c>
      <c r="O407" s="5" t="str">
        <f t="shared" si="20"/>
        <v/>
      </c>
      <c r="R407" s="5" t="str">
        <f t="shared" si="20"/>
        <v/>
      </c>
      <c r="U407" s="5" t="str">
        <f t="shared" si="20"/>
        <v/>
      </c>
    </row>
    <row r="408" spans="1:21" ht="12.5">
      <c r="A408" s="6"/>
      <c r="B408" s="5"/>
      <c r="C408" s="5"/>
      <c r="D408" s="5"/>
      <c r="E408" s="16"/>
      <c r="F408" s="15"/>
      <c r="G408" s="6" t="str">
        <f>IF(F408="","",VLOOKUP(E408,'Liste des clubs'!$A$2:$B$114,2,FALSE))</f>
        <v/>
      </c>
      <c r="I408" s="5" t="str">
        <f t="shared" si="21"/>
        <v/>
      </c>
      <c r="L408" s="5" t="str">
        <f t="shared" si="20"/>
        <v/>
      </c>
      <c r="O408" s="5" t="str">
        <f t="shared" si="20"/>
        <v/>
      </c>
      <c r="R408" s="5" t="str">
        <f t="shared" si="20"/>
        <v/>
      </c>
      <c r="U408" s="5" t="str">
        <f t="shared" si="20"/>
        <v/>
      </c>
    </row>
    <row r="409" spans="1:21" ht="12.5">
      <c r="A409" s="6"/>
      <c r="B409" s="5"/>
      <c r="C409" s="5"/>
      <c r="D409" s="5"/>
      <c r="E409" s="16"/>
      <c r="F409" s="15"/>
      <c r="G409" s="6" t="str">
        <f>IF(F409="","",VLOOKUP(E409,'Liste des clubs'!$A$2:$B$114,2,FALSE))</f>
        <v/>
      </c>
      <c r="I409" s="5" t="str">
        <f t="shared" si="21"/>
        <v/>
      </c>
      <c r="L409" s="5" t="str">
        <f t="shared" si="20"/>
        <v/>
      </c>
      <c r="O409" s="5" t="str">
        <f t="shared" si="20"/>
        <v/>
      </c>
      <c r="R409" s="5" t="str">
        <f t="shared" si="20"/>
        <v/>
      </c>
      <c r="U409" s="5" t="str">
        <f t="shared" si="20"/>
        <v/>
      </c>
    </row>
    <row r="410" spans="1:21" ht="12.5">
      <c r="A410" s="6"/>
      <c r="B410" s="5"/>
      <c r="C410" s="5"/>
      <c r="D410" s="5"/>
      <c r="E410" s="16"/>
      <c r="F410" s="15"/>
      <c r="G410" s="6" t="str">
        <f>IF(F410="","",VLOOKUP(E410,'Liste des clubs'!$A$2:$B$114,2,FALSE))</f>
        <v/>
      </c>
      <c r="I410" s="5" t="str">
        <f t="shared" si="21"/>
        <v/>
      </c>
      <c r="L410" s="5" t="str">
        <f t="shared" si="20"/>
        <v/>
      </c>
      <c r="O410" s="5" t="str">
        <f t="shared" si="20"/>
        <v/>
      </c>
      <c r="R410" s="5" t="str">
        <f t="shared" si="20"/>
        <v/>
      </c>
      <c r="U410" s="5" t="str">
        <f t="shared" si="20"/>
        <v/>
      </c>
    </row>
    <row r="411" spans="1:21" ht="12.5">
      <c r="A411" s="6"/>
      <c r="B411" s="5"/>
      <c r="C411" s="5"/>
      <c r="D411" s="5"/>
      <c r="E411" s="16"/>
      <c r="F411" s="15"/>
      <c r="G411" s="6" t="str">
        <f>IF(F411="","",VLOOKUP(E411,'Liste des clubs'!$A$2:$B$114,2,FALSE))</f>
        <v/>
      </c>
      <c r="I411" s="5" t="str">
        <f t="shared" si="21"/>
        <v/>
      </c>
      <c r="L411" s="5" t="str">
        <f t="shared" si="20"/>
        <v/>
      </c>
      <c r="O411" s="5" t="str">
        <f t="shared" si="20"/>
        <v/>
      </c>
      <c r="R411" s="5" t="str">
        <f t="shared" si="20"/>
        <v/>
      </c>
      <c r="U411" s="5" t="str">
        <f t="shared" si="20"/>
        <v/>
      </c>
    </row>
    <row r="412" spans="1:21" ht="12.5">
      <c r="A412" s="6"/>
      <c r="B412" s="5"/>
      <c r="C412" s="5"/>
      <c r="D412" s="5"/>
      <c r="E412" s="16"/>
      <c r="F412" s="15"/>
      <c r="G412" s="6" t="str">
        <f>IF(F412="","",VLOOKUP(E412,'Liste des clubs'!$A$2:$B$114,2,FALSE))</f>
        <v/>
      </c>
      <c r="I412" s="5" t="str">
        <f t="shared" si="21"/>
        <v/>
      </c>
      <c r="L412" s="5" t="str">
        <f t="shared" si="20"/>
        <v/>
      </c>
      <c r="O412" s="5" t="str">
        <f t="shared" si="20"/>
        <v/>
      </c>
      <c r="R412" s="5" t="str">
        <f t="shared" si="20"/>
        <v/>
      </c>
      <c r="U412" s="5" t="str">
        <f t="shared" si="20"/>
        <v/>
      </c>
    </row>
    <row r="413" spans="1:21" ht="12.5">
      <c r="A413" s="6"/>
      <c r="B413" s="5"/>
      <c r="C413" s="5"/>
      <c r="D413" s="5"/>
      <c r="E413" s="16"/>
      <c r="F413" s="15"/>
      <c r="G413" s="6" t="str">
        <f>IF(F413="","",VLOOKUP(E413,'Liste des clubs'!$A$2:$B$114,2,FALSE))</f>
        <v/>
      </c>
      <c r="I413" s="5" t="str">
        <f t="shared" si="21"/>
        <v/>
      </c>
      <c r="L413" s="5" t="str">
        <f t="shared" si="20"/>
        <v/>
      </c>
      <c r="O413" s="5" t="str">
        <f t="shared" si="20"/>
        <v/>
      </c>
      <c r="R413" s="5" t="str">
        <f t="shared" si="20"/>
        <v/>
      </c>
      <c r="U413" s="5" t="str">
        <f t="shared" si="20"/>
        <v/>
      </c>
    </row>
    <row r="414" spans="1:21" ht="12.5">
      <c r="A414" s="6"/>
      <c r="B414" s="5"/>
      <c r="C414" s="5"/>
      <c r="D414" s="5"/>
      <c r="E414" s="16"/>
      <c r="F414" s="15"/>
      <c r="G414" s="6" t="str">
        <f>IF(F414="","",VLOOKUP(E414,'Liste des clubs'!$A$2:$B$114,2,FALSE))</f>
        <v/>
      </c>
      <c r="I414" s="5" t="str">
        <f t="shared" si="21"/>
        <v/>
      </c>
      <c r="L414" s="5" t="str">
        <f t="shared" si="20"/>
        <v/>
      </c>
      <c r="O414" s="5" t="str">
        <f t="shared" si="20"/>
        <v/>
      </c>
      <c r="R414" s="5" t="str">
        <f t="shared" si="20"/>
        <v/>
      </c>
      <c r="U414" s="5" t="str">
        <f t="shared" si="20"/>
        <v/>
      </c>
    </row>
    <row r="415" spans="1:21" ht="12.5">
      <c r="A415" s="6"/>
      <c r="B415" s="5"/>
      <c r="C415" s="5"/>
      <c r="D415" s="5"/>
      <c r="E415" s="16"/>
      <c r="F415" s="15"/>
      <c r="G415" s="6" t="str">
        <f>IF(F415="","",VLOOKUP(E415,'Liste des clubs'!$A$2:$B$114,2,FALSE))</f>
        <v/>
      </c>
      <c r="I415" s="5" t="str">
        <f t="shared" si="21"/>
        <v/>
      </c>
      <c r="L415" s="5" t="str">
        <f t="shared" si="20"/>
        <v/>
      </c>
      <c r="O415" s="5" t="str">
        <f t="shared" si="20"/>
        <v/>
      </c>
      <c r="R415" s="5" t="str">
        <f t="shared" si="20"/>
        <v/>
      </c>
      <c r="U415" s="5" t="str">
        <f t="shared" si="20"/>
        <v/>
      </c>
    </row>
    <row r="416" spans="1:21" ht="12.5">
      <c r="A416" s="6"/>
      <c r="B416" s="5"/>
      <c r="C416" s="5"/>
      <c r="D416" s="5"/>
      <c r="E416" s="16"/>
      <c r="F416" s="15"/>
      <c r="G416" s="6" t="str">
        <f>IF(F416="","",VLOOKUP(E416,'Liste des clubs'!$A$2:$B$114,2,FALSE))</f>
        <v/>
      </c>
      <c r="I416" s="5" t="str">
        <f t="shared" si="21"/>
        <v/>
      </c>
      <c r="L416" s="5" t="str">
        <f t="shared" si="20"/>
        <v/>
      </c>
      <c r="O416" s="5" t="str">
        <f t="shared" si="20"/>
        <v/>
      </c>
      <c r="R416" s="5" t="str">
        <f t="shared" si="20"/>
        <v/>
      </c>
      <c r="U416" s="5" t="str">
        <f t="shared" si="20"/>
        <v/>
      </c>
    </row>
    <row r="417" spans="1:21" ht="12.5">
      <c r="A417" s="6"/>
      <c r="B417" s="5"/>
      <c r="C417" s="5"/>
      <c r="D417" s="5"/>
      <c r="E417" s="16"/>
      <c r="F417" s="15"/>
      <c r="G417" s="6" t="str">
        <f>IF(F417="","",VLOOKUP(E417,'Liste des clubs'!$A$2:$B$114,2,FALSE))</f>
        <v/>
      </c>
      <c r="I417" s="5" t="str">
        <f t="shared" si="21"/>
        <v/>
      </c>
      <c r="L417" s="5" t="str">
        <f t="shared" si="20"/>
        <v/>
      </c>
      <c r="O417" s="5" t="str">
        <f t="shared" si="20"/>
        <v/>
      </c>
      <c r="R417" s="5" t="str">
        <f t="shared" si="20"/>
        <v/>
      </c>
      <c r="U417" s="5" t="str">
        <f t="shared" si="20"/>
        <v/>
      </c>
    </row>
    <row r="418" spans="1:21" ht="12.5">
      <c r="A418" s="6"/>
      <c r="B418" s="5"/>
      <c r="C418" s="5"/>
      <c r="D418" s="5"/>
      <c r="E418" s="16"/>
      <c r="F418" s="15"/>
      <c r="G418" s="6" t="str">
        <f>IF(F418="","",VLOOKUP(E418,'Liste des clubs'!$A$2:$B$114,2,FALSE))</f>
        <v/>
      </c>
      <c r="I418" s="5" t="str">
        <f t="shared" si="21"/>
        <v/>
      </c>
      <c r="L418" s="5" t="str">
        <f t="shared" si="20"/>
        <v/>
      </c>
      <c r="O418" s="5" t="str">
        <f t="shared" si="20"/>
        <v/>
      </c>
      <c r="R418" s="5" t="str">
        <f t="shared" si="20"/>
        <v/>
      </c>
      <c r="U418" s="5" t="str">
        <f t="shared" si="20"/>
        <v/>
      </c>
    </row>
    <row r="419" spans="1:21" ht="12.5">
      <c r="A419" s="6"/>
      <c r="B419" s="5"/>
      <c r="C419" s="5"/>
      <c r="D419" s="5"/>
      <c r="E419" s="16"/>
      <c r="F419" s="15"/>
      <c r="G419" s="6" t="str">
        <f>IF(F419="","",VLOOKUP(E419,'Liste des clubs'!$A$2:$B$114,2,FALSE))</f>
        <v/>
      </c>
      <c r="I419" s="5" t="str">
        <f t="shared" si="21"/>
        <v/>
      </c>
      <c r="L419" s="5" t="str">
        <f t="shared" si="20"/>
        <v/>
      </c>
      <c r="O419" s="5" t="str">
        <f t="shared" si="20"/>
        <v/>
      </c>
      <c r="R419" s="5" t="str">
        <f t="shared" si="20"/>
        <v/>
      </c>
      <c r="U419" s="5" t="str">
        <f t="shared" si="20"/>
        <v/>
      </c>
    </row>
    <row r="420" spans="1:21" ht="12.5">
      <c r="A420" s="6"/>
      <c r="B420" s="5"/>
      <c r="C420" s="5"/>
      <c r="D420" s="5"/>
      <c r="E420" s="16"/>
      <c r="F420" s="15"/>
      <c r="G420" s="6" t="str">
        <f>IF(F420="","",VLOOKUP(E420,'Liste des clubs'!$A$2:$B$114,2,FALSE))</f>
        <v/>
      </c>
      <c r="I420" s="5" t="str">
        <f t="shared" si="21"/>
        <v/>
      </c>
      <c r="L420" s="5" t="str">
        <f t="shared" si="20"/>
        <v/>
      </c>
      <c r="O420" s="5" t="str">
        <f t="shared" si="20"/>
        <v/>
      </c>
      <c r="R420" s="5" t="str">
        <f t="shared" si="20"/>
        <v/>
      </c>
      <c r="U420" s="5" t="str">
        <f t="shared" si="20"/>
        <v/>
      </c>
    </row>
    <row r="421" spans="1:21" ht="12.5">
      <c r="A421" s="6"/>
      <c r="B421" s="5"/>
      <c r="C421" s="5"/>
      <c r="D421" s="5"/>
      <c r="E421" s="16"/>
      <c r="F421" s="15"/>
      <c r="G421" s="6" t="str">
        <f>IF(F421="","",VLOOKUP(E421,'Liste des clubs'!$A$2:$B$114,2,FALSE))</f>
        <v/>
      </c>
      <c r="I421" s="5" t="str">
        <f t="shared" si="21"/>
        <v/>
      </c>
      <c r="L421" s="5" t="str">
        <f t="shared" si="20"/>
        <v/>
      </c>
      <c r="O421" s="5" t="str">
        <f t="shared" si="20"/>
        <v/>
      </c>
      <c r="R421" s="5" t="str">
        <f t="shared" si="20"/>
        <v/>
      </c>
      <c r="U421" s="5" t="str">
        <f t="shared" si="20"/>
        <v/>
      </c>
    </row>
    <row r="422" spans="1:21" ht="12.5">
      <c r="A422" s="6"/>
      <c r="B422" s="5"/>
      <c r="C422" s="5"/>
      <c r="D422" s="5"/>
      <c r="E422" s="16"/>
      <c r="F422" s="15"/>
      <c r="G422" s="6" t="str">
        <f>IF(F422="","",VLOOKUP(E422,'Liste des clubs'!$A$2:$B$114,2,FALSE))</f>
        <v/>
      </c>
      <c r="I422" s="5" t="str">
        <f t="shared" si="21"/>
        <v/>
      </c>
      <c r="L422" s="5" t="str">
        <f t="shared" si="20"/>
        <v/>
      </c>
      <c r="O422" s="5" t="str">
        <f t="shared" si="20"/>
        <v/>
      </c>
      <c r="R422" s="5" t="str">
        <f t="shared" si="20"/>
        <v/>
      </c>
      <c r="U422" s="5" t="str">
        <f t="shared" si="20"/>
        <v/>
      </c>
    </row>
    <row r="423" spans="1:21" ht="12.5">
      <c r="A423" s="6"/>
      <c r="B423" s="5"/>
      <c r="C423" s="5"/>
      <c r="D423" s="5"/>
      <c r="E423" s="16"/>
      <c r="F423" s="15"/>
      <c r="G423" s="6" t="str">
        <f>IF(F423="","",VLOOKUP(E423,'Liste des clubs'!$A$2:$B$114,2,FALSE))</f>
        <v/>
      </c>
      <c r="I423" s="5" t="str">
        <f t="shared" si="21"/>
        <v/>
      </c>
      <c r="L423" s="5" t="str">
        <f t="shared" ref="L423:U473" si="22">IF($H423=L$1,$A423,"")</f>
        <v/>
      </c>
      <c r="O423" s="5" t="str">
        <f t="shared" si="22"/>
        <v/>
      </c>
      <c r="R423" s="5" t="str">
        <f t="shared" si="22"/>
        <v/>
      </c>
      <c r="U423" s="5" t="str">
        <f t="shared" si="22"/>
        <v/>
      </c>
    </row>
    <row r="424" spans="1:21" ht="12.5">
      <c r="A424" s="6"/>
      <c r="B424" s="5"/>
      <c r="C424" s="5"/>
      <c r="D424" s="5"/>
      <c r="E424" s="16"/>
      <c r="F424" s="15"/>
      <c r="G424" s="6" t="str">
        <f>IF(F424="","",VLOOKUP(E424,'Liste des clubs'!$A$2:$B$114,2,FALSE))</f>
        <v/>
      </c>
      <c r="I424" s="5" t="str">
        <f t="shared" si="21"/>
        <v/>
      </c>
      <c r="L424" s="5" t="str">
        <f t="shared" si="22"/>
        <v/>
      </c>
      <c r="O424" s="5" t="str">
        <f t="shared" si="22"/>
        <v/>
      </c>
      <c r="R424" s="5" t="str">
        <f t="shared" si="22"/>
        <v/>
      </c>
      <c r="U424" s="5" t="str">
        <f t="shared" si="22"/>
        <v/>
      </c>
    </row>
    <row r="425" spans="1:21" ht="12.5">
      <c r="A425" s="6"/>
      <c r="B425" s="5"/>
      <c r="C425" s="5"/>
      <c r="D425" s="5"/>
      <c r="E425" s="16"/>
      <c r="F425" s="15"/>
      <c r="G425" s="6" t="str">
        <f>IF(F425="","",VLOOKUP(E425,'Liste des clubs'!$A$2:$B$114,2,FALSE))</f>
        <v/>
      </c>
      <c r="I425" s="5" t="str">
        <f t="shared" si="21"/>
        <v/>
      </c>
      <c r="L425" s="5" t="str">
        <f t="shared" si="22"/>
        <v/>
      </c>
      <c r="O425" s="5" t="str">
        <f t="shared" si="22"/>
        <v/>
      </c>
      <c r="R425" s="5" t="str">
        <f t="shared" si="22"/>
        <v/>
      </c>
      <c r="U425" s="5" t="str">
        <f t="shared" si="22"/>
        <v/>
      </c>
    </row>
    <row r="426" spans="1:21" ht="12.5">
      <c r="A426" s="6"/>
      <c r="B426" s="5"/>
      <c r="C426" s="5"/>
      <c r="D426" s="5"/>
      <c r="E426" s="16"/>
      <c r="F426" s="15"/>
      <c r="G426" s="6" t="str">
        <f>IF(F426="","",VLOOKUP(E426,'Liste des clubs'!$A$2:$B$114,2,FALSE))</f>
        <v/>
      </c>
      <c r="I426" s="5" t="str">
        <f t="shared" si="21"/>
        <v/>
      </c>
      <c r="L426" s="5" t="str">
        <f t="shared" si="22"/>
        <v/>
      </c>
      <c r="O426" s="5" t="str">
        <f t="shared" si="22"/>
        <v/>
      </c>
      <c r="R426" s="5" t="str">
        <f t="shared" si="22"/>
        <v/>
      </c>
      <c r="U426" s="5" t="str">
        <f t="shared" si="22"/>
        <v/>
      </c>
    </row>
    <row r="427" spans="1:21" ht="12.5">
      <c r="A427" s="6"/>
      <c r="B427" s="5"/>
      <c r="C427" s="5"/>
      <c r="D427" s="5"/>
      <c r="E427" s="16"/>
      <c r="F427" s="15"/>
      <c r="G427" s="6" t="str">
        <f>IF(F427="","",VLOOKUP(E427,'Liste des clubs'!$A$2:$B$114,2,FALSE))</f>
        <v/>
      </c>
      <c r="I427" s="5" t="str">
        <f t="shared" si="21"/>
        <v/>
      </c>
      <c r="L427" s="5" t="str">
        <f t="shared" si="22"/>
        <v/>
      </c>
      <c r="O427" s="5" t="str">
        <f t="shared" si="22"/>
        <v/>
      </c>
      <c r="R427" s="5" t="str">
        <f t="shared" si="22"/>
        <v/>
      </c>
      <c r="U427" s="5" t="str">
        <f t="shared" si="22"/>
        <v/>
      </c>
    </row>
    <row r="428" spans="1:21" ht="12.5">
      <c r="A428" s="6"/>
      <c r="B428" s="5"/>
      <c r="C428" s="5"/>
      <c r="D428" s="5"/>
      <c r="E428" s="16"/>
      <c r="F428" s="15"/>
      <c r="G428" s="6" t="str">
        <f>IF(F428="","",VLOOKUP(E428,'Liste des clubs'!$A$2:$B$114,2,FALSE))</f>
        <v/>
      </c>
      <c r="I428" s="5" t="str">
        <f t="shared" si="21"/>
        <v/>
      </c>
      <c r="L428" s="5" t="str">
        <f t="shared" si="22"/>
        <v/>
      </c>
      <c r="O428" s="5" t="str">
        <f t="shared" si="22"/>
        <v/>
      </c>
      <c r="R428" s="5" t="str">
        <f t="shared" si="22"/>
        <v/>
      </c>
      <c r="U428" s="5" t="str">
        <f t="shared" si="22"/>
        <v/>
      </c>
    </row>
    <row r="429" spans="1:21" ht="12.5">
      <c r="A429" s="6"/>
      <c r="B429" s="5"/>
      <c r="C429" s="5"/>
      <c r="D429" s="5"/>
      <c r="E429" s="16"/>
      <c r="F429" s="15"/>
      <c r="G429" s="6" t="str">
        <f>IF(F429="","",VLOOKUP(E429,'Liste des clubs'!$A$2:$B$114,2,FALSE))</f>
        <v/>
      </c>
      <c r="I429" s="5" t="str">
        <f t="shared" si="21"/>
        <v/>
      </c>
      <c r="L429" s="5" t="str">
        <f t="shared" si="22"/>
        <v/>
      </c>
      <c r="O429" s="5" t="str">
        <f t="shared" si="22"/>
        <v/>
      </c>
      <c r="R429" s="5" t="str">
        <f t="shared" si="22"/>
        <v/>
      </c>
      <c r="U429" s="5" t="str">
        <f t="shared" si="22"/>
        <v/>
      </c>
    </row>
    <row r="430" spans="1:21" ht="12.5">
      <c r="A430" s="6"/>
      <c r="B430" s="5"/>
      <c r="C430" s="5"/>
      <c r="D430" s="5"/>
      <c r="E430" s="16"/>
      <c r="F430" s="15"/>
      <c r="G430" s="6" t="str">
        <f>IF(F430="","",VLOOKUP(E430,'Liste des clubs'!$A$2:$B$114,2,FALSE))</f>
        <v/>
      </c>
      <c r="I430" s="5" t="str">
        <f t="shared" si="21"/>
        <v/>
      </c>
      <c r="L430" s="5" t="str">
        <f t="shared" si="22"/>
        <v/>
      </c>
      <c r="O430" s="5" t="str">
        <f t="shared" si="22"/>
        <v/>
      </c>
      <c r="R430" s="5" t="str">
        <f t="shared" si="22"/>
        <v/>
      </c>
      <c r="U430" s="5" t="str">
        <f t="shared" si="22"/>
        <v/>
      </c>
    </row>
    <row r="431" spans="1:21" ht="12.5">
      <c r="A431" s="6"/>
      <c r="B431" s="5"/>
      <c r="C431" s="5"/>
      <c r="D431" s="5"/>
      <c r="E431" s="16"/>
      <c r="F431" s="15"/>
      <c r="G431" s="6" t="str">
        <f>IF(F431="","",VLOOKUP(E431,'Liste des clubs'!$A$2:$B$114,2,FALSE))</f>
        <v/>
      </c>
      <c r="I431" s="5" t="str">
        <f t="shared" si="21"/>
        <v/>
      </c>
      <c r="L431" s="5" t="str">
        <f t="shared" si="22"/>
        <v/>
      </c>
      <c r="O431" s="5" t="str">
        <f t="shared" si="22"/>
        <v/>
      </c>
      <c r="R431" s="5" t="str">
        <f t="shared" si="22"/>
        <v/>
      </c>
      <c r="U431" s="5" t="str">
        <f t="shared" si="22"/>
        <v/>
      </c>
    </row>
    <row r="432" spans="1:21" ht="12.5">
      <c r="A432" s="6"/>
      <c r="B432" s="5"/>
      <c r="C432" s="5"/>
      <c r="D432" s="5"/>
      <c r="E432" s="16"/>
      <c r="F432" s="15"/>
      <c r="G432" s="6" t="str">
        <f>IF(F432="","",VLOOKUP(E432,'Liste des clubs'!$A$2:$B$114,2,FALSE))</f>
        <v/>
      </c>
      <c r="I432" s="5" t="str">
        <f t="shared" si="21"/>
        <v/>
      </c>
      <c r="L432" s="5" t="str">
        <f t="shared" si="22"/>
        <v/>
      </c>
      <c r="O432" s="5" t="str">
        <f t="shared" si="22"/>
        <v/>
      </c>
      <c r="R432" s="5" t="str">
        <f t="shared" si="22"/>
        <v/>
      </c>
      <c r="U432" s="5" t="str">
        <f t="shared" si="22"/>
        <v/>
      </c>
    </row>
    <row r="433" spans="1:21" ht="12.5">
      <c r="A433" s="6"/>
      <c r="B433" s="5"/>
      <c r="C433" s="5"/>
      <c r="D433" s="5"/>
      <c r="E433" s="16"/>
      <c r="F433" s="15"/>
      <c r="G433" s="6" t="str">
        <f>IF(F433="","",VLOOKUP(E433,'Liste des clubs'!$A$2:$B$114,2,FALSE))</f>
        <v/>
      </c>
      <c r="I433" s="5" t="str">
        <f t="shared" si="21"/>
        <v/>
      </c>
      <c r="L433" s="5" t="str">
        <f t="shared" si="22"/>
        <v/>
      </c>
      <c r="O433" s="5" t="str">
        <f t="shared" si="22"/>
        <v/>
      </c>
      <c r="R433" s="5" t="str">
        <f t="shared" si="22"/>
        <v/>
      </c>
      <c r="U433" s="5" t="str">
        <f t="shared" si="22"/>
        <v/>
      </c>
    </row>
    <row r="434" spans="1:21" ht="12.5">
      <c r="A434" s="6"/>
      <c r="B434" s="5"/>
      <c r="C434" s="5"/>
      <c r="D434" s="5"/>
      <c r="E434" s="16"/>
      <c r="F434" s="15"/>
      <c r="G434" s="6" t="str">
        <f>IF(F434="","",VLOOKUP(E434,'Liste des clubs'!$A$2:$B$114,2,FALSE))</f>
        <v/>
      </c>
      <c r="I434" s="5" t="str">
        <f t="shared" si="21"/>
        <v/>
      </c>
      <c r="L434" s="5" t="str">
        <f t="shared" si="22"/>
        <v/>
      </c>
      <c r="O434" s="5" t="str">
        <f t="shared" si="22"/>
        <v/>
      </c>
      <c r="R434" s="5" t="str">
        <f t="shared" si="22"/>
        <v/>
      </c>
      <c r="U434" s="5" t="str">
        <f t="shared" si="22"/>
        <v/>
      </c>
    </row>
    <row r="435" spans="1:21" ht="12.5">
      <c r="A435" s="6"/>
      <c r="B435" s="5"/>
      <c r="C435" s="5"/>
      <c r="D435" s="5"/>
      <c r="E435" s="16"/>
      <c r="F435" s="15"/>
      <c r="G435" s="6" t="str">
        <f>IF(F435="","",VLOOKUP(E435,'Liste des clubs'!$A$2:$B$114,2,FALSE))</f>
        <v/>
      </c>
      <c r="I435" s="5" t="str">
        <f t="shared" si="21"/>
        <v/>
      </c>
      <c r="L435" s="5" t="str">
        <f t="shared" si="22"/>
        <v/>
      </c>
      <c r="O435" s="5" t="str">
        <f t="shared" si="22"/>
        <v/>
      </c>
      <c r="R435" s="5" t="str">
        <f t="shared" si="22"/>
        <v/>
      </c>
      <c r="U435" s="5" t="str">
        <f t="shared" si="22"/>
        <v/>
      </c>
    </row>
    <row r="436" spans="1:21" ht="12.5">
      <c r="A436" s="6"/>
      <c r="B436" s="5"/>
      <c r="C436" s="5"/>
      <c r="D436" s="5"/>
      <c r="E436" s="16"/>
      <c r="F436" s="15"/>
      <c r="G436" s="6" t="str">
        <f>IF(F436="","",VLOOKUP(E436,'Liste des clubs'!$A$2:$B$114,2,FALSE))</f>
        <v/>
      </c>
      <c r="I436" s="5" t="str">
        <f t="shared" si="21"/>
        <v/>
      </c>
      <c r="L436" s="5" t="str">
        <f t="shared" si="22"/>
        <v/>
      </c>
      <c r="O436" s="5" t="str">
        <f t="shared" si="22"/>
        <v/>
      </c>
      <c r="R436" s="5" t="str">
        <f t="shared" si="22"/>
        <v/>
      </c>
      <c r="U436" s="5" t="str">
        <f t="shared" si="22"/>
        <v/>
      </c>
    </row>
    <row r="437" spans="1:21" ht="12.5">
      <c r="A437" s="6"/>
      <c r="B437" s="5"/>
      <c r="C437" s="5"/>
      <c r="D437" s="5"/>
      <c r="E437" s="16"/>
      <c r="F437" s="15"/>
      <c r="G437" s="6" t="str">
        <f>IF(F437="","",VLOOKUP(E437,'Liste des clubs'!$A$2:$B$114,2,FALSE))</f>
        <v/>
      </c>
      <c r="I437" s="5" t="str">
        <f t="shared" si="21"/>
        <v/>
      </c>
      <c r="L437" s="5" t="str">
        <f t="shared" si="22"/>
        <v/>
      </c>
      <c r="O437" s="5" t="str">
        <f t="shared" si="22"/>
        <v/>
      </c>
      <c r="R437" s="5" t="str">
        <f t="shared" si="22"/>
        <v/>
      </c>
      <c r="U437" s="5" t="str">
        <f t="shared" si="22"/>
        <v/>
      </c>
    </row>
    <row r="438" spans="1:21" ht="12.5">
      <c r="A438" s="6"/>
      <c r="B438" s="5"/>
      <c r="C438" s="5"/>
      <c r="D438" s="5"/>
      <c r="E438" s="16"/>
      <c r="F438" s="15"/>
      <c r="G438" s="6" t="str">
        <f>IF(F438="","",VLOOKUP(E438,'Liste des clubs'!$A$2:$B$114,2,FALSE))</f>
        <v/>
      </c>
      <c r="I438" s="5" t="str">
        <f t="shared" si="21"/>
        <v/>
      </c>
      <c r="L438" s="5" t="str">
        <f t="shared" si="22"/>
        <v/>
      </c>
      <c r="O438" s="5" t="str">
        <f t="shared" si="22"/>
        <v/>
      </c>
      <c r="R438" s="5" t="str">
        <f t="shared" si="22"/>
        <v/>
      </c>
      <c r="U438" s="5" t="str">
        <f t="shared" si="22"/>
        <v/>
      </c>
    </row>
    <row r="439" spans="1:21" ht="12.5">
      <c r="A439" s="6"/>
      <c r="B439" s="5"/>
      <c r="C439" s="5"/>
      <c r="D439" s="5"/>
      <c r="E439" s="16"/>
      <c r="F439" s="15"/>
      <c r="G439" s="6" t="str">
        <f>IF(F439="","",VLOOKUP(E439,'Liste des clubs'!$A$2:$B$114,2,FALSE))</f>
        <v/>
      </c>
      <c r="I439" s="5" t="str">
        <f t="shared" si="21"/>
        <v/>
      </c>
      <c r="L439" s="5" t="str">
        <f t="shared" si="22"/>
        <v/>
      </c>
      <c r="O439" s="5" t="str">
        <f t="shared" si="22"/>
        <v/>
      </c>
      <c r="R439" s="5" t="str">
        <f t="shared" si="22"/>
        <v/>
      </c>
      <c r="U439" s="5" t="str">
        <f t="shared" si="22"/>
        <v/>
      </c>
    </row>
    <row r="440" spans="1:21" ht="12.5">
      <c r="A440" s="6"/>
      <c r="B440" s="5"/>
      <c r="C440" s="5"/>
      <c r="D440" s="5"/>
      <c r="E440" s="16"/>
      <c r="F440" s="15"/>
      <c r="G440" s="6" t="str">
        <f>IF(F440="","",VLOOKUP(E440,'Liste des clubs'!$A$2:$B$114,2,FALSE))</f>
        <v/>
      </c>
      <c r="I440" s="5" t="str">
        <f t="shared" si="21"/>
        <v/>
      </c>
      <c r="L440" s="5" t="str">
        <f t="shared" si="22"/>
        <v/>
      </c>
      <c r="O440" s="5" t="str">
        <f t="shared" si="22"/>
        <v/>
      </c>
      <c r="R440" s="5" t="str">
        <f t="shared" si="22"/>
        <v/>
      </c>
      <c r="U440" s="5" t="str">
        <f t="shared" si="22"/>
        <v/>
      </c>
    </row>
    <row r="441" spans="1:21" ht="12.5">
      <c r="A441" s="6"/>
      <c r="B441" s="5"/>
      <c r="C441" s="5"/>
      <c r="D441" s="5"/>
      <c r="E441" s="16"/>
      <c r="F441" s="15"/>
      <c r="G441" s="6" t="str">
        <f>IF(F441="","",VLOOKUP(E441,'Liste des clubs'!$A$2:$B$114,2,FALSE))</f>
        <v/>
      </c>
      <c r="I441" s="5" t="str">
        <f t="shared" si="21"/>
        <v/>
      </c>
      <c r="L441" s="5" t="str">
        <f t="shared" si="22"/>
        <v/>
      </c>
      <c r="O441" s="5" t="str">
        <f t="shared" si="22"/>
        <v/>
      </c>
      <c r="R441" s="5" t="str">
        <f t="shared" si="22"/>
        <v/>
      </c>
      <c r="U441" s="5" t="str">
        <f t="shared" si="22"/>
        <v/>
      </c>
    </row>
    <row r="442" spans="1:21" ht="12.5">
      <c r="A442" s="6"/>
      <c r="B442" s="5"/>
      <c r="C442" s="5"/>
      <c r="D442" s="5"/>
      <c r="E442" s="16"/>
      <c r="F442" s="15"/>
      <c r="G442" s="6" t="str">
        <f>IF(F442="","",VLOOKUP(E442,'Liste des clubs'!$A$2:$B$114,2,FALSE))</f>
        <v/>
      </c>
      <c r="I442" s="5" t="str">
        <f t="shared" si="21"/>
        <v/>
      </c>
      <c r="L442" s="5" t="str">
        <f t="shared" si="22"/>
        <v/>
      </c>
      <c r="O442" s="5" t="str">
        <f t="shared" si="22"/>
        <v/>
      </c>
      <c r="R442" s="5" t="str">
        <f t="shared" si="22"/>
        <v/>
      </c>
      <c r="U442" s="5" t="str">
        <f t="shared" si="22"/>
        <v/>
      </c>
    </row>
    <row r="443" spans="1:21" ht="12.5">
      <c r="A443" s="6"/>
      <c r="B443" s="5"/>
      <c r="C443" s="5"/>
      <c r="D443" s="5"/>
      <c r="E443" s="16"/>
      <c r="F443" s="15"/>
      <c r="G443" s="6" t="str">
        <f>IF(F443="","",VLOOKUP(E443,'Liste des clubs'!$A$2:$B$114,2,FALSE))</f>
        <v/>
      </c>
      <c r="I443" s="5" t="str">
        <f t="shared" si="21"/>
        <v/>
      </c>
      <c r="L443" s="5" t="str">
        <f t="shared" si="22"/>
        <v/>
      </c>
      <c r="O443" s="5" t="str">
        <f t="shared" si="22"/>
        <v/>
      </c>
      <c r="R443" s="5" t="str">
        <f t="shared" si="22"/>
        <v/>
      </c>
      <c r="U443" s="5" t="str">
        <f t="shared" si="22"/>
        <v/>
      </c>
    </row>
    <row r="444" spans="1:21" ht="12.5">
      <c r="A444" s="6"/>
      <c r="B444" s="5"/>
      <c r="C444" s="5"/>
      <c r="D444" s="5"/>
      <c r="E444" s="16"/>
      <c r="F444" s="15"/>
      <c r="G444" s="6" t="str">
        <f>IF(F444="","",VLOOKUP(E444,'Liste des clubs'!$A$2:$B$114,2,FALSE))</f>
        <v/>
      </c>
      <c r="I444" s="5" t="str">
        <f t="shared" si="21"/>
        <v/>
      </c>
      <c r="L444" s="5" t="str">
        <f t="shared" si="22"/>
        <v/>
      </c>
      <c r="O444" s="5" t="str">
        <f t="shared" si="22"/>
        <v/>
      </c>
      <c r="R444" s="5" t="str">
        <f t="shared" si="22"/>
        <v/>
      </c>
      <c r="U444" s="5" t="str">
        <f t="shared" si="22"/>
        <v/>
      </c>
    </row>
    <row r="445" spans="1:21" ht="12.5">
      <c r="A445" s="6"/>
      <c r="B445" s="5"/>
      <c r="C445" s="5"/>
      <c r="D445" s="5"/>
      <c r="E445" s="16"/>
      <c r="F445" s="15"/>
      <c r="G445" s="6" t="str">
        <f>IF(F445="","",VLOOKUP(E445,'Liste des clubs'!$A$2:$B$114,2,FALSE))</f>
        <v/>
      </c>
      <c r="I445" s="5" t="str">
        <f t="shared" si="21"/>
        <v/>
      </c>
      <c r="L445" s="5" t="str">
        <f t="shared" si="22"/>
        <v/>
      </c>
      <c r="O445" s="5" t="str">
        <f t="shared" si="22"/>
        <v/>
      </c>
      <c r="R445" s="5" t="str">
        <f t="shared" si="22"/>
        <v/>
      </c>
      <c r="U445" s="5" t="str">
        <f t="shared" si="22"/>
        <v/>
      </c>
    </row>
    <row r="446" spans="1:21" ht="12.5">
      <c r="A446" s="6"/>
      <c r="B446" s="5"/>
      <c r="C446" s="5"/>
      <c r="D446" s="5"/>
      <c r="E446" s="16"/>
      <c r="F446" s="15"/>
      <c r="G446" s="6" t="str">
        <f>IF(F446="","",VLOOKUP(E446,'Liste des clubs'!$A$2:$B$114,2,FALSE))</f>
        <v/>
      </c>
      <c r="I446" s="5" t="str">
        <f t="shared" si="21"/>
        <v/>
      </c>
      <c r="L446" s="5" t="str">
        <f t="shared" si="22"/>
        <v/>
      </c>
      <c r="O446" s="5" t="str">
        <f t="shared" si="22"/>
        <v/>
      </c>
      <c r="R446" s="5" t="str">
        <f t="shared" si="22"/>
        <v/>
      </c>
      <c r="U446" s="5" t="str">
        <f t="shared" si="22"/>
        <v/>
      </c>
    </row>
    <row r="447" spans="1:21" ht="12.5">
      <c r="A447" s="6"/>
      <c r="B447" s="5"/>
      <c r="C447" s="5"/>
      <c r="D447" s="5"/>
      <c r="E447" s="16"/>
      <c r="F447" s="15"/>
      <c r="G447" s="6" t="str">
        <f>IF(F447="","",VLOOKUP(E447,'Liste des clubs'!$A$2:$B$114,2,FALSE))</f>
        <v/>
      </c>
      <c r="I447" s="5" t="str">
        <f t="shared" si="21"/>
        <v/>
      </c>
      <c r="L447" s="5" t="str">
        <f t="shared" si="22"/>
        <v/>
      </c>
      <c r="O447" s="5" t="str">
        <f t="shared" si="22"/>
        <v/>
      </c>
      <c r="R447" s="5" t="str">
        <f t="shared" si="22"/>
        <v/>
      </c>
      <c r="U447" s="5" t="str">
        <f t="shared" si="22"/>
        <v/>
      </c>
    </row>
    <row r="448" spans="1:21" ht="12.5">
      <c r="A448" s="6"/>
      <c r="B448" s="5"/>
      <c r="C448" s="5"/>
      <c r="D448" s="5"/>
      <c r="E448" s="16"/>
      <c r="F448" s="15"/>
      <c r="G448" s="6" t="str">
        <f>IF(F448="","",VLOOKUP(E448,'Liste des clubs'!$A$2:$B$114,2,FALSE))</f>
        <v/>
      </c>
      <c r="I448" s="5" t="str">
        <f t="shared" si="21"/>
        <v/>
      </c>
      <c r="L448" s="5" t="str">
        <f t="shared" si="22"/>
        <v/>
      </c>
      <c r="O448" s="5" t="str">
        <f t="shared" si="22"/>
        <v/>
      </c>
      <c r="R448" s="5" t="str">
        <f t="shared" si="22"/>
        <v/>
      </c>
      <c r="U448" s="5" t="str">
        <f t="shared" si="22"/>
        <v/>
      </c>
    </row>
    <row r="449" spans="1:21" ht="12.5">
      <c r="A449" s="6"/>
      <c r="B449" s="5"/>
      <c r="C449" s="5"/>
      <c r="D449" s="5"/>
      <c r="E449" s="16"/>
      <c r="F449" s="15"/>
      <c r="G449" s="6" t="str">
        <f>IF(F449="","",VLOOKUP(E449,'Liste des clubs'!$A$2:$B$114,2,FALSE))</f>
        <v/>
      </c>
      <c r="I449" s="5" t="str">
        <f t="shared" si="21"/>
        <v/>
      </c>
      <c r="L449" s="5" t="str">
        <f t="shared" si="22"/>
        <v/>
      </c>
      <c r="O449" s="5" t="str">
        <f t="shared" si="22"/>
        <v/>
      </c>
      <c r="R449" s="5" t="str">
        <f t="shared" si="22"/>
        <v/>
      </c>
      <c r="U449" s="5" t="str">
        <f t="shared" si="22"/>
        <v/>
      </c>
    </row>
    <row r="450" spans="1:21" ht="12.5">
      <c r="A450" s="6"/>
      <c r="B450" s="5"/>
      <c r="C450" s="5"/>
      <c r="D450" s="5"/>
      <c r="E450" s="16"/>
      <c r="F450" s="15"/>
      <c r="G450" s="6" t="str">
        <f>IF(F450="","",VLOOKUP(E450,'Liste des clubs'!$A$2:$B$114,2,FALSE))</f>
        <v/>
      </c>
      <c r="I450" s="5" t="str">
        <f t="shared" ref="I450:I513" si="23">IF($H450=I$1,$A450,"")</f>
        <v/>
      </c>
      <c r="L450" s="5" t="str">
        <f t="shared" si="22"/>
        <v/>
      </c>
      <c r="O450" s="5" t="str">
        <f t="shared" si="22"/>
        <v/>
      </c>
      <c r="R450" s="5" t="str">
        <f t="shared" si="22"/>
        <v/>
      </c>
      <c r="U450" s="5" t="str">
        <f t="shared" si="22"/>
        <v/>
      </c>
    </row>
    <row r="451" spans="1:21" ht="12.5">
      <c r="A451" s="6"/>
      <c r="B451" s="5"/>
      <c r="C451" s="5"/>
      <c r="D451" s="5"/>
      <c r="E451" s="16"/>
      <c r="F451" s="15"/>
      <c r="G451" s="6" t="str">
        <f>IF(F451="","",VLOOKUP(E451,'Liste des clubs'!$A$2:$B$114,2,FALSE))</f>
        <v/>
      </c>
      <c r="I451" s="5" t="str">
        <f t="shared" si="23"/>
        <v/>
      </c>
      <c r="L451" s="5" t="str">
        <f t="shared" si="22"/>
        <v/>
      </c>
      <c r="O451" s="5" t="str">
        <f t="shared" si="22"/>
        <v/>
      </c>
      <c r="R451" s="5" t="str">
        <f t="shared" si="22"/>
        <v/>
      </c>
      <c r="U451" s="5" t="str">
        <f t="shared" si="22"/>
        <v/>
      </c>
    </row>
    <row r="452" spans="1:21" ht="12.5">
      <c r="A452" s="6"/>
      <c r="B452" s="5"/>
      <c r="C452" s="5"/>
      <c r="D452" s="5"/>
      <c r="E452" s="16"/>
      <c r="F452" s="15"/>
      <c r="G452" s="6" t="str">
        <f>IF(F452="","",VLOOKUP(E452,'Liste des clubs'!$A$2:$B$114,2,FALSE))</f>
        <v/>
      </c>
      <c r="I452" s="5" t="str">
        <f t="shared" si="23"/>
        <v/>
      </c>
      <c r="L452" s="5" t="str">
        <f t="shared" si="22"/>
        <v/>
      </c>
      <c r="O452" s="5" t="str">
        <f t="shared" si="22"/>
        <v/>
      </c>
      <c r="R452" s="5" t="str">
        <f t="shared" si="22"/>
        <v/>
      </c>
      <c r="U452" s="5" t="str">
        <f t="shared" si="22"/>
        <v/>
      </c>
    </row>
    <row r="453" spans="1:21" ht="12.5">
      <c r="A453" s="6"/>
      <c r="B453" s="5"/>
      <c r="C453" s="5"/>
      <c r="D453" s="5"/>
      <c r="E453" s="16"/>
      <c r="F453" s="15"/>
      <c r="G453" s="6" t="str">
        <f>IF(F453="","",VLOOKUP(E453,'Liste des clubs'!$A$2:$B$114,2,FALSE))</f>
        <v/>
      </c>
      <c r="I453" s="5" t="str">
        <f t="shared" si="23"/>
        <v/>
      </c>
      <c r="L453" s="5" t="str">
        <f t="shared" si="22"/>
        <v/>
      </c>
      <c r="O453" s="5" t="str">
        <f t="shared" si="22"/>
        <v/>
      </c>
      <c r="R453" s="5" t="str">
        <f t="shared" si="22"/>
        <v/>
      </c>
      <c r="U453" s="5" t="str">
        <f t="shared" si="22"/>
        <v/>
      </c>
    </row>
    <row r="454" spans="1:21" ht="12.5">
      <c r="A454" s="6"/>
      <c r="B454" s="5"/>
      <c r="C454" s="5"/>
      <c r="D454" s="5"/>
      <c r="E454" s="16"/>
      <c r="F454" s="15"/>
      <c r="G454" s="6" t="str">
        <f>IF(F454="","",VLOOKUP(E454,'Liste des clubs'!$A$2:$B$114,2,FALSE))</f>
        <v/>
      </c>
      <c r="I454" s="5" t="str">
        <f t="shared" si="23"/>
        <v/>
      </c>
      <c r="L454" s="5" t="str">
        <f t="shared" si="22"/>
        <v/>
      </c>
      <c r="O454" s="5" t="str">
        <f t="shared" si="22"/>
        <v/>
      </c>
      <c r="R454" s="5" t="str">
        <f t="shared" si="22"/>
        <v/>
      </c>
      <c r="U454" s="5" t="str">
        <f t="shared" si="22"/>
        <v/>
      </c>
    </row>
    <row r="455" spans="1:21" ht="12.5">
      <c r="A455" s="6"/>
      <c r="B455" s="5"/>
      <c r="C455" s="5"/>
      <c r="D455" s="5"/>
      <c r="E455" s="16"/>
      <c r="F455" s="15"/>
      <c r="G455" s="6" t="str">
        <f>IF(F455="","",VLOOKUP(E455,'Liste des clubs'!$A$2:$B$114,2,FALSE))</f>
        <v/>
      </c>
      <c r="I455" s="5" t="str">
        <f t="shared" si="23"/>
        <v/>
      </c>
      <c r="L455" s="5" t="str">
        <f t="shared" si="22"/>
        <v/>
      </c>
      <c r="O455" s="5" t="str">
        <f t="shared" si="22"/>
        <v/>
      </c>
      <c r="R455" s="5" t="str">
        <f t="shared" si="22"/>
        <v/>
      </c>
      <c r="U455" s="5" t="str">
        <f t="shared" si="22"/>
        <v/>
      </c>
    </row>
    <row r="456" spans="1:21" ht="12.5">
      <c r="A456" s="6"/>
      <c r="B456" s="5"/>
      <c r="C456" s="5"/>
      <c r="D456" s="5"/>
      <c r="E456" s="16"/>
      <c r="F456" s="15"/>
      <c r="G456" s="6" t="str">
        <f>IF(F456="","",VLOOKUP(E456,'Liste des clubs'!$A$2:$B$114,2,FALSE))</f>
        <v/>
      </c>
      <c r="I456" s="5" t="str">
        <f t="shared" si="23"/>
        <v/>
      </c>
      <c r="L456" s="5" t="str">
        <f t="shared" si="22"/>
        <v/>
      </c>
      <c r="O456" s="5" t="str">
        <f t="shared" si="22"/>
        <v/>
      </c>
      <c r="R456" s="5" t="str">
        <f t="shared" si="22"/>
        <v/>
      </c>
      <c r="U456" s="5" t="str">
        <f t="shared" si="22"/>
        <v/>
      </c>
    </row>
    <row r="457" spans="1:21" ht="12.5">
      <c r="A457" s="6"/>
      <c r="B457" s="5"/>
      <c r="C457" s="5"/>
      <c r="D457" s="5"/>
      <c r="E457" s="16"/>
      <c r="F457" s="15"/>
      <c r="G457" s="6" t="str">
        <f>IF(F457="","",VLOOKUP(E457,'Liste des clubs'!$A$2:$B$114,2,FALSE))</f>
        <v/>
      </c>
      <c r="I457" s="5" t="str">
        <f t="shared" si="23"/>
        <v/>
      </c>
      <c r="L457" s="5" t="str">
        <f t="shared" si="22"/>
        <v/>
      </c>
      <c r="O457" s="5" t="str">
        <f t="shared" si="22"/>
        <v/>
      </c>
      <c r="R457" s="5" t="str">
        <f t="shared" si="22"/>
        <v/>
      </c>
      <c r="U457" s="5" t="str">
        <f t="shared" si="22"/>
        <v/>
      </c>
    </row>
    <row r="458" spans="1:21" ht="12.5">
      <c r="A458" s="6"/>
      <c r="B458" s="5"/>
      <c r="C458" s="5"/>
      <c r="D458" s="5"/>
      <c r="E458" s="16"/>
      <c r="F458" s="15"/>
      <c r="G458" s="6" t="str">
        <f>IF(F458="","",VLOOKUP(E458,'Liste des clubs'!$A$2:$B$114,2,FALSE))</f>
        <v/>
      </c>
      <c r="I458" s="5" t="str">
        <f t="shared" si="23"/>
        <v/>
      </c>
      <c r="L458" s="5" t="str">
        <f t="shared" si="22"/>
        <v/>
      </c>
      <c r="O458" s="5" t="str">
        <f t="shared" si="22"/>
        <v/>
      </c>
      <c r="R458" s="5" t="str">
        <f t="shared" si="22"/>
        <v/>
      </c>
      <c r="U458" s="5" t="str">
        <f t="shared" si="22"/>
        <v/>
      </c>
    </row>
    <row r="459" spans="1:21" ht="12.5">
      <c r="A459" s="6"/>
      <c r="B459" s="5"/>
      <c r="C459" s="5"/>
      <c r="D459" s="5"/>
      <c r="E459" s="16"/>
      <c r="F459" s="15"/>
      <c r="G459" s="6" t="str">
        <f>IF(F459="","",VLOOKUP(E459,'Liste des clubs'!$A$2:$B$114,2,FALSE))</f>
        <v/>
      </c>
      <c r="I459" s="5" t="str">
        <f t="shared" si="23"/>
        <v/>
      </c>
      <c r="L459" s="5" t="str">
        <f t="shared" si="22"/>
        <v/>
      </c>
      <c r="O459" s="5" t="str">
        <f t="shared" si="22"/>
        <v/>
      </c>
      <c r="R459" s="5" t="str">
        <f t="shared" si="22"/>
        <v/>
      </c>
      <c r="U459" s="5" t="str">
        <f t="shared" si="22"/>
        <v/>
      </c>
    </row>
    <row r="460" spans="1:21" ht="12.5">
      <c r="A460" s="6"/>
      <c r="B460" s="5"/>
      <c r="C460" s="5"/>
      <c r="D460" s="5"/>
      <c r="E460" s="16"/>
      <c r="F460" s="15"/>
      <c r="G460" s="6" t="str">
        <f>IF(F460="","",VLOOKUP(E460,'Liste des clubs'!$A$2:$B$114,2,FALSE))</f>
        <v/>
      </c>
      <c r="I460" s="5" t="str">
        <f t="shared" si="23"/>
        <v/>
      </c>
      <c r="L460" s="5" t="str">
        <f t="shared" si="22"/>
        <v/>
      </c>
      <c r="O460" s="5" t="str">
        <f t="shared" si="22"/>
        <v/>
      </c>
      <c r="R460" s="5" t="str">
        <f t="shared" si="22"/>
        <v/>
      </c>
      <c r="U460" s="5" t="str">
        <f t="shared" si="22"/>
        <v/>
      </c>
    </row>
    <row r="461" spans="1:21" ht="12.5">
      <c r="A461" s="6"/>
      <c r="B461" s="5"/>
      <c r="C461" s="5"/>
      <c r="D461" s="5"/>
      <c r="E461" s="16"/>
      <c r="F461" s="15"/>
      <c r="G461" s="6" t="str">
        <f>IF(F461="","",VLOOKUP(E461,'Liste des clubs'!$A$2:$B$114,2,FALSE))</f>
        <v/>
      </c>
      <c r="I461" s="5" t="str">
        <f t="shared" si="23"/>
        <v/>
      </c>
      <c r="L461" s="5" t="str">
        <f t="shared" si="22"/>
        <v/>
      </c>
      <c r="O461" s="5" t="str">
        <f t="shared" si="22"/>
        <v/>
      </c>
      <c r="R461" s="5" t="str">
        <f t="shared" si="22"/>
        <v/>
      </c>
      <c r="U461" s="5" t="str">
        <f t="shared" si="22"/>
        <v/>
      </c>
    </row>
    <row r="462" spans="1:21" ht="12.5">
      <c r="A462" s="6"/>
      <c r="B462" s="5"/>
      <c r="C462" s="5"/>
      <c r="D462" s="5"/>
      <c r="E462" s="16"/>
      <c r="F462" s="15"/>
      <c r="G462" s="6" t="str">
        <f>IF(F462="","",VLOOKUP(E462,'Liste des clubs'!$A$2:$B$114,2,FALSE))</f>
        <v/>
      </c>
      <c r="I462" s="5" t="str">
        <f t="shared" si="23"/>
        <v/>
      </c>
      <c r="L462" s="5" t="str">
        <f t="shared" si="22"/>
        <v/>
      </c>
      <c r="O462" s="5" t="str">
        <f t="shared" si="22"/>
        <v/>
      </c>
      <c r="R462" s="5" t="str">
        <f t="shared" si="22"/>
        <v/>
      </c>
      <c r="U462" s="5" t="str">
        <f t="shared" si="22"/>
        <v/>
      </c>
    </row>
    <row r="463" spans="1:21" ht="12.5">
      <c r="A463" s="6"/>
      <c r="B463" s="5"/>
      <c r="C463" s="5"/>
      <c r="D463" s="5"/>
      <c r="E463" s="16"/>
      <c r="F463" s="15"/>
      <c r="G463" s="6" t="str">
        <f>IF(F463="","",VLOOKUP(E463,'Liste des clubs'!$A$2:$B$114,2,FALSE))</f>
        <v/>
      </c>
      <c r="I463" s="5" t="str">
        <f t="shared" si="23"/>
        <v/>
      </c>
      <c r="L463" s="5" t="str">
        <f t="shared" si="22"/>
        <v/>
      </c>
      <c r="O463" s="5" t="str">
        <f t="shared" si="22"/>
        <v/>
      </c>
      <c r="R463" s="5" t="str">
        <f t="shared" si="22"/>
        <v/>
      </c>
      <c r="U463" s="5" t="str">
        <f t="shared" si="22"/>
        <v/>
      </c>
    </row>
    <row r="464" spans="1:21" ht="12.5">
      <c r="A464" s="6"/>
      <c r="B464" s="5"/>
      <c r="C464" s="5"/>
      <c r="D464" s="5"/>
      <c r="E464" s="16"/>
      <c r="F464" s="15"/>
      <c r="G464" s="6" t="str">
        <f>IF(F464="","",VLOOKUP(E464,'Liste des clubs'!$A$2:$B$114,2,FALSE))</f>
        <v/>
      </c>
      <c r="I464" s="5" t="str">
        <f t="shared" si="23"/>
        <v/>
      </c>
      <c r="L464" s="5" t="str">
        <f t="shared" si="22"/>
        <v/>
      </c>
      <c r="O464" s="5" t="str">
        <f t="shared" si="22"/>
        <v/>
      </c>
      <c r="R464" s="5" t="str">
        <f t="shared" si="22"/>
        <v/>
      </c>
      <c r="U464" s="5" t="str">
        <f t="shared" si="22"/>
        <v/>
      </c>
    </row>
    <row r="465" spans="1:21" ht="12.5">
      <c r="A465" s="6"/>
      <c r="B465" s="5"/>
      <c r="C465" s="5"/>
      <c r="D465" s="5"/>
      <c r="E465" s="16"/>
      <c r="F465" s="15"/>
      <c r="G465" s="6" t="str">
        <f>IF(F465="","",VLOOKUP(E465,'Liste des clubs'!$A$2:$B$114,2,FALSE))</f>
        <v/>
      </c>
      <c r="I465" s="5" t="str">
        <f t="shared" si="23"/>
        <v/>
      </c>
      <c r="L465" s="5" t="str">
        <f t="shared" si="22"/>
        <v/>
      </c>
      <c r="O465" s="5" t="str">
        <f t="shared" si="22"/>
        <v/>
      </c>
      <c r="R465" s="5" t="str">
        <f t="shared" si="22"/>
        <v/>
      </c>
      <c r="U465" s="5" t="str">
        <f t="shared" si="22"/>
        <v/>
      </c>
    </row>
    <row r="466" spans="1:21" ht="12.5">
      <c r="A466" s="6"/>
      <c r="B466" s="5"/>
      <c r="C466" s="5"/>
      <c r="D466" s="5"/>
      <c r="E466" s="16"/>
      <c r="F466" s="15"/>
      <c r="G466" s="6" t="str">
        <f>IF(F466="","",VLOOKUP(E466,'Liste des clubs'!$A$2:$B$114,2,FALSE))</f>
        <v/>
      </c>
      <c r="I466" s="5" t="str">
        <f t="shared" si="23"/>
        <v/>
      </c>
      <c r="L466" s="5" t="str">
        <f t="shared" si="22"/>
        <v/>
      </c>
      <c r="O466" s="5" t="str">
        <f t="shared" si="22"/>
        <v/>
      </c>
      <c r="R466" s="5" t="str">
        <f t="shared" si="22"/>
        <v/>
      </c>
      <c r="U466" s="5" t="str">
        <f t="shared" si="22"/>
        <v/>
      </c>
    </row>
    <row r="467" spans="1:21" ht="12.5">
      <c r="A467" s="6"/>
      <c r="B467" s="5"/>
      <c r="C467" s="5"/>
      <c r="D467" s="5"/>
      <c r="E467" s="16"/>
      <c r="F467" s="15"/>
      <c r="G467" s="6" t="str">
        <f>IF(F467="","",VLOOKUP(E467,'Liste des clubs'!$A$2:$B$114,2,FALSE))</f>
        <v/>
      </c>
      <c r="I467" s="5" t="str">
        <f t="shared" si="23"/>
        <v/>
      </c>
      <c r="L467" s="5" t="str">
        <f t="shared" si="22"/>
        <v/>
      </c>
      <c r="O467" s="5" t="str">
        <f t="shared" si="22"/>
        <v/>
      </c>
      <c r="R467" s="5" t="str">
        <f t="shared" si="22"/>
        <v/>
      </c>
      <c r="U467" s="5" t="str">
        <f t="shared" si="22"/>
        <v/>
      </c>
    </row>
    <row r="468" spans="1:21" ht="12.5">
      <c r="A468" s="6"/>
      <c r="B468" s="5"/>
      <c r="C468" s="5"/>
      <c r="D468" s="5"/>
      <c r="E468" s="16"/>
      <c r="F468" s="15"/>
      <c r="G468" s="6" t="str">
        <f>IF(F468="","",VLOOKUP(E468,'Liste des clubs'!$A$2:$B$114,2,FALSE))</f>
        <v/>
      </c>
      <c r="I468" s="5" t="str">
        <f t="shared" si="23"/>
        <v/>
      </c>
      <c r="L468" s="5" t="str">
        <f t="shared" si="22"/>
        <v/>
      </c>
      <c r="O468" s="5" t="str">
        <f t="shared" si="22"/>
        <v/>
      </c>
      <c r="R468" s="5" t="str">
        <f t="shared" si="22"/>
        <v/>
      </c>
      <c r="U468" s="5" t="str">
        <f t="shared" si="22"/>
        <v/>
      </c>
    </row>
    <row r="469" spans="1:21" ht="12.5">
      <c r="A469" s="6"/>
      <c r="B469" s="5"/>
      <c r="C469" s="5"/>
      <c r="D469" s="5"/>
      <c r="E469" s="16"/>
      <c r="F469" s="15"/>
      <c r="G469" s="6" t="str">
        <f>IF(F469="","",VLOOKUP(E469,'Liste des clubs'!$A$2:$B$114,2,FALSE))</f>
        <v/>
      </c>
      <c r="I469" s="5" t="str">
        <f t="shared" si="23"/>
        <v/>
      </c>
      <c r="L469" s="5" t="str">
        <f t="shared" si="22"/>
        <v/>
      </c>
      <c r="O469" s="5" t="str">
        <f t="shared" si="22"/>
        <v/>
      </c>
      <c r="R469" s="5" t="str">
        <f t="shared" si="22"/>
        <v/>
      </c>
      <c r="U469" s="5" t="str">
        <f t="shared" si="22"/>
        <v/>
      </c>
    </row>
    <row r="470" spans="1:21" ht="12.5">
      <c r="A470" s="6"/>
      <c r="B470" s="5"/>
      <c r="C470" s="5"/>
      <c r="D470" s="5"/>
      <c r="E470" s="16"/>
      <c r="F470" s="15"/>
      <c r="G470" s="6" t="str">
        <f>IF(F470="","",VLOOKUP(E470,'Liste des clubs'!$A$2:$B$114,2,FALSE))</f>
        <v/>
      </c>
      <c r="I470" s="5" t="str">
        <f t="shared" si="23"/>
        <v/>
      </c>
      <c r="L470" s="5" t="str">
        <f t="shared" si="22"/>
        <v/>
      </c>
      <c r="O470" s="5" t="str">
        <f t="shared" si="22"/>
        <v/>
      </c>
      <c r="R470" s="5" t="str">
        <f t="shared" si="22"/>
        <v/>
      </c>
      <c r="U470" s="5" t="str">
        <f t="shared" si="22"/>
        <v/>
      </c>
    </row>
    <row r="471" spans="1:21" ht="12.5">
      <c r="A471" s="6"/>
      <c r="B471" s="5"/>
      <c r="C471" s="5"/>
      <c r="D471" s="5"/>
      <c r="E471" s="16"/>
      <c r="F471" s="15"/>
      <c r="G471" s="6" t="str">
        <f>IF(F471="","",VLOOKUP(E471,'Liste des clubs'!$A$2:$B$114,2,FALSE))</f>
        <v/>
      </c>
      <c r="I471" s="5" t="str">
        <f t="shared" si="23"/>
        <v/>
      </c>
      <c r="L471" s="5" t="str">
        <f t="shared" si="22"/>
        <v/>
      </c>
      <c r="O471" s="5" t="str">
        <f t="shared" si="22"/>
        <v/>
      </c>
      <c r="R471" s="5" t="str">
        <f t="shared" si="22"/>
        <v/>
      </c>
      <c r="U471" s="5" t="str">
        <f t="shared" si="22"/>
        <v/>
      </c>
    </row>
    <row r="472" spans="1:21" ht="12.5">
      <c r="A472" s="6"/>
      <c r="B472" s="5"/>
      <c r="C472" s="5"/>
      <c r="D472" s="5"/>
      <c r="E472" s="16"/>
      <c r="F472" s="15"/>
      <c r="G472" s="6" t="str">
        <f>IF(F472="","",VLOOKUP(E472,'Liste des clubs'!$A$2:$B$114,2,FALSE))</f>
        <v/>
      </c>
      <c r="I472" s="5" t="str">
        <f t="shared" si="23"/>
        <v/>
      </c>
      <c r="L472" s="5" t="str">
        <f t="shared" si="22"/>
        <v/>
      </c>
      <c r="O472" s="5" t="str">
        <f t="shared" si="22"/>
        <v/>
      </c>
      <c r="R472" s="5" t="str">
        <f t="shared" si="22"/>
        <v/>
      </c>
      <c r="U472" s="5" t="str">
        <f t="shared" si="22"/>
        <v/>
      </c>
    </row>
    <row r="473" spans="1:21" ht="12.5">
      <c r="A473" s="6"/>
      <c r="B473" s="5"/>
      <c r="C473" s="5"/>
      <c r="D473" s="5"/>
      <c r="E473" s="16"/>
      <c r="F473" s="15"/>
      <c r="G473" s="6" t="str">
        <f>IF(F473="","",VLOOKUP(E473,'Liste des clubs'!$A$2:$B$114,2,FALSE))</f>
        <v/>
      </c>
      <c r="I473" s="5" t="str">
        <f t="shared" si="23"/>
        <v/>
      </c>
      <c r="L473" s="5" t="str">
        <f t="shared" si="22"/>
        <v/>
      </c>
      <c r="O473" s="5" t="str">
        <f t="shared" si="22"/>
        <v/>
      </c>
      <c r="R473" s="5" t="str">
        <f t="shared" si="22"/>
        <v/>
      </c>
      <c r="U473" s="5" t="str">
        <f t="shared" si="22"/>
        <v/>
      </c>
    </row>
    <row r="474" spans="1:21" ht="12.5">
      <c r="A474" s="6"/>
      <c r="B474" s="5"/>
      <c r="C474" s="5"/>
      <c r="D474" s="5"/>
      <c r="E474" s="16"/>
      <c r="F474" s="15"/>
      <c r="G474" s="6" t="str">
        <f>IF(F474="","",VLOOKUP(E474,'Liste des clubs'!$A$2:$B$114,2,FALSE))</f>
        <v/>
      </c>
      <c r="I474" s="5" t="str">
        <f t="shared" si="23"/>
        <v/>
      </c>
      <c r="L474" s="5" t="str">
        <f t="shared" ref="L474:U524" si="24">IF($H474=L$1,$A474,"")</f>
        <v/>
      </c>
      <c r="O474" s="5" t="str">
        <f t="shared" si="24"/>
        <v/>
      </c>
      <c r="R474" s="5" t="str">
        <f t="shared" si="24"/>
        <v/>
      </c>
      <c r="U474" s="5" t="str">
        <f t="shared" si="24"/>
        <v/>
      </c>
    </row>
    <row r="475" spans="1:21" ht="12.5">
      <c r="A475" s="6"/>
      <c r="B475" s="5"/>
      <c r="C475" s="5"/>
      <c r="D475" s="5"/>
      <c r="E475" s="16"/>
      <c r="F475" s="15"/>
      <c r="G475" s="6" t="str">
        <f>IF(F475="","",VLOOKUP(E475,'Liste des clubs'!$A$2:$B$114,2,FALSE))</f>
        <v/>
      </c>
      <c r="I475" s="5" t="str">
        <f t="shared" si="23"/>
        <v/>
      </c>
      <c r="L475" s="5" t="str">
        <f t="shared" si="24"/>
        <v/>
      </c>
      <c r="O475" s="5" t="str">
        <f t="shared" si="24"/>
        <v/>
      </c>
      <c r="R475" s="5" t="str">
        <f t="shared" si="24"/>
        <v/>
      </c>
      <c r="U475" s="5" t="str">
        <f t="shared" si="24"/>
        <v/>
      </c>
    </row>
    <row r="476" spans="1:21" ht="12.5">
      <c r="A476" s="6"/>
      <c r="B476" s="5"/>
      <c r="C476" s="5"/>
      <c r="D476" s="5"/>
      <c r="E476" s="16"/>
      <c r="F476" s="15"/>
      <c r="G476" s="6" t="str">
        <f>IF(F476="","",VLOOKUP(E476,'Liste des clubs'!$A$2:$B$114,2,FALSE))</f>
        <v/>
      </c>
      <c r="I476" s="5" t="str">
        <f t="shared" si="23"/>
        <v/>
      </c>
      <c r="L476" s="5" t="str">
        <f t="shared" si="24"/>
        <v/>
      </c>
      <c r="O476" s="5" t="str">
        <f t="shared" si="24"/>
        <v/>
      </c>
      <c r="R476" s="5" t="str">
        <f t="shared" si="24"/>
        <v/>
      </c>
      <c r="U476" s="5" t="str">
        <f t="shared" si="24"/>
        <v/>
      </c>
    </row>
    <row r="477" spans="1:21" ht="12.5">
      <c r="A477" s="6"/>
      <c r="B477" s="5"/>
      <c r="C477" s="5"/>
      <c r="D477" s="5"/>
      <c r="E477" s="16"/>
      <c r="F477" s="15"/>
      <c r="G477" s="6" t="str">
        <f>IF(F477="","",VLOOKUP(E477,'Liste des clubs'!$A$2:$B$114,2,FALSE))</f>
        <v/>
      </c>
      <c r="I477" s="5" t="str">
        <f t="shared" si="23"/>
        <v/>
      </c>
      <c r="L477" s="5" t="str">
        <f t="shared" si="24"/>
        <v/>
      </c>
      <c r="O477" s="5" t="str">
        <f t="shared" si="24"/>
        <v/>
      </c>
      <c r="R477" s="5" t="str">
        <f t="shared" si="24"/>
        <v/>
      </c>
      <c r="U477" s="5" t="str">
        <f t="shared" si="24"/>
        <v/>
      </c>
    </row>
    <row r="478" spans="1:21" ht="12.5">
      <c r="A478" s="6"/>
      <c r="B478" s="5"/>
      <c r="C478" s="5"/>
      <c r="D478" s="5"/>
      <c r="E478" s="16"/>
      <c r="F478" s="15"/>
      <c r="G478" s="6" t="str">
        <f>IF(F478="","",VLOOKUP(E478,'Liste des clubs'!$A$2:$B$114,2,FALSE))</f>
        <v/>
      </c>
      <c r="I478" s="5" t="str">
        <f t="shared" si="23"/>
        <v/>
      </c>
      <c r="L478" s="5" t="str">
        <f t="shared" si="24"/>
        <v/>
      </c>
      <c r="O478" s="5" t="str">
        <f t="shared" si="24"/>
        <v/>
      </c>
      <c r="R478" s="5" t="str">
        <f t="shared" si="24"/>
        <v/>
      </c>
      <c r="U478" s="5" t="str">
        <f t="shared" si="24"/>
        <v/>
      </c>
    </row>
    <row r="479" spans="1:21" ht="12.5">
      <c r="A479" s="6"/>
      <c r="B479" s="5"/>
      <c r="C479" s="5"/>
      <c r="D479" s="5"/>
      <c r="E479" s="16"/>
      <c r="F479" s="15"/>
      <c r="G479" s="6" t="str">
        <f>IF(F479="","",VLOOKUP(E479,'Liste des clubs'!$A$2:$B$114,2,FALSE))</f>
        <v/>
      </c>
      <c r="I479" s="5" t="str">
        <f t="shared" si="23"/>
        <v/>
      </c>
      <c r="L479" s="5" t="str">
        <f t="shared" si="24"/>
        <v/>
      </c>
      <c r="O479" s="5" t="str">
        <f t="shared" si="24"/>
        <v/>
      </c>
      <c r="R479" s="5" t="str">
        <f t="shared" si="24"/>
        <v/>
      </c>
      <c r="U479" s="5" t="str">
        <f t="shared" si="24"/>
        <v/>
      </c>
    </row>
    <row r="480" spans="1:21" ht="12.5">
      <c r="A480" s="6"/>
      <c r="B480" s="5"/>
      <c r="C480" s="5"/>
      <c r="D480" s="5"/>
      <c r="E480" s="16"/>
      <c r="F480" s="15"/>
      <c r="G480" s="6" t="str">
        <f>IF(F480="","",VLOOKUP(E480,'Liste des clubs'!$A$2:$B$114,2,FALSE))</f>
        <v/>
      </c>
      <c r="I480" s="5" t="str">
        <f t="shared" si="23"/>
        <v/>
      </c>
      <c r="L480" s="5" t="str">
        <f t="shared" si="24"/>
        <v/>
      </c>
      <c r="O480" s="5" t="str">
        <f t="shared" si="24"/>
        <v/>
      </c>
      <c r="R480" s="5" t="str">
        <f t="shared" si="24"/>
        <v/>
      </c>
      <c r="U480" s="5" t="str">
        <f t="shared" si="24"/>
        <v/>
      </c>
    </row>
    <row r="481" spans="1:21" ht="12.5">
      <c r="A481" s="6"/>
      <c r="B481" s="5"/>
      <c r="C481" s="5"/>
      <c r="D481" s="5"/>
      <c r="E481" s="16"/>
      <c r="F481" s="15"/>
      <c r="G481" s="6" t="str">
        <f>IF(F481="","",VLOOKUP(E481,'Liste des clubs'!$A$2:$B$114,2,FALSE))</f>
        <v/>
      </c>
      <c r="I481" s="5" t="str">
        <f t="shared" si="23"/>
        <v/>
      </c>
      <c r="L481" s="5" t="str">
        <f t="shared" si="24"/>
        <v/>
      </c>
      <c r="O481" s="5" t="str">
        <f t="shared" si="24"/>
        <v/>
      </c>
      <c r="R481" s="5" t="str">
        <f t="shared" si="24"/>
        <v/>
      </c>
      <c r="U481" s="5" t="str">
        <f t="shared" si="24"/>
        <v/>
      </c>
    </row>
    <row r="482" spans="1:21" ht="12.5">
      <c r="A482" s="6"/>
      <c r="B482" s="5"/>
      <c r="C482" s="5"/>
      <c r="D482" s="5"/>
      <c r="E482" s="16"/>
      <c r="F482" s="15"/>
      <c r="G482" s="6" t="str">
        <f>IF(F482="","",VLOOKUP(E482,'Liste des clubs'!$A$2:$B$114,2,FALSE))</f>
        <v/>
      </c>
      <c r="I482" s="5" t="str">
        <f t="shared" si="23"/>
        <v/>
      </c>
      <c r="L482" s="5" t="str">
        <f t="shared" si="24"/>
        <v/>
      </c>
      <c r="O482" s="5" t="str">
        <f t="shared" si="24"/>
        <v/>
      </c>
      <c r="R482" s="5" t="str">
        <f t="shared" si="24"/>
        <v/>
      </c>
      <c r="U482" s="5" t="str">
        <f t="shared" si="24"/>
        <v/>
      </c>
    </row>
    <row r="483" spans="1:21" ht="12.5">
      <c r="A483" s="6"/>
      <c r="B483" s="5"/>
      <c r="C483" s="5"/>
      <c r="D483" s="5"/>
      <c r="E483" s="16"/>
      <c r="F483" s="15"/>
      <c r="G483" s="6" t="str">
        <f>IF(F483="","",VLOOKUP(E483,'Liste des clubs'!$A$2:$B$114,2,FALSE))</f>
        <v/>
      </c>
      <c r="I483" s="5" t="str">
        <f t="shared" si="23"/>
        <v/>
      </c>
      <c r="L483" s="5" t="str">
        <f t="shared" si="24"/>
        <v/>
      </c>
      <c r="O483" s="5" t="str">
        <f t="shared" si="24"/>
        <v/>
      </c>
      <c r="R483" s="5" t="str">
        <f t="shared" si="24"/>
        <v/>
      </c>
      <c r="U483" s="5" t="str">
        <f t="shared" si="24"/>
        <v/>
      </c>
    </row>
    <row r="484" spans="1:21" ht="12.5">
      <c r="A484" s="6"/>
      <c r="B484" s="5"/>
      <c r="C484" s="5"/>
      <c r="D484" s="5"/>
      <c r="E484" s="16"/>
      <c r="F484" s="15"/>
      <c r="G484" s="6" t="str">
        <f>IF(F484="","",VLOOKUP(E484,'Liste des clubs'!$A$2:$B$114,2,FALSE))</f>
        <v/>
      </c>
      <c r="I484" s="5" t="str">
        <f t="shared" si="23"/>
        <v/>
      </c>
      <c r="L484" s="5" t="str">
        <f t="shared" si="24"/>
        <v/>
      </c>
      <c r="O484" s="5" t="str">
        <f t="shared" si="24"/>
        <v/>
      </c>
      <c r="R484" s="5" t="str">
        <f t="shared" si="24"/>
        <v/>
      </c>
      <c r="U484" s="5" t="str">
        <f t="shared" si="24"/>
        <v/>
      </c>
    </row>
    <row r="485" spans="1:21" ht="12.5">
      <c r="A485" s="6"/>
      <c r="B485" s="5"/>
      <c r="C485" s="5"/>
      <c r="D485" s="5"/>
      <c r="E485" s="16"/>
      <c r="F485" s="15"/>
      <c r="G485" s="6" t="str">
        <f>IF(F485="","",VLOOKUP(E485,'Liste des clubs'!$A$2:$B$114,2,FALSE))</f>
        <v/>
      </c>
      <c r="I485" s="5" t="str">
        <f t="shared" si="23"/>
        <v/>
      </c>
      <c r="L485" s="5" t="str">
        <f t="shared" si="24"/>
        <v/>
      </c>
      <c r="O485" s="5" t="str">
        <f t="shared" si="24"/>
        <v/>
      </c>
      <c r="R485" s="5" t="str">
        <f t="shared" si="24"/>
        <v/>
      </c>
      <c r="U485" s="5" t="str">
        <f t="shared" si="24"/>
        <v/>
      </c>
    </row>
    <row r="486" spans="1:21" ht="12.5">
      <c r="A486" s="6"/>
      <c r="B486" s="5"/>
      <c r="C486" s="5"/>
      <c r="D486" s="5"/>
      <c r="E486" s="16"/>
      <c r="F486" s="15"/>
      <c r="G486" s="6" t="str">
        <f>IF(F486="","",VLOOKUP(E486,'Liste des clubs'!$A$2:$B$114,2,FALSE))</f>
        <v/>
      </c>
      <c r="I486" s="5" t="str">
        <f t="shared" si="23"/>
        <v/>
      </c>
      <c r="L486" s="5" t="str">
        <f t="shared" si="24"/>
        <v/>
      </c>
      <c r="O486" s="5" t="str">
        <f t="shared" si="24"/>
        <v/>
      </c>
      <c r="R486" s="5" t="str">
        <f t="shared" si="24"/>
        <v/>
      </c>
      <c r="U486" s="5" t="str">
        <f t="shared" si="24"/>
        <v/>
      </c>
    </row>
    <row r="487" spans="1:21" ht="12.5">
      <c r="A487" s="6"/>
      <c r="B487" s="5"/>
      <c r="C487" s="5"/>
      <c r="D487" s="5"/>
      <c r="E487" s="16"/>
      <c r="F487" s="15"/>
      <c r="G487" s="6" t="str">
        <f>IF(F487="","",VLOOKUP(E487,'Liste des clubs'!$A$2:$B$114,2,FALSE))</f>
        <v/>
      </c>
      <c r="I487" s="5" t="str">
        <f t="shared" si="23"/>
        <v/>
      </c>
      <c r="L487" s="5" t="str">
        <f t="shared" si="24"/>
        <v/>
      </c>
      <c r="O487" s="5" t="str">
        <f t="shared" si="24"/>
        <v/>
      </c>
      <c r="R487" s="5" t="str">
        <f t="shared" si="24"/>
        <v/>
      </c>
      <c r="U487" s="5" t="str">
        <f t="shared" si="24"/>
        <v/>
      </c>
    </row>
    <row r="488" spans="1:21" ht="12.5">
      <c r="A488" s="6"/>
      <c r="B488" s="5"/>
      <c r="C488" s="5"/>
      <c r="D488" s="5"/>
      <c r="E488" s="16"/>
      <c r="F488" s="15"/>
      <c r="G488" s="6" t="str">
        <f>IF(F488="","",VLOOKUP(E488,'Liste des clubs'!$A$2:$B$114,2,FALSE))</f>
        <v/>
      </c>
      <c r="I488" s="5" t="str">
        <f t="shared" si="23"/>
        <v/>
      </c>
      <c r="L488" s="5" t="str">
        <f t="shared" si="24"/>
        <v/>
      </c>
      <c r="O488" s="5" t="str">
        <f t="shared" si="24"/>
        <v/>
      </c>
      <c r="R488" s="5" t="str">
        <f t="shared" si="24"/>
        <v/>
      </c>
      <c r="U488" s="5" t="str">
        <f t="shared" si="24"/>
        <v/>
      </c>
    </row>
    <row r="489" spans="1:21" ht="12.5">
      <c r="A489" s="6"/>
      <c r="B489" s="5"/>
      <c r="C489" s="5"/>
      <c r="D489" s="5"/>
      <c r="E489" s="16"/>
      <c r="F489" s="15"/>
      <c r="G489" s="6" t="str">
        <f>IF(F489="","",VLOOKUP(E489,'Liste des clubs'!$A$2:$B$114,2,FALSE))</f>
        <v/>
      </c>
      <c r="I489" s="5" t="str">
        <f t="shared" si="23"/>
        <v/>
      </c>
      <c r="L489" s="5" t="str">
        <f t="shared" si="24"/>
        <v/>
      </c>
      <c r="O489" s="5" t="str">
        <f t="shared" si="24"/>
        <v/>
      </c>
      <c r="R489" s="5" t="str">
        <f t="shared" si="24"/>
        <v/>
      </c>
      <c r="U489" s="5" t="str">
        <f t="shared" si="24"/>
        <v/>
      </c>
    </row>
    <row r="490" spans="1:21" ht="12.5">
      <c r="A490" s="6"/>
      <c r="B490" s="5"/>
      <c r="C490" s="5"/>
      <c r="D490" s="5"/>
      <c r="E490" s="16"/>
      <c r="F490" s="15"/>
      <c r="G490" s="6" t="str">
        <f>IF(F490="","",VLOOKUP(E490,'Liste des clubs'!$A$2:$B$114,2,FALSE))</f>
        <v/>
      </c>
      <c r="I490" s="5" t="str">
        <f t="shared" si="23"/>
        <v/>
      </c>
      <c r="L490" s="5" t="str">
        <f t="shared" si="24"/>
        <v/>
      </c>
      <c r="O490" s="5" t="str">
        <f t="shared" si="24"/>
        <v/>
      </c>
      <c r="R490" s="5" t="str">
        <f t="shared" si="24"/>
        <v/>
      </c>
      <c r="U490" s="5" t="str">
        <f t="shared" si="24"/>
        <v/>
      </c>
    </row>
    <row r="491" spans="1:21" ht="12.5">
      <c r="A491" s="6"/>
      <c r="B491" s="5"/>
      <c r="C491" s="5"/>
      <c r="D491" s="5"/>
      <c r="E491" s="16"/>
      <c r="F491" s="15"/>
      <c r="G491" s="6" t="str">
        <f>IF(F491="","",VLOOKUP(E491,'Liste des clubs'!$A$2:$B$114,2,FALSE))</f>
        <v/>
      </c>
      <c r="I491" s="5" t="str">
        <f t="shared" si="23"/>
        <v/>
      </c>
      <c r="L491" s="5" t="str">
        <f t="shared" si="24"/>
        <v/>
      </c>
      <c r="O491" s="5" t="str">
        <f t="shared" si="24"/>
        <v/>
      </c>
      <c r="R491" s="5" t="str">
        <f t="shared" si="24"/>
        <v/>
      </c>
      <c r="U491" s="5" t="str">
        <f t="shared" si="24"/>
        <v/>
      </c>
    </row>
    <row r="492" spans="1:21" ht="12.5">
      <c r="A492" s="6"/>
      <c r="B492" s="5"/>
      <c r="C492" s="5"/>
      <c r="D492" s="5"/>
      <c r="E492" s="16"/>
      <c r="F492" s="15"/>
      <c r="G492" s="6" t="str">
        <f>IF(F492="","",VLOOKUP(E492,'Liste des clubs'!$A$2:$B$114,2,FALSE))</f>
        <v/>
      </c>
      <c r="I492" s="5" t="str">
        <f t="shared" si="23"/>
        <v/>
      </c>
      <c r="L492" s="5" t="str">
        <f t="shared" si="24"/>
        <v/>
      </c>
      <c r="O492" s="5" t="str">
        <f t="shared" si="24"/>
        <v/>
      </c>
      <c r="R492" s="5" t="str">
        <f t="shared" si="24"/>
        <v/>
      </c>
      <c r="U492" s="5" t="str">
        <f t="shared" si="24"/>
        <v/>
      </c>
    </row>
    <row r="493" spans="1:21" ht="12.5">
      <c r="A493" s="6"/>
      <c r="B493" s="5"/>
      <c r="C493" s="5"/>
      <c r="D493" s="5"/>
      <c r="E493" s="16"/>
      <c r="F493" s="15"/>
      <c r="G493" s="6" t="str">
        <f>IF(F493="","",VLOOKUP(E493,'Liste des clubs'!$A$2:$B$114,2,FALSE))</f>
        <v/>
      </c>
      <c r="I493" s="5" t="str">
        <f t="shared" si="23"/>
        <v/>
      </c>
      <c r="L493" s="5" t="str">
        <f t="shared" si="24"/>
        <v/>
      </c>
      <c r="O493" s="5" t="str">
        <f t="shared" si="24"/>
        <v/>
      </c>
      <c r="R493" s="5" t="str">
        <f t="shared" si="24"/>
        <v/>
      </c>
      <c r="U493" s="5" t="str">
        <f t="shared" si="24"/>
        <v/>
      </c>
    </row>
    <row r="494" spans="1:21" ht="12.5">
      <c r="A494" s="6"/>
      <c r="B494" s="5"/>
      <c r="C494" s="5"/>
      <c r="D494" s="5"/>
      <c r="E494" s="16"/>
      <c r="F494" s="15"/>
      <c r="G494" s="6" t="str">
        <f>IF(F494="","",VLOOKUP(E494,'Liste des clubs'!$A$2:$B$114,2,FALSE))</f>
        <v/>
      </c>
      <c r="I494" s="5" t="str">
        <f t="shared" si="23"/>
        <v/>
      </c>
      <c r="L494" s="5" t="str">
        <f t="shared" si="24"/>
        <v/>
      </c>
      <c r="O494" s="5" t="str">
        <f t="shared" si="24"/>
        <v/>
      </c>
      <c r="R494" s="5" t="str">
        <f t="shared" si="24"/>
        <v/>
      </c>
      <c r="U494" s="5" t="str">
        <f t="shared" si="24"/>
        <v/>
      </c>
    </row>
    <row r="495" spans="1:21" ht="12.5">
      <c r="A495" s="6"/>
      <c r="B495" s="5"/>
      <c r="C495" s="5"/>
      <c r="D495" s="5"/>
      <c r="E495" s="16"/>
      <c r="F495" s="15"/>
      <c r="G495" s="6" t="str">
        <f>IF(F495="","",VLOOKUP(E495,'Liste des clubs'!$A$2:$B$114,2,FALSE))</f>
        <v/>
      </c>
      <c r="I495" s="5" t="str">
        <f t="shared" si="23"/>
        <v/>
      </c>
      <c r="L495" s="5" t="str">
        <f t="shared" si="24"/>
        <v/>
      </c>
      <c r="O495" s="5" t="str">
        <f t="shared" si="24"/>
        <v/>
      </c>
      <c r="R495" s="5" t="str">
        <f t="shared" si="24"/>
        <v/>
      </c>
      <c r="U495" s="5" t="str">
        <f t="shared" si="24"/>
        <v/>
      </c>
    </row>
    <row r="496" spans="1:21" ht="12.5">
      <c r="A496" s="6"/>
      <c r="B496" s="5"/>
      <c r="C496" s="5"/>
      <c r="D496" s="5"/>
      <c r="E496" s="16"/>
      <c r="F496" s="15"/>
      <c r="G496" s="6" t="str">
        <f>IF(F496="","",VLOOKUP(E496,'Liste des clubs'!$A$2:$B$114,2,FALSE))</f>
        <v/>
      </c>
      <c r="I496" s="5" t="str">
        <f t="shared" si="23"/>
        <v/>
      </c>
      <c r="L496" s="5" t="str">
        <f t="shared" si="24"/>
        <v/>
      </c>
      <c r="O496" s="5" t="str">
        <f t="shared" si="24"/>
        <v/>
      </c>
      <c r="R496" s="5" t="str">
        <f t="shared" si="24"/>
        <v/>
      </c>
      <c r="U496" s="5" t="str">
        <f t="shared" si="24"/>
        <v/>
      </c>
    </row>
    <row r="497" spans="1:21" ht="12.5">
      <c r="A497" s="6"/>
      <c r="B497" s="5"/>
      <c r="C497" s="5"/>
      <c r="D497" s="5"/>
      <c r="E497" s="16"/>
      <c r="F497" s="15"/>
      <c r="G497" s="6" t="str">
        <f>IF(F497="","",VLOOKUP(E497,'Liste des clubs'!$A$2:$B$114,2,FALSE))</f>
        <v/>
      </c>
      <c r="I497" s="5" t="str">
        <f t="shared" si="23"/>
        <v/>
      </c>
      <c r="L497" s="5" t="str">
        <f t="shared" si="24"/>
        <v/>
      </c>
      <c r="O497" s="5" t="str">
        <f t="shared" si="24"/>
        <v/>
      </c>
      <c r="R497" s="5" t="str">
        <f t="shared" si="24"/>
        <v/>
      </c>
      <c r="U497" s="5" t="str">
        <f t="shared" si="24"/>
        <v/>
      </c>
    </row>
    <row r="498" spans="1:21" ht="12.5">
      <c r="A498" s="6"/>
      <c r="B498" s="5"/>
      <c r="C498" s="5"/>
      <c r="D498" s="5"/>
      <c r="E498" s="16"/>
      <c r="F498" s="15"/>
      <c r="G498" s="6" t="str">
        <f>IF(F498="","",VLOOKUP(E498,'Liste des clubs'!$A$2:$B$114,2,FALSE))</f>
        <v/>
      </c>
      <c r="I498" s="5" t="str">
        <f t="shared" si="23"/>
        <v/>
      </c>
      <c r="L498" s="5" t="str">
        <f t="shared" si="24"/>
        <v/>
      </c>
      <c r="O498" s="5" t="str">
        <f t="shared" si="24"/>
        <v/>
      </c>
      <c r="R498" s="5" t="str">
        <f t="shared" si="24"/>
        <v/>
      </c>
      <c r="U498" s="5" t="str">
        <f t="shared" si="24"/>
        <v/>
      </c>
    </row>
    <row r="499" spans="1:21" ht="12.5">
      <c r="A499" s="6"/>
      <c r="B499" s="5"/>
      <c r="C499" s="5"/>
      <c r="D499" s="5"/>
      <c r="E499" s="16"/>
      <c r="F499" s="15"/>
      <c r="G499" s="6" t="str">
        <f>IF(F499="","",VLOOKUP(E499,'Liste des clubs'!$A$2:$B$114,2,FALSE))</f>
        <v/>
      </c>
      <c r="I499" s="5" t="str">
        <f t="shared" si="23"/>
        <v/>
      </c>
      <c r="L499" s="5" t="str">
        <f t="shared" si="24"/>
        <v/>
      </c>
      <c r="O499" s="5" t="str">
        <f t="shared" si="24"/>
        <v/>
      </c>
      <c r="R499" s="5" t="str">
        <f t="shared" si="24"/>
        <v/>
      </c>
      <c r="U499" s="5" t="str">
        <f t="shared" si="24"/>
        <v/>
      </c>
    </row>
    <row r="500" spans="1:21" ht="12.5">
      <c r="A500" s="6"/>
      <c r="B500" s="5"/>
      <c r="C500" s="5"/>
      <c r="D500" s="5"/>
      <c r="E500" s="16"/>
      <c r="F500" s="15"/>
      <c r="G500" s="6" t="str">
        <f>IF(F500="","",VLOOKUP(E500,'Liste des clubs'!$A$2:$B$114,2,FALSE))</f>
        <v/>
      </c>
      <c r="I500" s="5" t="str">
        <f t="shared" si="23"/>
        <v/>
      </c>
      <c r="L500" s="5" t="str">
        <f t="shared" si="24"/>
        <v/>
      </c>
      <c r="O500" s="5" t="str">
        <f t="shared" si="24"/>
        <v/>
      </c>
      <c r="R500" s="5" t="str">
        <f t="shared" si="24"/>
        <v/>
      </c>
      <c r="U500" s="5" t="str">
        <f t="shared" si="24"/>
        <v/>
      </c>
    </row>
    <row r="501" spans="1:21" ht="12.5">
      <c r="A501" s="6"/>
      <c r="B501" s="5"/>
      <c r="C501" s="5"/>
      <c r="D501" s="5"/>
      <c r="E501" s="16"/>
      <c r="F501" s="15"/>
      <c r="G501" s="6" t="str">
        <f>IF(F501="","",VLOOKUP(E501,'Liste des clubs'!$A$2:$B$114,2,FALSE))</f>
        <v/>
      </c>
      <c r="I501" s="5" t="str">
        <f t="shared" si="23"/>
        <v/>
      </c>
      <c r="L501" s="5" t="str">
        <f t="shared" si="24"/>
        <v/>
      </c>
      <c r="O501" s="5" t="str">
        <f t="shared" si="24"/>
        <v/>
      </c>
      <c r="R501" s="5" t="str">
        <f t="shared" si="24"/>
        <v/>
      </c>
      <c r="U501" s="5" t="str">
        <f t="shared" si="24"/>
        <v/>
      </c>
    </row>
    <row r="502" spans="1:21" ht="12.5">
      <c r="A502" s="6"/>
      <c r="B502" s="5"/>
      <c r="C502" s="5"/>
      <c r="D502" s="5"/>
      <c r="E502" s="16"/>
      <c r="F502" s="15"/>
      <c r="G502" s="6" t="str">
        <f>IF(F502="","",VLOOKUP(E502,'Liste des clubs'!$A$2:$B$114,2,FALSE))</f>
        <v/>
      </c>
      <c r="I502" s="5" t="str">
        <f t="shared" si="23"/>
        <v/>
      </c>
      <c r="L502" s="5" t="str">
        <f t="shared" si="24"/>
        <v/>
      </c>
      <c r="O502" s="5" t="str">
        <f t="shared" si="24"/>
        <v/>
      </c>
      <c r="R502" s="5" t="str">
        <f t="shared" si="24"/>
        <v/>
      </c>
      <c r="U502" s="5" t="str">
        <f t="shared" si="24"/>
        <v/>
      </c>
    </row>
    <row r="503" spans="1:21" ht="12.5">
      <c r="A503" s="6"/>
      <c r="B503" s="5"/>
      <c r="C503" s="5"/>
      <c r="D503" s="5"/>
      <c r="E503" s="16"/>
      <c r="F503" s="15"/>
      <c r="G503" s="6" t="str">
        <f>IF(F503="","",VLOOKUP(E503,'Liste des clubs'!$A$2:$B$114,2,FALSE))</f>
        <v/>
      </c>
      <c r="I503" s="5" t="str">
        <f t="shared" si="23"/>
        <v/>
      </c>
      <c r="L503" s="5" t="str">
        <f t="shared" si="24"/>
        <v/>
      </c>
      <c r="O503" s="5" t="str">
        <f t="shared" si="24"/>
        <v/>
      </c>
      <c r="R503" s="5" t="str">
        <f t="shared" si="24"/>
        <v/>
      </c>
      <c r="U503" s="5" t="str">
        <f t="shared" si="24"/>
        <v/>
      </c>
    </row>
    <row r="504" spans="1:21" ht="12.5">
      <c r="A504" s="6"/>
      <c r="B504" s="5"/>
      <c r="C504" s="5"/>
      <c r="D504" s="5"/>
      <c r="E504" s="16"/>
      <c r="F504" s="15"/>
      <c r="G504" s="6" t="str">
        <f>IF(F504="","",VLOOKUP(E504,'Liste des clubs'!$A$2:$B$114,2,FALSE))</f>
        <v/>
      </c>
      <c r="I504" s="5" t="str">
        <f t="shared" si="23"/>
        <v/>
      </c>
      <c r="L504" s="5" t="str">
        <f t="shared" si="24"/>
        <v/>
      </c>
      <c r="O504" s="5" t="str">
        <f t="shared" si="24"/>
        <v/>
      </c>
      <c r="R504" s="5" t="str">
        <f t="shared" si="24"/>
        <v/>
      </c>
      <c r="U504" s="5" t="str">
        <f t="shared" si="24"/>
        <v/>
      </c>
    </row>
    <row r="505" spans="1:21" ht="12.5">
      <c r="A505" s="6"/>
      <c r="B505" s="5"/>
      <c r="C505" s="5"/>
      <c r="D505" s="5"/>
      <c r="E505" s="16"/>
      <c r="F505" s="15"/>
      <c r="G505" s="6" t="str">
        <f>IF(F505="","",VLOOKUP(E505,'Liste des clubs'!$A$2:$B$114,2,FALSE))</f>
        <v/>
      </c>
      <c r="I505" s="5" t="str">
        <f t="shared" si="23"/>
        <v/>
      </c>
      <c r="L505" s="5" t="str">
        <f t="shared" si="24"/>
        <v/>
      </c>
      <c r="O505" s="5" t="str">
        <f t="shared" si="24"/>
        <v/>
      </c>
      <c r="R505" s="5" t="str">
        <f t="shared" si="24"/>
        <v/>
      </c>
      <c r="U505" s="5" t="str">
        <f t="shared" si="24"/>
        <v/>
      </c>
    </row>
    <row r="506" spans="1:21" ht="12.5">
      <c r="A506" s="6"/>
      <c r="B506" s="5"/>
      <c r="C506" s="5"/>
      <c r="D506" s="5"/>
      <c r="E506" s="16"/>
      <c r="F506" s="15"/>
      <c r="G506" s="6" t="str">
        <f>IF(F506="","",VLOOKUP(E506,'Liste des clubs'!$A$2:$B$114,2,FALSE))</f>
        <v/>
      </c>
      <c r="I506" s="5" t="str">
        <f t="shared" si="23"/>
        <v/>
      </c>
      <c r="L506" s="5" t="str">
        <f t="shared" si="24"/>
        <v/>
      </c>
      <c r="O506" s="5" t="str">
        <f t="shared" si="24"/>
        <v/>
      </c>
      <c r="R506" s="5" t="str">
        <f t="shared" si="24"/>
        <v/>
      </c>
      <c r="U506" s="5" t="str">
        <f t="shared" si="24"/>
        <v/>
      </c>
    </row>
    <row r="507" spans="1:21" ht="12.5">
      <c r="A507" s="6"/>
      <c r="B507" s="5"/>
      <c r="C507" s="5"/>
      <c r="D507" s="5"/>
      <c r="E507" s="16"/>
      <c r="F507" s="15"/>
      <c r="G507" s="6" t="str">
        <f>IF(F507="","",VLOOKUP(E507,'Liste des clubs'!$A$2:$B$114,2,FALSE))</f>
        <v/>
      </c>
      <c r="I507" s="5" t="str">
        <f t="shared" si="23"/>
        <v/>
      </c>
      <c r="L507" s="5" t="str">
        <f t="shared" si="24"/>
        <v/>
      </c>
      <c r="O507" s="5" t="str">
        <f t="shared" si="24"/>
        <v/>
      </c>
      <c r="R507" s="5" t="str">
        <f t="shared" si="24"/>
        <v/>
      </c>
      <c r="U507" s="5" t="str">
        <f t="shared" si="24"/>
        <v/>
      </c>
    </row>
    <row r="508" spans="1:21" ht="12.5">
      <c r="A508" s="6"/>
      <c r="B508" s="5"/>
      <c r="C508" s="5"/>
      <c r="D508" s="5"/>
      <c r="E508" s="16"/>
      <c r="F508" s="15"/>
      <c r="G508" s="6" t="str">
        <f>IF(F508="","",VLOOKUP(E508,'Liste des clubs'!$A$2:$B$114,2,FALSE))</f>
        <v/>
      </c>
      <c r="I508" s="5" t="str">
        <f t="shared" si="23"/>
        <v/>
      </c>
      <c r="L508" s="5" t="str">
        <f t="shared" si="24"/>
        <v/>
      </c>
      <c r="O508" s="5" t="str">
        <f t="shared" si="24"/>
        <v/>
      </c>
      <c r="R508" s="5" t="str">
        <f t="shared" si="24"/>
        <v/>
      </c>
      <c r="U508" s="5" t="str">
        <f t="shared" si="24"/>
        <v/>
      </c>
    </row>
    <row r="509" spans="1:21" ht="12.5">
      <c r="A509" s="6"/>
      <c r="B509" s="5"/>
      <c r="C509" s="5"/>
      <c r="D509" s="5"/>
      <c r="E509" s="16"/>
      <c r="F509" s="15"/>
      <c r="G509" s="6" t="str">
        <f>IF(F509="","",VLOOKUP(E509,'Liste des clubs'!$A$2:$B$114,2,FALSE))</f>
        <v/>
      </c>
      <c r="I509" s="5" t="str">
        <f t="shared" si="23"/>
        <v/>
      </c>
      <c r="L509" s="5" t="str">
        <f t="shared" si="24"/>
        <v/>
      </c>
      <c r="O509" s="5" t="str">
        <f t="shared" si="24"/>
        <v/>
      </c>
      <c r="R509" s="5" t="str">
        <f t="shared" si="24"/>
        <v/>
      </c>
      <c r="U509" s="5" t="str">
        <f t="shared" si="24"/>
        <v/>
      </c>
    </row>
    <row r="510" spans="1:21" ht="12.5">
      <c r="A510" s="6"/>
      <c r="B510" s="5"/>
      <c r="C510" s="5"/>
      <c r="D510" s="5"/>
      <c r="E510" s="16"/>
      <c r="F510" s="15"/>
      <c r="G510" s="6" t="str">
        <f>IF(F510="","",VLOOKUP(E510,'Liste des clubs'!$A$2:$B$114,2,FALSE))</f>
        <v/>
      </c>
      <c r="I510" s="5" t="str">
        <f t="shared" si="23"/>
        <v/>
      </c>
      <c r="L510" s="5" t="str">
        <f t="shared" si="24"/>
        <v/>
      </c>
      <c r="O510" s="5" t="str">
        <f t="shared" si="24"/>
        <v/>
      </c>
      <c r="R510" s="5" t="str">
        <f t="shared" si="24"/>
        <v/>
      </c>
      <c r="U510" s="5" t="str">
        <f t="shared" si="24"/>
        <v/>
      </c>
    </row>
    <row r="511" spans="1:21" ht="12.5">
      <c r="A511" s="6"/>
      <c r="B511" s="5"/>
      <c r="C511" s="5"/>
      <c r="D511" s="5"/>
      <c r="E511" s="16"/>
      <c r="F511" s="15"/>
      <c r="G511" s="6" t="str">
        <f>IF(F511="","",VLOOKUP(E511,'Liste des clubs'!$A$2:$B$114,2,FALSE))</f>
        <v/>
      </c>
      <c r="I511" s="5" t="str">
        <f t="shared" si="23"/>
        <v/>
      </c>
      <c r="L511" s="5" t="str">
        <f t="shared" si="24"/>
        <v/>
      </c>
      <c r="O511" s="5" t="str">
        <f t="shared" si="24"/>
        <v/>
      </c>
      <c r="R511" s="5" t="str">
        <f t="shared" si="24"/>
        <v/>
      </c>
      <c r="U511" s="5" t="str">
        <f t="shared" si="24"/>
        <v/>
      </c>
    </row>
    <row r="512" spans="1:21" ht="12.5">
      <c r="A512" s="6"/>
      <c r="B512" s="5"/>
      <c r="C512" s="5"/>
      <c r="D512" s="5"/>
      <c r="E512" s="16"/>
      <c r="F512" s="15"/>
      <c r="G512" s="6" t="str">
        <f>IF(F512="","",VLOOKUP(E512,'Liste des clubs'!$A$2:$B$114,2,FALSE))</f>
        <v/>
      </c>
      <c r="I512" s="5" t="str">
        <f t="shared" si="23"/>
        <v/>
      </c>
      <c r="L512" s="5" t="str">
        <f t="shared" si="24"/>
        <v/>
      </c>
      <c r="O512" s="5" t="str">
        <f t="shared" si="24"/>
        <v/>
      </c>
      <c r="R512" s="5" t="str">
        <f t="shared" si="24"/>
        <v/>
      </c>
      <c r="U512" s="5" t="str">
        <f t="shared" si="24"/>
        <v/>
      </c>
    </row>
    <row r="513" spans="1:21" ht="12.5">
      <c r="A513" s="6"/>
      <c r="B513" s="5"/>
      <c r="C513" s="5"/>
      <c r="D513" s="5"/>
      <c r="E513" s="16"/>
      <c r="F513" s="15"/>
      <c r="G513" s="6" t="str">
        <f>IF(F513="","",VLOOKUP(E513,'Liste des clubs'!$A$2:$B$114,2,FALSE))</f>
        <v/>
      </c>
      <c r="I513" s="5" t="str">
        <f t="shared" si="23"/>
        <v/>
      </c>
      <c r="L513" s="5" t="str">
        <f t="shared" si="24"/>
        <v/>
      </c>
      <c r="O513" s="5" t="str">
        <f t="shared" si="24"/>
        <v/>
      </c>
      <c r="R513" s="5" t="str">
        <f t="shared" si="24"/>
        <v/>
      </c>
      <c r="U513" s="5" t="str">
        <f t="shared" si="24"/>
        <v/>
      </c>
    </row>
    <row r="514" spans="1:21" ht="12.5">
      <c r="A514" s="6"/>
      <c r="B514" s="5"/>
      <c r="C514" s="5"/>
      <c r="D514" s="5"/>
      <c r="E514" s="16"/>
      <c r="F514" s="15"/>
      <c r="G514" s="6" t="str">
        <f>IF(F514="","",VLOOKUP(E514,'Liste des clubs'!$A$2:$B$114,2,FALSE))</f>
        <v/>
      </c>
      <c r="I514" s="5" t="str">
        <f t="shared" ref="I514:I577" si="25">IF($H514=I$1,$A514,"")</f>
        <v/>
      </c>
      <c r="L514" s="5" t="str">
        <f t="shared" si="24"/>
        <v/>
      </c>
      <c r="O514" s="5" t="str">
        <f t="shared" si="24"/>
        <v/>
      </c>
      <c r="R514" s="5" t="str">
        <f t="shared" si="24"/>
        <v/>
      </c>
      <c r="U514" s="5" t="str">
        <f t="shared" si="24"/>
        <v/>
      </c>
    </row>
    <row r="515" spans="1:21" ht="12.5">
      <c r="A515" s="6"/>
      <c r="B515" s="5"/>
      <c r="C515" s="5"/>
      <c r="D515" s="5"/>
      <c r="E515" s="16"/>
      <c r="F515" s="15"/>
      <c r="G515" s="6" t="str">
        <f>IF(F515="","",VLOOKUP(E515,'Liste des clubs'!$A$2:$B$114,2,FALSE))</f>
        <v/>
      </c>
      <c r="I515" s="5" t="str">
        <f t="shared" si="25"/>
        <v/>
      </c>
      <c r="L515" s="5" t="str">
        <f t="shared" si="24"/>
        <v/>
      </c>
      <c r="O515" s="5" t="str">
        <f t="shared" si="24"/>
        <v/>
      </c>
      <c r="R515" s="5" t="str">
        <f t="shared" si="24"/>
        <v/>
      </c>
      <c r="U515" s="5" t="str">
        <f t="shared" si="24"/>
        <v/>
      </c>
    </row>
    <row r="516" spans="1:21" ht="12.5">
      <c r="A516" s="6"/>
      <c r="B516" s="5"/>
      <c r="C516" s="5"/>
      <c r="D516" s="5"/>
      <c r="E516" s="16"/>
      <c r="F516" s="15"/>
      <c r="G516" s="6" t="str">
        <f>IF(F516="","",VLOOKUP(E516,'Liste des clubs'!$A$2:$B$114,2,FALSE))</f>
        <v/>
      </c>
      <c r="I516" s="5" t="str">
        <f t="shared" si="25"/>
        <v/>
      </c>
      <c r="L516" s="5" t="str">
        <f t="shared" si="24"/>
        <v/>
      </c>
      <c r="O516" s="5" t="str">
        <f t="shared" si="24"/>
        <v/>
      </c>
      <c r="R516" s="5" t="str">
        <f t="shared" si="24"/>
        <v/>
      </c>
      <c r="U516" s="5" t="str">
        <f t="shared" si="24"/>
        <v/>
      </c>
    </row>
    <row r="517" spans="1:21" ht="12.5">
      <c r="A517" s="6"/>
      <c r="B517" s="5"/>
      <c r="C517" s="5"/>
      <c r="D517" s="5"/>
      <c r="E517" s="16"/>
      <c r="F517" s="15"/>
      <c r="G517" s="6" t="str">
        <f>IF(F517="","",VLOOKUP(E517,'Liste des clubs'!$A$2:$B$114,2,FALSE))</f>
        <v/>
      </c>
      <c r="I517" s="5" t="str">
        <f t="shared" si="25"/>
        <v/>
      </c>
      <c r="L517" s="5" t="str">
        <f t="shared" si="24"/>
        <v/>
      </c>
      <c r="O517" s="5" t="str">
        <f t="shared" si="24"/>
        <v/>
      </c>
      <c r="R517" s="5" t="str">
        <f t="shared" si="24"/>
        <v/>
      </c>
      <c r="U517" s="5" t="str">
        <f t="shared" si="24"/>
        <v/>
      </c>
    </row>
    <row r="518" spans="1:21" ht="12.5">
      <c r="A518" s="6"/>
      <c r="B518" s="5"/>
      <c r="C518" s="5"/>
      <c r="D518" s="5"/>
      <c r="E518" s="16"/>
      <c r="F518" s="15"/>
      <c r="G518" s="6" t="str">
        <f>IF(F518="","",VLOOKUP(E518,'Liste des clubs'!$A$2:$B$114,2,FALSE))</f>
        <v/>
      </c>
      <c r="I518" s="5" t="str">
        <f t="shared" si="25"/>
        <v/>
      </c>
      <c r="L518" s="5" t="str">
        <f t="shared" si="24"/>
        <v/>
      </c>
      <c r="O518" s="5" t="str">
        <f t="shared" si="24"/>
        <v/>
      </c>
      <c r="R518" s="5" t="str">
        <f t="shared" si="24"/>
        <v/>
      </c>
      <c r="U518" s="5" t="str">
        <f t="shared" si="24"/>
        <v/>
      </c>
    </row>
    <row r="519" spans="1:21" ht="12.5">
      <c r="A519" s="6"/>
      <c r="B519" s="5"/>
      <c r="C519" s="5"/>
      <c r="D519" s="5"/>
      <c r="E519" s="16"/>
      <c r="F519" s="15"/>
      <c r="G519" s="6" t="str">
        <f>IF(F519="","",VLOOKUP(E519,'Liste des clubs'!$A$2:$B$114,2,FALSE))</f>
        <v/>
      </c>
      <c r="I519" s="5" t="str">
        <f t="shared" si="25"/>
        <v/>
      </c>
      <c r="L519" s="5" t="str">
        <f t="shared" si="24"/>
        <v/>
      </c>
      <c r="O519" s="5" t="str">
        <f t="shared" si="24"/>
        <v/>
      </c>
      <c r="R519" s="5" t="str">
        <f t="shared" si="24"/>
        <v/>
      </c>
      <c r="U519" s="5" t="str">
        <f t="shared" si="24"/>
        <v/>
      </c>
    </row>
    <row r="520" spans="1:21" ht="12.5">
      <c r="A520" s="6"/>
      <c r="B520" s="5"/>
      <c r="C520" s="5"/>
      <c r="D520" s="5"/>
      <c r="E520" s="16"/>
      <c r="F520" s="15"/>
      <c r="G520" s="6" t="str">
        <f>IF(F520="","",VLOOKUP(E520,'Liste des clubs'!$A$2:$B$114,2,FALSE))</f>
        <v/>
      </c>
      <c r="I520" s="5" t="str">
        <f t="shared" si="25"/>
        <v/>
      </c>
      <c r="L520" s="5" t="str">
        <f t="shared" si="24"/>
        <v/>
      </c>
      <c r="O520" s="5" t="str">
        <f t="shared" si="24"/>
        <v/>
      </c>
      <c r="R520" s="5" t="str">
        <f t="shared" si="24"/>
        <v/>
      </c>
      <c r="U520" s="5" t="str">
        <f t="shared" si="24"/>
        <v/>
      </c>
    </row>
    <row r="521" spans="1:21" ht="12.5">
      <c r="A521" s="6"/>
      <c r="B521" s="5"/>
      <c r="C521" s="5"/>
      <c r="D521" s="5"/>
      <c r="E521" s="16"/>
      <c r="F521" s="15"/>
      <c r="G521" s="6" t="str">
        <f>IF(F521="","",VLOOKUP(E521,'Liste des clubs'!$A$2:$B$114,2,FALSE))</f>
        <v/>
      </c>
      <c r="I521" s="5" t="str">
        <f t="shared" si="25"/>
        <v/>
      </c>
      <c r="L521" s="5" t="str">
        <f t="shared" si="24"/>
        <v/>
      </c>
      <c r="O521" s="5" t="str">
        <f t="shared" si="24"/>
        <v/>
      </c>
      <c r="R521" s="5" t="str">
        <f t="shared" si="24"/>
        <v/>
      </c>
      <c r="U521" s="5" t="str">
        <f t="shared" si="24"/>
        <v/>
      </c>
    </row>
    <row r="522" spans="1:21" ht="12.5">
      <c r="A522" s="6"/>
      <c r="B522" s="5"/>
      <c r="C522" s="5"/>
      <c r="D522" s="5"/>
      <c r="E522" s="16"/>
      <c r="F522" s="15"/>
      <c r="G522" s="6" t="str">
        <f>IF(F522="","",VLOOKUP(E522,'Liste des clubs'!$A$2:$B$114,2,FALSE))</f>
        <v/>
      </c>
      <c r="I522" s="5" t="str">
        <f t="shared" si="25"/>
        <v/>
      </c>
      <c r="L522" s="5" t="str">
        <f t="shared" si="24"/>
        <v/>
      </c>
      <c r="O522" s="5" t="str">
        <f t="shared" si="24"/>
        <v/>
      </c>
      <c r="R522" s="5" t="str">
        <f t="shared" si="24"/>
        <v/>
      </c>
      <c r="U522" s="5" t="str">
        <f t="shared" si="24"/>
        <v/>
      </c>
    </row>
    <row r="523" spans="1:21" ht="12.5">
      <c r="A523" s="6"/>
      <c r="B523" s="5"/>
      <c r="C523" s="5"/>
      <c r="D523" s="5"/>
      <c r="E523" s="16"/>
      <c r="F523" s="15"/>
      <c r="G523" s="6" t="str">
        <f>IF(F523="","",VLOOKUP(E523,'Liste des clubs'!$A$2:$B$114,2,FALSE))</f>
        <v/>
      </c>
      <c r="I523" s="5" t="str">
        <f t="shared" si="25"/>
        <v/>
      </c>
      <c r="L523" s="5" t="str">
        <f t="shared" si="24"/>
        <v/>
      </c>
      <c r="O523" s="5" t="str">
        <f t="shared" si="24"/>
        <v/>
      </c>
      <c r="R523" s="5" t="str">
        <f t="shared" si="24"/>
        <v/>
      </c>
      <c r="U523" s="5" t="str">
        <f t="shared" si="24"/>
        <v/>
      </c>
    </row>
    <row r="524" spans="1:21" ht="12.5">
      <c r="A524" s="6"/>
      <c r="B524" s="5"/>
      <c r="C524" s="5"/>
      <c r="D524" s="5"/>
      <c r="E524" s="16"/>
      <c r="F524" s="15"/>
      <c r="G524" s="6" t="str">
        <f>IF(F524="","",VLOOKUP(E524,'Liste des clubs'!$A$2:$B$114,2,FALSE))</f>
        <v/>
      </c>
      <c r="I524" s="5" t="str">
        <f t="shared" si="25"/>
        <v/>
      </c>
      <c r="L524" s="5" t="str">
        <f t="shared" si="24"/>
        <v/>
      </c>
      <c r="O524" s="5" t="str">
        <f t="shared" si="24"/>
        <v/>
      </c>
      <c r="R524" s="5" t="str">
        <f t="shared" si="24"/>
        <v/>
      </c>
      <c r="U524" s="5" t="str">
        <f t="shared" si="24"/>
        <v/>
      </c>
    </row>
    <row r="525" spans="1:21" ht="12.5">
      <c r="A525" s="6"/>
      <c r="B525" s="5"/>
      <c r="C525" s="5"/>
      <c r="D525" s="5"/>
      <c r="E525" s="16"/>
      <c r="F525" s="15"/>
      <c r="G525" s="6" t="str">
        <f>IF(F525="","",VLOOKUP(E525,'Liste des clubs'!$A$2:$B$114,2,FALSE))</f>
        <v/>
      </c>
      <c r="I525" s="5" t="str">
        <f t="shared" si="25"/>
        <v/>
      </c>
      <c r="L525" s="5" t="str">
        <f t="shared" ref="L525:U575" si="26">IF($H525=L$1,$A525,"")</f>
        <v/>
      </c>
      <c r="O525" s="5" t="str">
        <f t="shared" si="26"/>
        <v/>
      </c>
      <c r="R525" s="5" t="str">
        <f t="shared" si="26"/>
        <v/>
      </c>
      <c r="U525" s="5" t="str">
        <f t="shared" si="26"/>
        <v/>
      </c>
    </row>
    <row r="526" spans="1:21" ht="12.5">
      <c r="A526" s="6"/>
      <c r="B526" s="5"/>
      <c r="C526" s="5"/>
      <c r="D526" s="5"/>
      <c r="E526" s="16"/>
      <c r="F526" s="15"/>
      <c r="G526" s="6" t="str">
        <f>IF(F526="","",VLOOKUP(E526,'Liste des clubs'!$A$2:$B$114,2,FALSE))</f>
        <v/>
      </c>
      <c r="I526" s="5" t="str">
        <f t="shared" si="25"/>
        <v/>
      </c>
      <c r="L526" s="5" t="str">
        <f t="shared" si="26"/>
        <v/>
      </c>
      <c r="O526" s="5" t="str">
        <f t="shared" si="26"/>
        <v/>
      </c>
      <c r="R526" s="5" t="str">
        <f t="shared" si="26"/>
        <v/>
      </c>
      <c r="U526" s="5" t="str">
        <f t="shared" si="26"/>
        <v/>
      </c>
    </row>
    <row r="527" spans="1:21" ht="12.5">
      <c r="A527" s="6"/>
      <c r="B527" s="5"/>
      <c r="C527" s="5"/>
      <c r="D527" s="5"/>
      <c r="E527" s="16"/>
      <c r="F527" s="15"/>
      <c r="G527" s="6" t="str">
        <f>IF(F527="","",VLOOKUP(E527,'Liste des clubs'!$A$2:$B$114,2,FALSE))</f>
        <v/>
      </c>
      <c r="I527" s="5" t="str">
        <f t="shared" si="25"/>
        <v/>
      </c>
      <c r="L527" s="5" t="str">
        <f t="shared" si="26"/>
        <v/>
      </c>
      <c r="O527" s="5" t="str">
        <f t="shared" si="26"/>
        <v/>
      </c>
      <c r="R527" s="5" t="str">
        <f t="shared" si="26"/>
        <v/>
      </c>
      <c r="U527" s="5" t="str">
        <f t="shared" si="26"/>
        <v/>
      </c>
    </row>
    <row r="528" spans="1:21" ht="12.5">
      <c r="A528" s="6"/>
      <c r="B528" s="5"/>
      <c r="C528" s="5"/>
      <c r="D528" s="5"/>
      <c r="E528" s="16"/>
      <c r="F528" s="15"/>
      <c r="G528" s="6" t="str">
        <f>IF(F528="","",VLOOKUP(E528,'Liste des clubs'!$A$2:$B$114,2,FALSE))</f>
        <v/>
      </c>
      <c r="I528" s="5" t="str">
        <f t="shared" si="25"/>
        <v/>
      </c>
      <c r="L528" s="5" t="str">
        <f t="shared" si="26"/>
        <v/>
      </c>
      <c r="O528" s="5" t="str">
        <f t="shared" si="26"/>
        <v/>
      </c>
      <c r="R528" s="5" t="str">
        <f t="shared" si="26"/>
        <v/>
      </c>
      <c r="U528" s="5" t="str">
        <f t="shared" si="26"/>
        <v/>
      </c>
    </row>
    <row r="529" spans="1:21" ht="12.5">
      <c r="A529" s="6"/>
      <c r="G529" s="6" t="str">
        <f>IF(F529="","",VLOOKUP(E529,'Liste des clubs'!$A$2:$B$114,2,FALSE))</f>
        <v/>
      </c>
      <c r="I529" s="5" t="str">
        <f t="shared" si="25"/>
        <v/>
      </c>
      <c r="L529" s="5" t="str">
        <f t="shared" si="26"/>
        <v/>
      </c>
      <c r="O529" s="5" t="str">
        <f t="shared" si="26"/>
        <v/>
      </c>
      <c r="R529" s="5" t="str">
        <f t="shared" si="26"/>
        <v/>
      </c>
      <c r="U529" s="5" t="str">
        <f t="shared" si="26"/>
        <v/>
      </c>
    </row>
    <row r="530" spans="1:21" ht="12.5">
      <c r="A530" s="6"/>
      <c r="G530" s="6" t="str">
        <f>IF(F530="","",VLOOKUP(E530,'Liste des clubs'!$A$2:$B$114,2,FALSE))</f>
        <v/>
      </c>
      <c r="I530" s="5" t="str">
        <f t="shared" si="25"/>
        <v/>
      </c>
      <c r="L530" s="5" t="str">
        <f t="shared" si="26"/>
        <v/>
      </c>
      <c r="O530" s="5" t="str">
        <f t="shared" si="26"/>
        <v/>
      </c>
      <c r="R530" s="5" t="str">
        <f t="shared" si="26"/>
        <v/>
      </c>
      <c r="U530" s="5" t="str">
        <f t="shared" si="26"/>
        <v/>
      </c>
    </row>
    <row r="531" spans="1:21" ht="12.5">
      <c r="A531" s="6"/>
      <c r="G531" s="6" t="str">
        <f>IF(F531="","",VLOOKUP(E531,'Liste des clubs'!$A$2:$B$114,2,FALSE))</f>
        <v/>
      </c>
      <c r="I531" s="5" t="str">
        <f t="shared" si="25"/>
        <v/>
      </c>
      <c r="L531" s="5" t="str">
        <f t="shared" si="26"/>
        <v/>
      </c>
      <c r="O531" s="5" t="str">
        <f t="shared" si="26"/>
        <v/>
      </c>
      <c r="R531" s="5" t="str">
        <f t="shared" si="26"/>
        <v/>
      </c>
      <c r="U531" s="5" t="str">
        <f t="shared" si="26"/>
        <v/>
      </c>
    </row>
    <row r="532" spans="1:21" ht="12.5">
      <c r="A532" s="6"/>
      <c r="G532" s="6" t="str">
        <f>IF(F532="","",VLOOKUP(E532,'Liste des clubs'!$A$2:$B$114,2,FALSE))</f>
        <v/>
      </c>
      <c r="I532" s="5" t="str">
        <f t="shared" si="25"/>
        <v/>
      </c>
      <c r="L532" s="5" t="str">
        <f t="shared" si="26"/>
        <v/>
      </c>
      <c r="O532" s="5" t="str">
        <f t="shared" si="26"/>
        <v/>
      </c>
      <c r="R532" s="5" t="str">
        <f t="shared" si="26"/>
        <v/>
      </c>
      <c r="U532" s="5" t="str">
        <f t="shared" si="26"/>
        <v/>
      </c>
    </row>
    <row r="533" spans="1:21" ht="12.5">
      <c r="A533" s="6"/>
      <c r="G533" s="6" t="str">
        <f>IF(F533="","",VLOOKUP(E533,'Liste des clubs'!$A$2:$B$114,2,FALSE))</f>
        <v/>
      </c>
      <c r="I533" s="5" t="str">
        <f t="shared" si="25"/>
        <v/>
      </c>
      <c r="L533" s="5" t="str">
        <f t="shared" si="26"/>
        <v/>
      </c>
      <c r="O533" s="5" t="str">
        <f t="shared" si="26"/>
        <v/>
      </c>
      <c r="R533" s="5" t="str">
        <f t="shared" si="26"/>
        <v/>
      </c>
      <c r="U533" s="5" t="str">
        <f t="shared" si="26"/>
        <v/>
      </c>
    </row>
    <row r="534" spans="1:21" ht="12.5">
      <c r="A534" s="6"/>
      <c r="G534" s="6" t="str">
        <f>IF(F534="","",VLOOKUP(E534,'Liste des clubs'!$A$2:$B$114,2,FALSE))</f>
        <v/>
      </c>
      <c r="I534" s="5" t="str">
        <f t="shared" si="25"/>
        <v/>
      </c>
      <c r="L534" s="5" t="str">
        <f t="shared" si="26"/>
        <v/>
      </c>
      <c r="O534" s="5" t="str">
        <f t="shared" si="26"/>
        <v/>
      </c>
      <c r="R534" s="5" t="str">
        <f t="shared" si="26"/>
        <v/>
      </c>
      <c r="U534" s="5" t="str">
        <f t="shared" si="26"/>
        <v/>
      </c>
    </row>
    <row r="535" spans="1:21" ht="12.5">
      <c r="A535" s="6"/>
      <c r="G535" s="6" t="str">
        <f>IF(F535="","",VLOOKUP(E535,'Liste des clubs'!$A$2:$B$114,2,FALSE))</f>
        <v/>
      </c>
      <c r="I535" s="5" t="str">
        <f t="shared" si="25"/>
        <v/>
      </c>
      <c r="L535" s="5" t="str">
        <f t="shared" si="26"/>
        <v/>
      </c>
      <c r="O535" s="5" t="str">
        <f t="shared" si="26"/>
        <v/>
      </c>
      <c r="R535" s="5" t="str">
        <f t="shared" si="26"/>
        <v/>
      </c>
      <c r="U535" s="5" t="str">
        <f t="shared" si="26"/>
        <v/>
      </c>
    </row>
    <row r="536" spans="1:21" ht="12.5">
      <c r="A536" s="6"/>
      <c r="G536" s="6" t="str">
        <f>IF(F536="","",VLOOKUP(E536,'Liste des clubs'!$A$2:$B$114,2,FALSE))</f>
        <v/>
      </c>
      <c r="I536" s="5" t="str">
        <f t="shared" si="25"/>
        <v/>
      </c>
      <c r="L536" s="5" t="str">
        <f t="shared" si="26"/>
        <v/>
      </c>
      <c r="O536" s="5" t="str">
        <f t="shared" si="26"/>
        <v/>
      </c>
      <c r="R536" s="5" t="str">
        <f t="shared" si="26"/>
        <v/>
      </c>
      <c r="U536" s="5" t="str">
        <f t="shared" si="26"/>
        <v/>
      </c>
    </row>
    <row r="537" spans="1:21" ht="12.5">
      <c r="A537" s="6"/>
      <c r="G537" s="6" t="str">
        <f>IF(F537="","",VLOOKUP(E537,'Liste des clubs'!$A$2:$B$114,2,FALSE))</f>
        <v/>
      </c>
      <c r="I537" s="5" t="str">
        <f t="shared" si="25"/>
        <v/>
      </c>
      <c r="L537" s="5" t="str">
        <f t="shared" si="26"/>
        <v/>
      </c>
      <c r="O537" s="5" t="str">
        <f t="shared" si="26"/>
        <v/>
      </c>
      <c r="R537" s="5" t="str">
        <f t="shared" si="26"/>
        <v/>
      </c>
      <c r="U537" s="5" t="str">
        <f t="shared" si="26"/>
        <v/>
      </c>
    </row>
    <row r="538" spans="1:21" ht="12.5">
      <c r="A538" s="6"/>
      <c r="G538" s="6" t="str">
        <f>IF(F538="","",VLOOKUP(E538,'Liste des clubs'!$A$2:$B$114,2,FALSE))</f>
        <v/>
      </c>
      <c r="I538" s="5" t="str">
        <f t="shared" si="25"/>
        <v/>
      </c>
      <c r="L538" s="5" t="str">
        <f t="shared" si="26"/>
        <v/>
      </c>
      <c r="O538" s="5" t="str">
        <f t="shared" si="26"/>
        <v/>
      </c>
      <c r="R538" s="5" t="str">
        <f t="shared" si="26"/>
        <v/>
      </c>
      <c r="U538" s="5" t="str">
        <f t="shared" si="26"/>
        <v/>
      </c>
    </row>
    <row r="539" spans="1:21" ht="12.5">
      <c r="A539" s="6"/>
      <c r="G539" s="6" t="str">
        <f>IF(F539="","",VLOOKUP(E539,'Liste des clubs'!$A$2:$B$114,2,FALSE))</f>
        <v/>
      </c>
      <c r="I539" s="5" t="str">
        <f t="shared" si="25"/>
        <v/>
      </c>
      <c r="L539" s="5" t="str">
        <f t="shared" si="26"/>
        <v/>
      </c>
      <c r="O539" s="5" t="str">
        <f t="shared" si="26"/>
        <v/>
      </c>
      <c r="R539" s="5" t="str">
        <f t="shared" si="26"/>
        <v/>
      </c>
      <c r="U539" s="5" t="str">
        <f t="shared" si="26"/>
        <v/>
      </c>
    </row>
    <row r="540" spans="1:21" ht="12.5">
      <c r="A540" s="6"/>
      <c r="G540" s="6" t="str">
        <f>IF(F540="","",VLOOKUP(E540,'Liste des clubs'!$A$2:$B$114,2,FALSE))</f>
        <v/>
      </c>
      <c r="I540" s="5" t="str">
        <f t="shared" si="25"/>
        <v/>
      </c>
      <c r="L540" s="5" t="str">
        <f t="shared" si="26"/>
        <v/>
      </c>
      <c r="O540" s="5" t="str">
        <f t="shared" si="26"/>
        <v/>
      </c>
      <c r="R540" s="5" t="str">
        <f t="shared" si="26"/>
        <v/>
      </c>
      <c r="U540" s="5" t="str">
        <f t="shared" si="26"/>
        <v/>
      </c>
    </row>
    <row r="541" spans="1:21" ht="12.5">
      <c r="A541" s="6"/>
      <c r="G541" s="6" t="str">
        <f>IF(F541="","",VLOOKUP(E541,'Liste des clubs'!$A$2:$B$114,2,FALSE))</f>
        <v/>
      </c>
      <c r="I541" s="5" t="str">
        <f t="shared" si="25"/>
        <v/>
      </c>
      <c r="L541" s="5" t="str">
        <f t="shared" si="26"/>
        <v/>
      </c>
      <c r="O541" s="5" t="str">
        <f t="shared" si="26"/>
        <v/>
      </c>
      <c r="R541" s="5" t="str">
        <f t="shared" si="26"/>
        <v/>
      </c>
      <c r="U541" s="5" t="str">
        <f t="shared" si="26"/>
        <v/>
      </c>
    </row>
    <row r="542" spans="1:21" ht="12.5">
      <c r="A542" s="6"/>
      <c r="G542" s="6" t="str">
        <f>IF(F542="","",VLOOKUP(E542,'Liste des clubs'!$A$2:$B$114,2,FALSE))</f>
        <v/>
      </c>
      <c r="I542" s="5" t="str">
        <f t="shared" si="25"/>
        <v/>
      </c>
      <c r="L542" s="5" t="str">
        <f t="shared" si="26"/>
        <v/>
      </c>
      <c r="O542" s="5" t="str">
        <f t="shared" si="26"/>
        <v/>
      </c>
      <c r="R542" s="5" t="str">
        <f t="shared" si="26"/>
        <v/>
      </c>
      <c r="U542" s="5" t="str">
        <f t="shared" si="26"/>
        <v/>
      </c>
    </row>
    <row r="543" spans="1:21" ht="12.5">
      <c r="A543" s="6"/>
      <c r="G543" s="6" t="str">
        <f>IF(F543="","",VLOOKUP(E543,'Liste des clubs'!$A$2:$B$114,2,FALSE))</f>
        <v/>
      </c>
      <c r="I543" s="5" t="str">
        <f t="shared" si="25"/>
        <v/>
      </c>
      <c r="L543" s="5" t="str">
        <f t="shared" si="26"/>
        <v/>
      </c>
      <c r="O543" s="5" t="str">
        <f t="shared" si="26"/>
        <v/>
      </c>
      <c r="R543" s="5" t="str">
        <f t="shared" si="26"/>
        <v/>
      </c>
      <c r="U543" s="5" t="str">
        <f t="shared" si="26"/>
        <v/>
      </c>
    </row>
    <row r="544" spans="1:21" ht="12.5">
      <c r="A544" s="6"/>
      <c r="G544" s="6" t="str">
        <f>IF(F544="","",VLOOKUP(E544,'Liste des clubs'!$A$2:$B$114,2,FALSE))</f>
        <v/>
      </c>
      <c r="I544" s="5" t="str">
        <f t="shared" si="25"/>
        <v/>
      </c>
      <c r="L544" s="5" t="str">
        <f t="shared" si="26"/>
        <v/>
      </c>
      <c r="O544" s="5" t="str">
        <f t="shared" si="26"/>
        <v/>
      </c>
      <c r="R544" s="5" t="str">
        <f t="shared" si="26"/>
        <v/>
      </c>
      <c r="U544" s="5" t="str">
        <f t="shared" si="26"/>
        <v/>
      </c>
    </row>
    <row r="545" spans="1:21" ht="12.5">
      <c r="A545" s="6"/>
      <c r="G545" s="6" t="str">
        <f>IF(F545="","",VLOOKUP(E545,'Liste des clubs'!$A$2:$B$114,2,FALSE))</f>
        <v/>
      </c>
      <c r="I545" s="5" t="str">
        <f t="shared" si="25"/>
        <v/>
      </c>
      <c r="L545" s="5" t="str">
        <f t="shared" si="26"/>
        <v/>
      </c>
      <c r="O545" s="5" t="str">
        <f t="shared" si="26"/>
        <v/>
      </c>
      <c r="R545" s="5" t="str">
        <f t="shared" si="26"/>
        <v/>
      </c>
      <c r="U545" s="5" t="str">
        <f t="shared" si="26"/>
        <v/>
      </c>
    </row>
    <row r="546" spans="1:21" ht="12.5">
      <c r="A546" s="6"/>
      <c r="G546" s="6" t="str">
        <f>IF(F546="","",VLOOKUP(E546,'Liste des clubs'!$A$2:$B$114,2,FALSE))</f>
        <v/>
      </c>
      <c r="I546" s="5" t="str">
        <f t="shared" si="25"/>
        <v/>
      </c>
      <c r="L546" s="5" t="str">
        <f t="shared" si="26"/>
        <v/>
      </c>
      <c r="O546" s="5" t="str">
        <f t="shared" si="26"/>
        <v/>
      </c>
      <c r="R546" s="5" t="str">
        <f t="shared" si="26"/>
        <v/>
      </c>
      <c r="U546" s="5" t="str">
        <f t="shared" si="26"/>
        <v/>
      </c>
    </row>
    <row r="547" spans="1:21" ht="12.5">
      <c r="A547" s="6"/>
      <c r="G547" s="6" t="str">
        <f>IF(F547="","",VLOOKUP(E547,'Liste des clubs'!$A$2:$B$114,2,FALSE))</f>
        <v/>
      </c>
      <c r="I547" s="5" t="str">
        <f t="shared" si="25"/>
        <v/>
      </c>
      <c r="L547" s="5" t="str">
        <f t="shared" si="26"/>
        <v/>
      </c>
      <c r="O547" s="5" t="str">
        <f t="shared" si="26"/>
        <v/>
      </c>
      <c r="R547" s="5" t="str">
        <f t="shared" si="26"/>
        <v/>
      </c>
      <c r="U547" s="5" t="str">
        <f t="shared" si="26"/>
        <v/>
      </c>
    </row>
    <row r="548" spans="1:21" ht="12.5">
      <c r="A548" s="6"/>
      <c r="G548" s="6" t="str">
        <f>IF(F548="","",VLOOKUP(E548,'Liste des clubs'!$A$2:$B$114,2,FALSE))</f>
        <v/>
      </c>
      <c r="I548" s="5" t="str">
        <f t="shared" si="25"/>
        <v/>
      </c>
      <c r="L548" s="5" t="str">
        <f t="shared" si="26"/>
        <v/>
      </c>
      <c r="O548" s="5" t="str">
        <f t="shared" si="26"/>
        <v/>
      </c>
      <c r="R548" s="5" t="str">
        <f t="shared" si="26"/>
        <v/>
      </c>
      <c r="U548" s="5" t="str">
        <f t="shared" si="26"/>
        <v/>
      </c>
    </row>
    <row r="549" spans="1:21" ht="12.5">
      <c r="A549" s="6"/>
      <c r="G549" s="6" t="str">
        <f>IF(F549="","",VLOOKUP(E549,'Liste des clubs'!$A$2:$B$114,2,FALSE))</f>
        <v/>
      </c>
      <c r="I549" s="5" t="str">
        <f t="shared" si="25"/>
        <v/>
      </c>
      <c r="L549" s="5" t="str">
        <f t="shared" si="26"/>
        <v/>
      </c>
      <c r="O549" s="5" t="str">
        <f t="shared" si="26"/>
        <v/>
      </c>
      <c r="R549" s="5" t="str">
        <f t="shared" si="26"/>
        <v/>
      </c>
      <c r="U549" s="5" t="str">
        <f t="shared" si="26"/>
        <v/>
      </c>
    </row>
    <row r="550" spans="1:21" ht="12.5">
      <c r="A550" s="6"/>
      <c r="G550" s="6" t="str">
        <f>IF(F550="","",VLOOKUP(E550,'Liste des clubs'!$A$2:$B$114,2,FALSE))</f>
        <v/>
      </c>
      <c r="I550" s="5" t="str">
        <f t="shared" si="25"/>
        <v/>
      </c>
      <c r="L550" s="5" t="str">
        <f t="shared" si="26"/>
        <v/>
      </c>
      <c r="O550" s="5" t="str">
        <f t="shared" si="26"/>
        <v/>
      </c>
      <c r="R550" s="5" t="str">
        <f t="shared" si="26"/>
        <v/>
      </c>
      <c r="U550" s="5" t="str">
        <f t="shared" si="26"/>
        <v/>
      </c>
    </row>
    <row r="551" spans="1:21" ht="12.5">
      <c r="A551" s="6"/>
      <c r="G551" s="6" t="str">
        <f>IF(F551="","",VLOOKUP(E551,'Liste des clubs'!$A$2:$B$114,2,FALSE))</f>
        <v/>
      </c>
      <c r="I551" s="5" t="str">
        <f t="shared" si="25"/>
        <v/>
      </c>
      <c r="L551" s="5" t="str">
        <f t="shared" si="26"/>
        <v/>
      </c>
      <c r="O551" s="5" t="str">
        <f t="shared" si="26"/>
        <v/>
      </c>
      <c r="R551" s="5" t="str">
        <f t="shared" si="26"/>
        <v/>
      </c>
      <c r="U551" s="5" t="str">
        <f t="shared" si="26"/>
        <v/>
      </c>
    </row>
    <row r="552" spans="1:21" ht="12.5">
      <c r="A552" s="6"/>
      <c r="G552" s="6" t="str">
        <f>IF(F552="","",VLOOKUP(E552,'Liste des clubs'!$A$2:$B$114,2,FALSE))</f>
        <v/>
      </c>
      <c r="I552" s="5" t="str">
        <f t="shared" si="25"/>
        <v/>
      </c>
      <c r="L552" s="5" t="str">
        <f t="shared" si="26"/>
        <v/>
      </c>
      <c r="O552" s="5" t="str">
        <f t="shared" si="26"/>
        <v/>
      </c>
      <c r="R552" s="5" t="str">
        <f t="shared" si="26"/>
        <v/>
      </c>
      <c r="U552" s="5" t="str">
        <f t="shared" si="26"/>
        <v/>
      </c>
    </row>
    <row r="553" spans="1:21" ht="12.5">
      <c r="A553" s="6"/>
      <c r="G553" s="6" t="str">
        <f>IF(F553="","",VLOOKUP(E553,'Liste des clubs'!$A$2:$B$114,2,FALSE))</f>
        <v/>
      </c>
      <c r="I553" s="5" t="str">
        <f t="shared" si="25"/>
        <v/>
      </c>
      <c r="L553" s="5" t="str">
        <f t="shared" si="26"/>
        <v/>
      </c>
      <c r="O553" s="5" t="str">
        <f t="shared" si="26"/>
        <v/>
      </c>
      <c r="R553" s="5" t="str">
        <f t="shared" si="26"/>
        <v/>
      </c>
      <c r="U553" s="5" t="str">
        <f t="shared" si="26"/>
        <v/>
      </c>
    </row>
    <row r="554" spans="1:21" ht="12.5">
      <c r="A554" s="6"/>
      <c r="G554" s="6" t="str">
        <f>IF(F554="","",VLOOKUP(E554,'Liste des clubs'!$A$2:$B$114,2,FALSE))</f>
        <v/>
      </c>
      <c r="I554" s="5" t="str">
        <f t="shared" si="25"/>
        <v/>
      </c>
      <c r="L554" s="5" t="str">
        <f t="shared" si="26"/>
        <v/>
      </c>
      <c r="O554" s="5" t="str">
        <f t="shared" si="26"/>
        <v/>
      </c>
      <c r="R554" s="5" t="str">
        <f t="shared" si="26"/>
        <v/>
      </c>
      <c r="U554" s="5" t="str">
        <f t="shared" si="26"/>
        <v/>
      </c>
    </row>
    <row r="555" spans="1:21" ht="12.5">
      <c r="A555" s="6"/>
      <c r="G555" s="6" t="str">
        <f>IF(F555="","",VLOOKUP(E555,'Liste des clubs'!$A$2:$B$114,2,FALSE))</f>
        <v/>
      </c>
      <c r="I555" s="5" t="str">
        <f t="shared" si="25"/>
        <v/>
      </c>
      <c r="L555" s="5" t="str">
        <f t="shared" si="26"/>
        <v/>
      </c>
      <c r="O555" s="5" t="str">
        <f t="shared" si="26"/>
        <v/>
      </c>
      <c r="R555" s="5" t="str">
        <f t="shared" si="26"/>
        <v/>
      </c>
      <c r="U555" s="5" t="str">
        <f t="shared" si="26"/>
        <v/>
      </c>
    </row>
    <row r="556" spans="1:21" ht="12.5">
      <c r="A556" s="6"/>
      <c r="G556" s="6" t="str">
        <f>IF(F556="","",VLOOKUP(E556,'Liste des clubs'!$A$2:$B$114,2,FALSE))</f>
        <v/>
      </c>
      <c r="I556" s="5" t="str">
        <f t="shared" si="25"/>
        <v/>
      </c>
      <c r="L556" s="5" t="str">
        <f t="shared" si="26"/>
        <v/>
      </c>
      <c r="O556" s="5" t="str">
        <f t="shared" si="26"/>
        <v/>
      </c>
      <c r="R556" s="5" t="str">
        <f t="shared" si="26"/>
        <v/>
      </c>
      <c r="U556" s="5" t="str">
        <f t="shared" si="26"/>
        <v/>
      </c>
    </row>
    <row r="557" spans="1:21" ht="12.5">
      <c r="A557" s="6"/>
      <c r="G557" s="6" t="str">
        <f>IF(F557="","",VLOOKUP(E557,'Liste des clubs'!$A$2:$B$114,2,FALSE))</f>
        <v/>
      </c>
      <c r="I557" s="5" t="str">
        <f t="shared" si="25"/>
        <v/>
      </c>
      <c r="L557" s="5" t="str">
        <f t="shared" si="26"/>
        <v/>
      </c>
      <c r="O557" s="5" t="str">
        <f t="shared" si="26"/>
        <v/>
      </c>
      <c r="R557" s="5" t="str">
        <f t="shared" si="26"/>
        <v/>
      </c>
      <c r="U557" s="5" t="str">
        <f t="shared" si="26"/>
        <v/>
      </c>
    </row>
    <row r="558" spans="1:21" ht="12.5">
      <c r="A558" s="6"/>
      <c r="G558" s="6" t="str">
        <f>IF(F558="","",VLOOKUP(E558,'Liste des clubs'!$A$2:$B$114,2,FALSE))</f>
        <v/>
      </c>
      <c r="I558" s="5" t="str">
        <f t="shared" si="25"/>
        <v/>
      </c>
      <c r="L558" s="5" t="str">
        <f t="shared" si="26"/>
        <v/>
      </c>
      <c r="O558" s="5" t="str">
        <f t="shared" si="26"/>
        <v/>
      </c>
      <c r="R558" s="5" t="str">
        <f t="shared" si="26"/>
        <v/>
      </c>
      <c r="U558" s="5" t="str">
        <f t="shared" si="26"/>
        <v/>
      </c>
    </row>
    <row r="559" spans="1:21" ht="12.5">
      <c r="A559" s="6"/>
      <c r="G559" s="6" t="str">
        <f>IF(F559="","",VLOOKUP(E559,'Liste des clubs'!$A$2:$B$114,2,FALSE))</f>
        <v/>
      </c>
      <c r="I559" s="5" t="str">
        <f t="shared" si="25"/>
        <v/>
      </c>
      <c r="L559" s="5" t="str">
        <f t="shared" si="26"/>
        <v/>
      </c>
      <c r="O559" s="5" t="str">
        <f t="shared" si="26"/>
        <v/>
      </c>
      <c r="R559" s="5" t="str">
        <f t="shared" si="26"/>
        <v/>
      </c>
      <c r="U559" s="5" t="str">
        <f t="shared" si="26"/>
        <v/>
      </c>
    </row>
    <row r="560" spans="1:21" ht="12.5">
      <c r="A560" s="6"/>
      <c r="G560" s="6" t="str">
        <f>IF(F560="","",VLOOKUP(E560,'Liste des clubs'!$A$2:$B$114,2,FALSE))</f>
        <v/>
      </c>
      <c r="I560" s="5" t="str">
        <f t="shared" si="25"/>
        <v/>
      </c>
      <c r="L560" s="5" t="str">
        <f t="shared" si="26"/>
        <v/>
      </c>
      <c r="O560" s="5" t="str">
        <f t="shared" si="26"/>
        <v/>
      </c>
      <c r="R560" s="5" t="str">
        <f t="shared" si="26"/>
        <v/>
      </c>
      <c r="U560" s="5" t="str">
        <f t="shared" si="26"/>
        <v/>
      </c>
    </row>
    <row r="561" spans="1:21" ht="12.5">
      <c r="A561" s="6"/>
      <c r="G561" s="6" t="str">
        <f>IF(F561="","",VLOOKUP(E561,'Liste des clubs'!$A$2:$B$114,2,FALSE))</f>
        <v/>
      </c>
      <c r="I561" s="5" t="str">
        <f t="shared" si="25"/>
        <v/>
      </c>
      <c r="L561" s="5" t="str">
        <f t="shared" si="26"/>
        <v/>
      </c>
      <c r="O561" s="5" t="str">
        <f t="shared" si="26"/>
        <v/>
      </c>
      <c r="R561" s="5" t="str">
        <f t="shared" si="26"/>
        <v/>
      </c>
      <c r="U561" s="5" t="str">
        <f t="shared" si="26"/>
        <v/>
      </c>
    </row>
    <row r="562" spans="1:21" ht="12.5">
      <c r="A562" s="6"/>
      <c r="G562" s="6" t="str">
        <f>IF(F562="","",VLOOKUP(E562,'Liste des clubs'!$A$2:$B$114,2,FALSE))</f>
        <v/>
      </c>
      <c r="I562" s="5" t="str">
        <f t="shared" si="25"/>
        <v/>
      </c>
      <c r="L562" s="5" t="str">
        <f t="shared" si="26"/>
        <v/>
      </c>
      <c r="O562" s="5" t="str">
        <f t="shared" si="26"/>
        <v/>
      </c>
      <c r="R562" s="5" t="str">
        <f t="shared" si="26"/>
        <v/>
      </c>
      <c r="U562" s="5" t="str">
        <f t="shared" si="26"/>
        <v/>
      </c>
    </row>
    <row r="563" spans="1:21" ht="12.5">
      <c r="A563" s="6"/>
      <c r="G563" s="6" t="str">
        <f>IF(F563="","",VLOOKUP(E563,'Liste des clubs'!$A$2:$B$114,2,FALSE))</f>
        <v/>
      </c>
      <c r="I563" s="5" t="str">
        <f t="shared" si="25"/>
        <v/>
      </c>
      <c r="L563" s="5" t="str">
        <f t="shared" si="26"/>
        <v/>
      </c>
      <c r="O563" s="5" t="str">
        <f t="shared" si="26"/>
        <v/>
      </c>
      <c r="R563" s="5" t="str">
        <f t="shared" si="26"/>
        <v/>
      </c>
      <c r="U563" s="5" t="str">
        <f t="shared" si="26"/>
        <v/>
      </c>
    </row>
    <row r="564" spans="1:21" ht="12.5">
      <c r="A564" s="6"/>
      <c r="G564" s="6" t="str">
        <f>IF(F564="","",VLOOKUP(E564,'Liste des clubs'!$A$2:$B$114,2,FALSE))</f>
        <v/>
      </c>
      <c r="I564" s="5" t="str">
        <f t="shared" si="25"/>
        <v/>
      </c>
      <c r="L564" s="5" t="str">
        <f t="shared" si="26"/>
        <v/>
      </c>
      <c r="O564" s="5" t="str">
        <f t="shared" si="26"/>
        <v/>
      </c>
      <c r="R564" s="5" t="str">
        <f t="shared" si="26"/>
        <v/>
      </c>
      <c r="U564" s="5" t="str">
        <f t="shared" si="26"/>
        <v/>
      </c>
    </row>
    <row r="565" spans="1:21" ht="12.5">
      <c r="A565" s="6"/>
      <c r="G565" s="6" t="str">
        <f>IF(F565="","",VLOOKUP(E565,'Liste des clubs'!$A$2:$B$114,2,FALSE))</f>
        <v/>
      </c>
      <c r="I565" s="5" t="str">
        <f t="shared" si="25"/>
        <v/>
      </c>
      <c r="L565" s="5" t="str">
        <f t="shared" si="26"/>
        <v/>
      </c>
      <c r="O565" s="5" t="str">
        <f t="shared" si="26"/>
        <v/>
      </c>
      <c r="R565" s="5" t="str">
        <f t="shared" si="26"/>
        <v/>
      </c>
      <c r="U565" s="5" t="str">
        <f t="shared" si="26"/>
        <v/>
      </c>
    </row>
    <row r="566" spans="1:21" ht="12.5">
      <c r="A566" s="6"/>
      <c r="G566" s="6" t="str">
        <f>IF(F566="","",VLOOKUP(E566,'Liste des clubs'!$A$2:$B$114,2,FALSE))</f>
        <v/>
      </c>
      <c r="I566" s="5" t="str">
        <f t="shared" si="25"/>
        <v/>
      </c>
      <c r="L566" s="5" t="str">
        <f t="shared" si="26"/>
        <v/>
      </c>
      <c r="O566" s="5" t="str">
        <f t="shared" si="26"/>
        <v/>
      </c>
      <c r="R566" s="5" t="str">
        <f t="shared" si="26"/>
        <v/>
      </c>
      <c r="U566" s="5" t="str">
        <f t="shared" si="26"/>
        <v/>
      </c>
    </row>
    <row r="567" spans="1:21" ht="12.5">
      <c r="A567" s="6"/>
      <c r="G567" s="6" t="str">
        <f>IF(F567="","",VLOOKUP(E567,'Liste des clubs'!$A$2:$B$114,2,FALSE))</f>
        <v/>
      </c>
      <c r="I567" s="5" t="str">
        <f t="shared" si="25"/>
        <v/>
      </c>
      <c r="L567" s="5" t="str">
        <f t="shared" si="26"/>
        <v/>
      </c>
      <c r="O567" s="5" t="str">
        <f t="shared" si="26"/>
        <v/>
      </c>
      <c r="R567" s="5" t="str">
        <f t="shared" si="26"/>
        <v/>
      </c>
      <c r="U567" s="5" t="str">
        <f t="shared" si="26"/>
        <v/>
      </c>
    </row>
    <row r="568" spans="1:21" ht="12.5">
      <c r="A568" s="6"/>
      <c r="G568" s="6" t="str">
        <f>IF(F568="","",VLOOKUP(E568,'Liste des clubs'!$A$2:$B$114,2,FALSE))</f>
        <v/>
      </c>
      <c r="I568" s="5" t="str">
        <f t="shared" si="25"/>
        <v/>
      </c>
      <c r="L568" s="5" t="str">
        <f t="shared" si="26"/>
        <v/>
      </c>
      <c r="O568" s="5" t="str">
        <f t="shared" si="26"/>
        <v/>
      </c>
      <c r="R568" s="5" t="str">
        <f t="shared" si="26"/>
        <v/>
      </c>
      <c r="U568" s="5" t="str">
        <f t="shared" si="26"/>
        <v/>
      </c>
    </row>
    <row r="569" spans="1:21" ht="12.5">
      <c r="A569" s="6"/>
      <c r="G569" s="6" t="str">
        <f>IF(F569="","",VLOOKUP(E569,'Liste des clubs'!$A$2:$B$114,2,FALSE))</f>
        <v/>
      </c>
      <c r="I569" s="5" t="str">
        <f t="shared" si="25"/>
        <v/>
      </c>
      <c r="L569" s="5" t="str">
        <f t="shared" si="26"/>
        <v/>
      </c>
      <c r="O569" s="5" t="str">
        <f t="shared" si="26"/>
        <v/>
      </c>
      <c r="R569" s="5" t="str">
        <f t="shared" si="26"/>
        <v/>
      </c>
      <c r="U569" s="5" t="str">
        <f t="shared" si="26"/>
        <v/>
      </c>
    </row>
    <row r="570" spans="1:21" ht="12.5">
      <c r="A570" s="6"/>
      <c r="G570" s="6" t="str">
        <f>IF(F570="","",VLOOKUP(E570,'Liste des clubs'!$A$2:$B$114,2,FALSE))</f>
        <v/>
      </c>
      <c r="I570" s="5" t="str">
        <f t="shared" si="25"/>
        <v/>
      </c>
      <c r="L570" s="5" t="str">
        <f t="shared" si="26"/>
        <v/>
      </c>
      <c r="O570" s="5" t="str">
        <f t="shared" si="26"/>
        <v/>
      </c>
      <c r="R570" s="5" t="str">
        <f t="shared" si="26"/>
        <v/>
      </c>
      <c r="U570" s="5" t="str">
        <f t="shared" si="26"/>
        <v/>
      </c>
    </row>
    <row r="571" spans="1:21" ht="12.5">
      <c r="A571" s="6"/>
      <c r="G571" s="6" t="str">
        <f>IF(F571="","",VLOOKUP(E571,'Liste des clubs'!$A$2:$B$114,2,FALSE))</f>
        <v/>
      </c>
      <c r="I571" s="5" t="str">
        <f t="shared" si="25"/>
        <v/>
      </c>
      <c r="L571" s="5" t="str">
        <f t="shared" si="26"/>
        <v/>
      </c>
      <c r="O571" s="5" t="str">
        <f t="shared" si="26"/>
        <v/>
      </c>
      <c r="R571" s="5" t="str">
        <f t="shared" si="26"/>
        <v/>
      </c>
      <c r="U571" s="5" t="str">
        <f t="shared" si="26"/>
        <v/>
      </c>
    </row>
    <row r="572" spans="1:21" ht="12.5">
      <c r="A572" s="6"/>
      <c r="G572" s="6" t="str">
        <f>IF(F572="","",VLOOKUP(E572,'Liste des clubs'!$A$2:$B$114,2,FALSE))</f>
        <v/>
      </c>
      <c r="I572" s="5" t="str">
        <f t="shared" si="25"/>
        <v/>
      </c>
      <c r="L572" s="5" t="str">
        <f t="shared" si="26"/>
        <v/>
      </c>
      <c r="O572" s="5" t="str">
        <f t="shared" si="26"/>
        <v/>
      </c>
      <c r="R572" s="5" t="str">
        <f t="shared" si="26"/>
        <v/>
      </c>
      <c r="U572" s="5" t="str">
        <f t="shared" si="26"/>
        <v/>
      </c>
    </row>
    <row r="573" spans="1:21" ht="12.5">
      <c r="A573" s="6"/>
      <c r="G573" s="6" t="str">
        <f>IF(F573="","",VLOOKUP(E573,'Liste des clubs'!$A$2:$B$114,2,FALSE))</f>
        <v/>
      </c>
      <c r="I573" s="5" t="str">
        <f t="shared" si="25"/>
        <v/>
      </c>
      <c r="L573" s="5" t="str">
        <f t="shared" si="26"/>
        <v/>
      </c>
      <c r="O573" s="5" t="str">
        <f t="shared" si="26"/>
        <v/>
      </c>
      <c r="R573" s="5" t="str">
        <f t="shared" si="26"/>
        <v/>
      </c>
      <c r="U573" s="5" t="str">
        <f t="shared" si="26"/>
        <v/>
      </c>
    </row>
    <row r="574" spans="1:21" ht="12.5">
      <c r="A574" s="6"/>
      <c r="G574" s="6" t="str">
        <f>IF(F574="","",VLOOKUP(E574,'Liste des clubs'!$A$2:$B$114,2,FALSE))</f>
        <v/>
      </c>
      <c r="I574" s="5" t="str">
        <f t="shared" si="25"/>
        <v/>
      </c>
      <c r="L574" s="5" t="str">
        <f t="shared" si="26"/>
        <v/>
      </c>
      <c r="O574" s="5" t="str">
        <f t="shared" si="26"/>
        <v/>
      </c>
      <c r="R574" s="5" t="str">
        <f t="shared" si="26"/>
        <v/>
      </c>
      <c r="U574" s="5" t="str">
        <f t="shared" si="26"/>
        <v/>
      </c>
    </row>
    <row r="575" spans="1:21" ht="12.5">
      <c r="A575" s="6"/>
      <c r="G575" s="6" t="str">
        <f>IF(F575="","",VLOOKUP(E575,'Liste des clubs'!$A$2:$B$114,2,FALSE))</f>
        <v/>
      </c>
      <c r="I575" s="5" t="str">
        <f t="shared" si="25"/>
        <v/>
      </c>
      <c r="L575" s="5" t="str">
        <f t="shared" si="26"/>
        <v/>
      </c>
      <c r="O575" s="5" t="str">
        <f t="shared" si="26"/>
        <v/>
      </c>
      <c r="R575" s="5" t="str">
        <f t="shared" si="26"/>
        <v/>
      </c>
      <c r="U575" s="5" t="str">
        <f t="shared" si="26"/>
        <v/>
      </c>
    </row>
    <row r="576" spans="1:21" ht="12.5">
      <c r="A576" s="6"/>
      <c r="G576" s="6" t="str">
        <f>IF(F576="","",VLOOKUP(E576,'Liste des clubs'!$A$2:$B$114,2,FALSE))</f>
        <v/>
      </c>
      <c r="I576" s="5" t="str">
        <f t="shared" si="25"/>
        <v/>
      </c>
      <c r="L576" s="5" t="str">
        <f t="shared" ref="L576:U626" si="27">IF($H576=L$1,$A576,"")</f>
        <v/>
      </c>
      <c r="O576" s="5" t="str">
        <f t="shared" si="27"/>
        <v/>
      </c>
      <c r="R576" s="5" t="str">
        <f t="shared" si="27"/>
        <v/>
      </c>
      <c r="U576" s="5" t="str">
        <f t="shared" si="27"/>
        <v/>
      </c>
    </row>
    <row r="577" spans="1:21" ht="12.5">
      <c r="A577" s="6"/>
      <c r="G577" s="6" t="str">
        <f>IF(F577="","",VLOOKUP(E577,'Liste des clubs'!$A$2:$B$114,2,FALSE))</f>
        <v/>
      </c>
      <c r="I577" s="5" t="str">
        <f t="shared" si="25"/>
        <v/>
      </c>
      <c r="L577" s="5" t="str">
        <f t="shared" si="27"/>
        <v/>
      </c>
      <c r="O577" s="5" t="str">
        <f t="shared" si="27"/>
        <v/>
      </c>
      <c r="R577" s="5" t="str">
        <f t="shared" si="27"/>
        <v/>
      </c>
      <c r="U577" s="5" t="str">
        <f t="shared" si="27"/>
        <v/>
      </c>
    </row>
    <row r="578" spans="1:21" ht="12.5">
      <c r="A578" s="6"/>
      <c r="G578" s="6" t="str">
        <f>IF(F578="","",VLOOKUP(E578,'Liste des clubs'!$A$2:$B$114,2,FALSE))</f>
        <v/>
      </c>
      <c r="I578" s="5" t="str">
        <f t="shared" ref="I578:I641" si="28">IF($H578=I$1,$A578,"")</f>
        <v/>
      </c>
      <c r="L578" s="5" t="str">
        <f t="shared" si="27"/>
        <v/>
      </c>
      <c r="O578" s="5" t="str">
        <f t="shared" si="27"/>
        <v/>
      </c>
      <c r="R578" s="5" t="str">
        <f t="shared" si="27"/>
        <v/>
      </c>
      <c r="U578" s="5" t="str">
        <f t="shared" si="27"/>
        <v/>
      </c>
    </row>
    <row r="579" spans="1:21" ht="12.5">
      <c r="A579" s="6"/>
      <c r="G579" s="6" t="str">
        <f>IF(F579="","",VLOOKUP(E579,'Liste des clubs'!$A$2:$B$114,2,FALSE))</f>
        <v/>
      </c>
      <c r="I579" s="5" t="str">
        <f t="shared" si="28"/>
        <v/>
      </c>
      <c r="L579" s="5" t="str">
        <f t="shared" si="27"/>
        <v/>
      </c>
      <c r="O579" s="5" t="str">
        <f t="shared" si="27"/>
        <v/>
      </c>
      <c r="R579" s="5" t="str">
        <f t="shared" si="27"/>
        <v/>
      </c>
      <c r="U579" s="5" t="str">
        <f t="shared" si="27"/>
        <v/>
      </c>
    </row>
    <row r="580" spans="1:21" ht="12.5">
      <c r="A580" s="6"/>
      <c r="G580" s="6" t="str">
        <f>IF(F580="","",VLOOKUP(E580,'Liste des clubs'!$A$2:$B$114,2,FALSE))</f>
        <v/>
      </c>
      <c r="I580" s="5" t="str">
        <f t="shared" si="28"/>
        <v/>
      </c>
      <c r="L580" s="5" t="str">
        <f t="shared" si="27"/>
        <v/>
      </c>
      <c r="O580" s="5" t="str">
        <f t="shared" si="27"/>
        <v/>
      </c>
      <c r="R580" s="5" t="str">
        <f t="shared" si="27"/>
        <v/>
      </c>
      <c r="U580" s="5" t="str">
        <f t="shared" si="27"/>
        <v/>
      </c>
    </row>
    <row r="581" spans="1:21" ht="12.5">
      <c r="A581" s="6"/>
      <c r="G581" s="6" t="str">
        <f>IF(F581="","",VLOOKUP(E581,'Liste des clubs'!$A$2:$B$114,2,FALSE))</f>
        <v/>
      </c>
      <c r="I581" s="5" t="str">
        <f t="shared" si="28"/>
        <v/>
      </c>
      <c r="L581" s="5" t="str">
        <f t="shared" si="27"/>
        <v/>
      </c>
      <c r="O581" s="5" t="str">
        <f t="shared" si="27"/>
        <v/>
      </c>
      <c r="R581" s="5" t="str">
        <f t="shared" si="27"/>
        <v/>
      </c>
      <c r="U581" s="5" t="str">
        <f t="shared" si="27"/>
        <v/>
      </c>
    </row>
    <row r="582" spans="1:21" ht="12.5">
      <c r="A582" s="6"/>
      <c r="G582" s="6" t="str">
        <f>IF(F582="","",VLOOKUP(E582,'Liste des clubs'!$A$2:$B$114,2,FALSE))</f>
        <v/>
      </c>
      <c r="I582" s="5" t="str">
        <f t="shared" si="28"/>
        <v/>
      </c>
      <c r="L582" s="5" t="str">
        <f t="shared" si="27"/>
        <v/>
      </c>
      <c r="O582" s="5" t="str">
        <f t="shared" si="27"/>
        <v/>
      </c>
      <c r="R582" s="5" t="str">
        <f t="shared" si="27"/>
        <v/>
      </c>
      <c r="U582" s="5" t="str">
        <f t="shared" si="27"/>
        <v/>
      </c>
    </row>
    <row r="583" spans="1:21" ht="12.5">
      <c r="A583" s="6"/>
      <c r="G583" s="6" t="str">
        <f>IF(F583="","",VLOOKUP(E583,'Liste des clubs'!$A$2:$B$114,2,FALSE))</f>
        <v/>
      </c>
      <c r="I583" s="5" t="str">
        <f t="shared" si="28"/>
        <v/>
      </c>
      <c r="L583" s="5" t="str">
        <f t="shared" si="27"/>
        <v/>
      </c>
      <c r="O583" s="5" t="str">
        <f t="shared" si="27"/>
        <v/>
      </c>
      <c r="R583" s="5" t="str">
        <f t="shared" si="27"/>
        <v/>
      </c>
      <c r="U583" s="5" t="str">
        <f t="shared" si="27"/>
        <v/>
      </c>
    </row>
    <row r="584" spans="1:21" ht="12.5">
      <c r="A584" s="6"/>
      <c r="G584" s="6" t="str">
        <f>IF(F584="","",VLOOKUP(E584,'Liste des clubs'!$A$2:$B$114,2,FALSE))</f>
        <v/>
      </c>
      <c r="I584" s="5" t="str">
        <f t="shared" si="28"/>
        <v/>
      </c>
      <c r="L584" s="5" t="str">
        <f t="shared" si="27"/>
        <v/>
      </c>
      <c r="O584" s="5" t="str">
        <f t="shared" si="27"/>
        <v/>
      </c>
      <c r="R584" s="5" t="str">
        <f t="shared" si="27"/>
        <v/>
      </c>
      <c r="U584" s="5" t="str">
        <f t="shared" si="27"/>
        <v/>
      </c>
    </row>
    <row r="585" spans="1:21" ht="12.5">
      <c r="A585" s="6"/>
      <c r="G585" s="6" t="str">
        <f>IF(F585="","",VLOOKUP(E585,'Liste des clubs'!$A$2:$B$114,2,FALSE))</f>
        <v/>
      </c>
      <c r="I585" s="5" t="str">
        <f t="shared" si="28"/>
        <v/>
      </c>
      <c r="L585" s="5" t="str">
        <f t="shared" si="27"/>
        <v/>
      </c>
      <c r="O585" s="5" t="str">
        <f t="shared" si="27"/>
        <v/>
      </c>
      <c r="R585" s="5" t="str">
        <f t="shared" si="27"/>
        <v/>
      </c>
      <c r="U585" s="5" t="str">
        <f t="shared" si="27"/>
        <v/>
      </c>
    </row>
    <row r="586" spans="1:21" ht="12.5">
      <c r="A586" s="6"/>
      <c r="G586" s="6" t="str">
        <f>IF(F586="","",VLOOKUP(E586,'Liste des clubs'!$A$2:$B$114,2,FALSE))</f>
        <v/>
      </c>
      <c r="I586" s="5" t="str">
        <f t="shared" si="28"/>
        <v/>
      </c>
      <c r="L586" s="5" t="str">
        <f t="shared" si="27"/>
        <v/>
      </c>
      <c r="O586" s="5" t="str">
        <f t="shared" si="27"/>
        <v/>
      </c>
      <c r="R586" s="5" t="str">
        <f t="shared" si="27"/>
        <v/>
      </c>
      <c r="U586" s="5" t="str">
        <f t="shared" si="27"/>
        <v/>
      </c>
    </row>
    <row r="587" spans="1:21" ht="12.5">
      <c r="A587" s="6"/>
      <c r="G587" s="6" t="str">
        <f>IF(F587="","",VLOOKUP(E587,'Liste des clubs'!$A$2:$B$114,2,FALSE))</f>
        <v/>
      </c>
      <c r="I587" s="5" t="str">
        <f t="shared" si="28"/>
        <v/>
      </c>
      <c r="L587" s="5" t="str">
        <f t="shared" si="27"/>
        <v/>
      </c>
      <c r="O587" s="5" t="str">
        <f t="shared" si="27"/>
        <v/>
      </c>
      <c r="R587" s="5" t="str">
        <f t="shared" si="27"/>
        <v/>
      </c>
      <c r="U587" s="5" t="str">
        <f t="shared" si="27"/>
        <v/>
      </c>
    </row>
    <row r="588" spans="1:21" ht="12.5">
      <c r="A588" s="6"/>
      <c r="G588" s="6" t="str">
        <f>IF(F588="","",VLOOKUP(E588,'Liste des clubs'!$A$2:$B$114,2,FALSE))</f>
        <v/>
      </c>
      <c r="I588" s="5" t="str">
        <f t="shared" si="28"/>
        <v/>
      </c>
      <c r="L588" s="5" t="str">
        <f t="shared" si="27"/>
        <v/>
      </c>
      <c r="O588" s="5" t="str">
        <f t="shared" si="27"/>
        <v/>
      </c>
      <c r="R588" s="5" t="str">
        <f t="shared" si="27"/>
        <v/>
      </c>
      <c r="U588" s="5" t="str">
        <f t="shared" si="27"/>
        <v/>
      </c>
    </row>
    <row r="589" spans="1:21" ht="12.5">
      <c r="A589" s="6"/>
      <c r="G589" s="6" t="str">
        <f>IF(F589="","",VLOOKUP(E589,'Liste des clubs'!$A$2:$B$114,2,FALSE))</f>
        <v/>
      </c>
      <c r="I589" s="5" t="str">
        <f t="shared" si="28"/>
        <v/>
      </c>
      <c r="L589" s="5" t="str">
        <f t="shared" si="27"/>
        <v/>
      </c>
      <c r="O589" s="5" t="str">
        <f t="shared" si="27"/>
        <v/>
      </c>
      <c r="R589" s="5" t="str">
        <f t="shared" si="27"/>
        <v/>
      </c>
      <c r="U589" s="5" t="str">
        <f t="shared" si="27"/>
        <v/>
      </c>
    </row>
    <row r="590" spans="1:21" ht="12.5">
      <c r="A590" s="6"/>
      <c r="G590" s="6" t="str">
        <f>IF(F590="","",VLOOKUP(E590,'Liste des clubs'!$A$2:$B$114,2,FALSE))</f>
        <v/>
      </c>
      <c r="I590" s="5" t="str">
        <f t="shared" si="28"/>
        <v/>
      </c>
      <c r="L590" s="5" t="str">
        <f t="shared" si="27"/>
        <v/>
      </c>
      <c r="O590" s="5" t="str">
        <f t="shared" si="27"/>
        <v/>
      </c>
      <c r="R590" s="5" t="str">
        <f t="shared" si="27"/>
        <v/>
      </c>
      <c r="U590" s="5" t="str">
        <f t="shared" si="27"/>
        <v/>
      </c>
    </row>
    <row r="591" spans="1:21" ht="12.5">
      <c r="A591" s="6"/>
      <c r="G591" s="6" t="str">
        <f>IF(F591="","",VLOOKUP(E591,'Liste des clubs'!$A$2:$B$114,2,FALSE))</f>
        <v/>
      </c>
      <c r="I591" s="5" t="str">
        <f t="shared" si="28"/>
        <v/>
      </c>
      <c r="L591" s="5" t="str">
        <f t="shared" si="27"/>
        <v/>
      </c>
      <c r="O591" s="5" t="str">
        <f t="shared" si="27"/>
        <v/>
      </c>
      <c r="R591" s="5" t="str">
        <f t="shared" si="27"/>
        <v/>
      </c>
      <c r="U591" s="5" t="str">
        <f t="shared" si="27"/>
        <v/>
      </c>
    </row>
    <row r="592" spans="1:21" ht="12.5">
      <c r="A592" s="6"/>
      <c r="G592" s="6" t="str">
        <f>IF(F592="","",VLOOKUP(E592,'Liste des clubs'!$A$2:$B$114,2,FALSE))</f>
        <v/>
      </c>
      <c r="I592" s="5" t="str">
        <f t="shared" si="28"/>
        <v/>
      </c>
      <c r="L592" s="5" t="str">
        <f t="shared" si="27"/>
        <v/>
      </c>
      <c r="O592" s="5" t="str">
        <f t="shared" si="27"/>
        <v/>
      </c>
      <c r="R592" s="5" t="str">
        <f t="shared" si="27"/>
        <v/>
      </c>
      <c r="U592" s="5" t="str">
        <f t="shared" si="27"/>
        <v/>
      </c>
    </row>
    <row r="593" spans="1:21" ht="12.5">
      <c r="A593" s="6"/>
      <c r="G593" s="6" t="str">
        <f>IF(F593="","",VLOOKUP(E593,'Liste des clubs'!$A$2:$B$114,2,FALSE))</f>
        <v/>
      </c>
      <c r="I593" s="5" t="str">
        <f t="shared" si="28"/>
        <v/>
      </c>
      <c r="L593" s="5" t="str">
        <f t="shared" si="27"/>
        <v/>
      </c>
      <c r="O593" s="5" t="str">
        <f t="shared" si="27"/>
        <v/>
      </c>
      <c r="R593" s="5" t="str">
        <f t="shared" si="27"/>
        <v/>
      </c>
      <c r="U593" s="5" t="str">
        <f t="shared" si="27"/>
        <v/>
      </c>
    </row>
    <row r="594" spans="1:21" ht="12.5">
      <c r="A594" s="6"/>
      <c r="G594" s="6" t="str">
        <f>IF(F594="","",VLOOKUP(E594,'Liste des clubs'!$A$2:$B$114,2,FALSE))</f>
        <v/>
      </c>
      <c r="I594" s="5" t="str">
        <f t="shared" si="28"/>
        <v/>
      </c>
      <c r="L594" s="5" t="str">
        <f t="shared" si="27"/>
        <v/>
      </c>
      <c r="O594" s="5" t="str">
        <f t="shared" si="27"/>
        <v/>
      </c>
      <c r="R594" s="5" t="str">
        <f t="shared" si="27"/>
        <v/>
      </c>
      <c r="U594" s="5" t="str">
        <f t="shared" si="27"/>
        <v/>
      </c>
    </row>
    <row r="595" spans="1:21" ht="12.5">
      <c r="A595" s="6"/>
      <c r="G595" s="6" t="str">
        <f>IF(F595="","",VLOOKUP(E595,'Liste des clubs'!$A$2:$B$114,2,FALSE))</f>
        <v/>
      </c>
      <c r="I595" s="5" t="str">
        <f t="shared" si="28"/>
        <v/>
      </c>
      <c r="L595" s="5" t="str">
        <f t="shared" si="27"/>
        <v/>
      </c>
      <c r="O595" s="5" t="str">
        <f t="shared" si="27"/>
        <v/>
      </c>
      <c r="R595" s="5" t="str">
        <f t="shared" si="27"/>
        <v/>
      </c>
      <c r="U595" s="5" t="str">
        <f t="shared" si="27"/>
        <v/>
      </c>
    </row>
    <row r="596" spans="1:21" ht="12.5">
      <c r="A596" s="6"/>
      <c r="G596" s="6" t="str">
        <f>IF(F596="","",VLOOKUP(E596,'Liste des clubs'!$A$2:$B$114,2,FALSE))</f>
        <v/>
      </c>
      <c r="I596" s="5" t="str">
        <f t="shared" si="28"/>
        <v/>
      </c>
      <c r="L596" s="5" t="str">
        <f t="shared" si="27"/>
        <v/>
      </c>
      <c r="O596" s="5" t="str">
        <f t="shared" si="27"/>
        <v/>
      </c>
      <c r="R596" s="5" t="str">
        <f t="shared" si="27"/>
        <v/>
      </c>
      <c r="U596" s="5" t="str">
        <f t="shared" si="27"/>
        <v/>
      </c>
    </row>
    <row r="597" spans="1:21" ht="12.5">
      <c r="A597" s="6"/>
      <c r="G597" s="6" t="str">
        <f>IF(F597="","",VLOOKUP(E597,'Liste des clubs'!$A$2:$B$114,2,FALSE))</f>
        <v/>
      </c>
      <c r="I597" s="5" t="str">
        <f t="shared" si="28"/>
        <v/>
      </c>
      <c r="L597" s="5" t="str">
        <f t="shared" si="27"/>
        <v/>
      </c>
      <c r="O597" s="5" t="str">
        <f t="shared" si="27"/>
        <v/>
      </c>
      <c r="R597" s="5" t="str">
        <f t="shared" si="27"/>
        <v/>
      </c>
      <c r="U597" s="5" t="str">
        <f t="shared" si="27"/>
        <v/>
      </c>
    </row>
    <row r="598" spans="1:21" ht="12.5">
      <c r="A598" s="6"/>
      <c r="G598" s="6" t="str">
        <f>IF(F598="","",VLOOKUP(E598,'Liste des clubs'!$A$2:$B$114,2,FALSE))</f>
        <v/>
      </c>
      <c r="I598" s="5" t="str">
        <f t="shared" si="28"/>
        <v/>
      </c>
      <c r="L598" s="5" t="str">
        <f t="shared" si="27"/>
        <v/>
      </c>
      <c r="O598" s="5" t="str">
        <f t="shared" si="27"/>
        <v/>
      </c>
      <c r="R598" s="5" t="str">
        <f t="shared" si="27"/>
        <v/>
      </c>
      <c r="U598" s="5" t="str">
        <f t="shared" si="27"/>
        <v/>
      </c>
    </row>
    <row r="599" spans="1:21" ht="12.5">
      <c r="A599" s="6"/>
      <c r="G599" s="6" t="str">
        <f>IF(F599="","",VLOOKUP(E599,'Liste des clubs'!$A$2:$B$114,2,FALSE))</f>
        <v/>
      </c>
      <c r="I599" s="5" t="str">
        <f t="shared" si="28"/>
        <v/>
      </c>
      <c r="L599" s="5" t="str">
        <f t="shared" si="27"/>
        <v/>
      </c>
      <c r="O599" s="5" t="str">
        <f t="shared" si="27"/>
        <v/>
      </c>
      <c r="R599" s="5" t="str">
        <f t="shared" si="27"/>
        <v/>
      </c>
      <c r="U599" s="5" t="str">
        <f t="shared" si="27"/>
        <v/>
      </c>
    </row>
    <row r="600" spans="1:21" ht="12.5">
      <c r="A600" s="6"/>
      <c r="G600" s="6" t="str">
        <f>IF(F600="","",VLOOKUP(E600,'Liste des clubs'!$A$2:$B$114,2,FALSE))</f>
        <v/>
      </c>
      <c r="I600" s="5" t="str">
        <f t="shared" si="28"/>
        <v/>
      </c>
      <c r="L600" s="5" t="str">
        <f t="shared" si="27"/>
        <v/>
      </c>
      <c r="O600" s="5" t="str">
        <f t="shared" si="27"/>
        <v/>
      </c>
      <c r="R600" s="5" t="str">
        <f t="shared" si="27"/>
        <v/>
      </c>
      <c r="U600" s="5" t="str">
        <f t="shared" si="27"/>
        <v/>
      </c>
    </row>
    <row r="601" spans="1:21" ht="12.5">
      <c r="A601" s="6"/>
      <c r="G601" s="6" t="str">
        <f>IF(F601="","",VLOOKUP(E601,'Liste des clubs'!$A$2:$B$114,2,FALSE))</f>
        <v/>
      </c>
      <c r="I601" s="5" t="str">
        <f t="shared" si="28"/>
        <v/>
      </c>
      <c r="L601" s="5" t="str">
        <f t="shared" si="27"/>
        <v/>
      </c>
      <c r="O601" s="5" t="str">
        <f t="shared" si="27"/>
        <v/>
      </c>
      <c r="R601" s="5" t="str">
        <f t="shared" si="27"/>
        <v/>
      </c>
      <c r="U601" s="5" t="str">
        <f t="shared" si="27"/>
        <v/>
      </c>
    </row>
    <row r="602" spans="1:21" ht="12.5">
      <c r="A602" s="6"/>
      <c r="G602" s="6" t="str">
        <f>IF(F602="","",VLOOKUP(E602,'Liste des clubs'!$A$2:$B$114,2,FALSE))</f>
        <v/>
      </c>
      <c r="I602" s="5" t="str">
        <f t="shared" si="28"/>
        <v/>
      </c>
      <c r="L602" s="5" t="str">
        <f t="shared" si="27"/>
        <v/>
      </c>
      <c r="O602" s="5" t="str">
        <f t="shared" si="27"/>
        <v/>
      </c>
      <c r="R602" s="5" t="str">
        <f t="shared" si="27"/>
        <v/>
      </c>
      <c r="U602" s="5" t="str">
        <f t="shared" si="27"/>
        <v/>
      </c>
    </row>
    <row r="603" spans="1:21" ht="12.5">
      <c r="A603" s="6"/>
      <c r="G603" s="6" t="str">
        <f>IF(F603="","",VLOOKUP(E603,'Liste des clubs'!$A$2:$B$114,2,FALSE))</f>
        <v/>
      </c>
      <c r="I603" s="5" t="str">
        <f t="shared" si="28"/>
        <v/>
      </c>
      <c r="L603" s="5" t="str">
        <f t="shared" si="27"/>
        <v/>
      </c>
      <c r="O603" s="5" t="str">
        <f t="shared" si="27"/>
        <v/>
      </c>
      <c r="R603" s="5" t="str">
        <f t="shared" si="27"/>
        <v/>
      </c>
      <c r="U603" s="5" t="str">
        <f t="shared" si="27"/>
        <v/>
      </c>
    </row>
    <row r="604" spans="1:21" ht="12.5">
      <c r="A604" s="6"/>
      <c r="G604" s="6" t="str">
        <f>IF(F604="","",VLOOKUP(E604,'Liste des clubs'!$A$2:$B$114,2,FALSE))</f>
        <v/>
      </c>
      <c r="I604" s="5" t="str">
        <f t="shared" si="28"/>
        <v/>
      </c>
      <c r="L604" s="5" t="str">
        <f t="shared" si="27"/>
        <v/>
      </c>
      <c r="O604" s="5" t="str">
        <f t="shared" si="27"/>
        <v/>
      </c>
      <c r="R604" s="5" t="str">
        <f t="shared" si="27"/>
        <v/>
      </c>
      <c r="U604" s="5" t="str">
        <f t="shared" si="27"/>
        <v/>
      </c>
    </row>
    <row r="605" spans="1:21" ht="12.5">
      <c r="A605" s="6"/>
      <c r="G605" s="6" t="str">
        <f>IF(F605="","",VLOOKUP(E605,'Liste des clubs'!$A$2:$B$114,2,FALSE))</f>
        <v/>
      </c>
      <c r="I605" s="5" t="str">
        <f t="shared" si="28"/>
        <v/>
      </c>
      <c r="L605" s="5" t="str">
        <f t="shared" si="27"/>
        <v/>
      </c>
      <c r="O605" s="5" t="str">
        <f t="shared" si="27"/>
        <v/>
      </c>
      <c r="R605" s="5" t="str">
        <f t="shared" si="27"/>
        <v/>
      </c>
      <c r="U605" s="5" t="str">
        <f t="shared" si="27"/>
        <v/>
      </c>
    </row>
    <row r="606" spans="1:21" ht="12.5">
      <c r="A606" s="6"/>
      <c r="G606" s="6" t="str">
        <f>IF(F606="","",VLOOKUP(E606,'Liste des clubs'!$A$2:$B$114,2,FALSE))</f>
        <v/>
      </c>
      <c r="I606" s="5" t="str">
        <f t="shared" si="28"/>
        <v/>
      </c>
      <c r="L606" s="5" t="str">
        <f t="shared" si="27"/>
        <v/>
      </c>
      <c r="O606" s="5" t="str">
        <f t="shared" si="27"/>
        <v/>
      </c>
      <c r="R606" s="5" t="str">
        <f t="shared" si="27"/>
        <v/>
      </c>
      <c r="U606" s="5" t="str">
        <f t="shared" si="27"/>
        <v/>
      </c>
    </row>
    <row r="607" spans="1:21" ht="12.5">
      <c r="A607" s="6"/>
      <c r="G607" s="6" t="str">
        <f>IF(F607="","",VLOOKUP(E607,'Liste des clubs'!$A$2:$B$114,2,FALSE))</f>
        <v/>
      </c>
      <c r="I607" s="5" t="str">
        <f t="shared" si="28"/>
        <v/>
      </c>
      <c r="L607" s="5" t="str">
        <f t="shared" si="27"/>
        <v/>
      </c>
      <c r="O607" s="5" t="str">
        <f t="shared" si="27"/>
        <v/>
      </c>
      <c r="R607" s="5" t="str">
        <f t="shared" si="27"/>
        <v/>
      </c>
      <c r="U607" s="5" t="str">
        <f t="shared" si="27"/>
        <v/>
      </c>
    </row>
    <row r="608" spans="1:21" ht="12.5">
      <c r="A608" s="6"/>
      <c r="G608" s="6" t="str">
        <f>IF(F608="","",VLOOKUP(E608,'Liste des clubs'!$A$2:$B$114,2,FALSE))</f>
        <v/>
      </c>
      <c r="I608" s="5" t="str">
        <f t="shared" si="28"/>
        <v/>
      </c>
      <c r="L608" s="5" t="str">
        <f t="shared" si="27"/>
        <v/>
      </c>
      <c r="O608" s="5" t="str">
        <f t="shared" si="27"/>
        <v/>
      </c>
      <c r="R608" s="5" t="str">
        <f t="shared" si="27"/>
        <v/>
      </c>
      <c r="U608" s="5" t="str">
        <f t="shared" si="27"/>
        <v/>
      </c>
    </row>
    <row r="609" spans="1:21" ht="12.5">
      <c r="A609" s="6"/>
      <c r="G609" s="6" t="str">
        <f>IF(F609="","",VLOOKUP(E609,'Liste des clubs'!$A$2:$B$114,2,FALSE))</f>
        <v/>
      </c>
      <c r="I609" s="5" t="str">
        <f t="shared" si="28"/>
        <v/>
      </c>
      <c r="L609" s="5" t="str">
        <f t="shared" si="27"/>
        <v/>
      </c>
      <c r="O609" s="5" t="str">
        <f t="shared" si="27"/>
        <v/>
      </c>
      <c r="R609" s="5" t="str">
        <f t="shared" si="27"/>
        <v/>
      </c>
      <c r="U609" s="5" t="str">
        <f t="shared" si="27"/>
        <v/>
      </c>
    </row>
    <row r="610" spans="1:21" ht="12.5">
      <c r="A610" s="6"/>
      <c r="G610" s="6" t="str">
        <f>IF(F610="","",VLOOKUP(E610,'Liste des clubs'!$A$2:$B$114,2,FALSE))</f>
        <v/>
      </c>
      <c r="I610" s="5" t="str">
        <f t="shared" si="28"/>
        <v/>
      </c>
      <c r="L610" s="5" t="str">
        <f t="shared" si="27"/>
        <v/>
      </c>
      <c r="O610" s="5" t="str">
        <f t="shared" si="27"/>
        <v/>
      </c>
      <c r="R610" s="5" t="str">
        <f t="shared" si="27"/>
        <v/>
      </c>
      <c r="U610" s="5" t="str">
        <f t="shared" si="27"/>
        <v/>
      </c>
    </row>
    <row r="611" spans="1:21" ht="12.5">
      <c r="A611" s="6"/>
      <c r="G611" s="6" t="str">
        <f>IF(F611="","",VLOOKUP(E611,'Liste des clubs'!$A$2:$B$114,2,FALSE))</f>
        <v/>
      </c>
      <c r="I611" s="5" t="str">
        <f t="shared" si="28"/>
        <v/>
      </c>
      <c r="L611" s="5" t="str">
        <f t="shared" si="27"/>
        <v/>
      </c>
      <c r="O611" s="5" t="str">
        <f t="shared" si="27"/>
        <v/>
      </c>
      <c r="R611" s="5" t="str">
        <f t="shared" si="27"/>
        <v/>
      </c>
      <c r="U611" s="5" t="str">
        <f t="shared" si="27"/>
        <v/>
      </c>
    </row>
    <row r="612" spans="1:21" ht="12.5">
      <c r="A612" s="6"/>
      <c r="G612" s="6" t="str">
        <f>IF(F612="","",VLOOKUP(E612,'Liste des clubs'!$A$2:$B$114,2,FALSE))</f>
        <v/>
      </c>
      <c r="I612" s="5" t="str">
        <f t="shared" si="28"/>
        <v/>
      </c>
      <c r="L612" s="5" t="str">
        <f t="shared" si="27"/>
        <v/>
      </c>
      <c r="O612" s="5" t="str">
        <f t="shared" si="27"/>
        <v/>
      </c>
      <c r="R612" s="5" t="str">
        <f t="shared" si="27"/>
        <v/>
      </c>
      <c r="U612" s="5" t="str">
        <f t="shared" si="27"/>
        <v/>
      </c>
    </row>
    <row r="613" spans="1:21" ht="12.5">
      <c r="A613" s="6"/>
      <c r="G613" s="6" t="str">
        <f>IF(F613="","",VLOOKUP(E613,'Liste des clubs'!$A$2:$B$114,2,FALSE))</f>
        <v/>
      </c>
      <c r="I613" s="5" t="str">
        <f t="shared" si="28"/>
        <v/>
      </c>
      <c r="L613" s="5" t="str">
        <f t="shared" si="27"/>
        <v/>
      </c>
      <c r="O613" s="5" t="str">
        <f t="shared" si="27"/>
        <v/>
      </c>
      <c r="R613" s="5" t="str">
        <f t="shared" si="27"/>
        <v/>
      </c>
      <c r="U613" s="5" t="str">
        <f t="shared" si="27"/>
        <v/>
      </c>
    </row>
    <row r="614" spans="1:21" ht="12.5">
      <c r="A614" s="6"/>
      <c r="G614" s="6" t="str">
        <f>IF(F614="","",VLOOKUP(E614,'Liste des clubs'!$A$2:$B$114,2,FALSE))</f>
        <v/>
      </c>
      <c r="I614" s="5" t="str">
        <f t="shared" si="28"/>
        <v/>
      </c>
      <c r="L614" s="5" t="str">
        <f t="shared" si="27"/>
        <v/>
      </c>
      <c r="O614" s="5" t="str">
        <f t="shared" si="27"/>
        <v/>
      </c>
      <c r="R614" s="5" t="str">
        <f t="shared" si="27"/>
        <v/>
      </c>
      <c r="U614" s="5" t="str">
        <f t="shared" si="27"/>
        <v/>
      </c>
    </row>
    <row r="615" spans="1:21" ht="12.5">
      <c r="A615" s="6"/>
      <c r="G615" s="6" t="str">
        <f>IF(F615="","",VLOOKUP(E615,'Liste des clubs'!$A$2:$B$114,2,FALSE))</f>
        <v/>
      </c>
      <c r="I615" s="5" t="str">
        <f t="shared" si="28"/>
        <v/>
      </c>
      <c r="L615" s="5" t="str">
        <f t="shared" si="27"/>
        <v/>
      </c>
      <c r="O615" s="5" t="str">
        <f t="shared" si="27"/>
        <v/>
      </c>
      <c r="R615" s="5" t="str">
        <f t="shared" si="27"/>
        <v/>
      </c>
      <c r="U615" s="5" t="str">
        <f t="shared" si="27"/>
        <v/>
      </c>
    </row>
    <row r="616" spans="1:21" ht="12.5">
      <c r="A616" s="6"/>
      <c r="G616" s="6" t="str">
        <f>IF(F616="","",VLOOKUP(E616,'Liste des clubs'!$A$2:$B$114,2,FALSE))</f>
        <v/>
      </c>
      <c r="I616" s="5" t="str">
        <f t="shared" si="28"/>
        <v/>
      </c>
      <c r="L616" s="5" t="str">
        <f t="shared" si="27"/>
        <v/>
      </c>
      <c r="O616" s="5" t="str">
        <f t="shared" si="27"/>
        <v/>
      </c>
      <c r="R616" s="5" t="str">
        <f t="shared" si="27"/>
        <v/>
      </c>
      <c r="U616" s="5" t="str">
        <f t="shared" si="27"/>
        <v/>
      </c>
    </row>
    <row r="617" spans="1:21" ht="12.5">
      <c r="A617" s="6"/>
      <c r="G617" s="6" t="str">
        <f>IF(F617="","",VLOOKUP(E617,'Liste des clubs'!$A$2:$B$114,2,FALSE))</f>
        <v/>
      </c>
      <c r="I617" s="5" t="str">
        <f t="shared" si="28"/>
        <v/>
      </c>
      <c r="L617" s="5" t="str">
        <f t="shared" si="27"/>
        <v/>
      </c>
      <c r="O617" s="5" t="str">
        <f t="shared" si="27"/>
        <v/>
      </c>
      <c r="R617" s="5" t="str">
        <f t="shared" si="27"/>
        <v/>
      </c>
      <c r="U617" s="5" t="str">
        <f t="shared" si="27"/>
        <v/>
      </c>
    </row>
    <row r="618" spans="1:21" ht="12.5">
      <c r="A618" s="6"/>
      <c r="G618" s="6" t="str">
        <f>IF(F618="","",VLOOKUP(E618,'Liste des clubs'!$A$2:$B$114,2,FALSE))</f>
        <v/>
      </c>
      <c r="I618" s="5" t="str">
        <f t="shared" si="28"/>
        <v/>
      </c>
      <c r="L618" s="5" t="str">
        <f t="shared" si="27"/>
        <v/>
      </c>
      <c r="O618" s="5" t="str">
        <f t="shared" si="27"/>
        <v/>
      </c>
      <c r="R618" s="5" t="str">
        <f t="shared" si="27"/>
        <v/>
      </c>
      <c r="U618" s="5" t="str">
        <f t="shared" si="27"/>
        <v/>
      </c>
    </row>
    <row r="619" spans="1:21" ht="12.5">
      <c r="A619" s="6"/>
      <c r="G619" s="6" t="str">
        <f>IF(F619="","",VLOOKUP(E619,'Liste des clubs'!$A$2:$B$114,2,FALSE))</f>
        <v/>
      </c>
      <c r="I619" s="5" t="str">
        <f t="shared" si="28"/>
        <v/>
      </c>
      <c r="L619" s="5" t="str">
        <f t="shared" si="27"/>
        <v/>
      </c>
      <c r="O619" s="5" t="str">
        <f t="shared" si="27"/>
        <v/>
      </c>
      <c r="R619" s="5" t="str">
        <f t="shared" si="27"/>
        <v/>
      </c>
      <c r="U619" s="5" t="str">
        <f t="shared" si="27"/>
        <v/>
      </c>
    </row>
    <row r="620" spans="1:21" ht="12.5">
      <c r="A620" s="6"/>
      <c r="G620" s="6" t="str">
        <f>IF(F620="","",VLOOKUP(E620,'Liste des clubs'!$A$2:$B$114,2,FALSE))</f>
        <v/>
      </c>
      <c r="I620" s="5" t="str">
        <f t="shared" si="28"/>
        <v/>
      </c>
      <c r="L620" s="5" t="str">
        <f t="shared" si="27"/>
        <v/>
      </c>
      <c r="O620" s="5" t="str">
        <f t="shared" si="27"/>
        <v/>
      </c>
      <c r="R620" s="5" t="str">
        <f t="shared" si="27"/>
        <v/>
      </c>
      <c r="U620" s="5" t="str">
        <f t="shared" si="27"/>
        <v/>
      </c>
    </row>
    <row r="621" spans="1:21" ht="12.5">
      <c r="A621" s="6"/>
      <c r="G621" s="6" t="str">
        <f>IF(F621="","",VLOOKUP(E621,'Liste des clubs'!$A$2:$B$114,2,FALSE))</f>
        <v/>
      </c>
      <c r="I621" s="5" t="str">
        <f t="shared" si="28"/>
        <v/>
      </c>
      <c r="L621" s="5" t="str">
        <f t="shared" si="27"/>
        <v/>
      </c>
      <c r="O621" s="5" t="str">
        <f t="shared" si="27"/>
        <v/>
      </c>
      <c r="R621" s="5" t="str">
        <f t="shared" si="27"/>
        <v/>
      </c>
      <c r="U621" s="5" t="str">
        <f t="shared" si="27"/>
        <v/>
      </c>
    </row>
    <row r="622" spans="1:21" ht="12.5">
      <c r="A622" s="6"/>
      <c r="G622" s="6" t="str">
        <f>IF(F622="","",VLOOKUP(E622,'Liste des clubs'!$A$2:$B$114,2,FALSE))</f>
        <v/>
      </c>
      <c r="I622" s="5" t="str">
        <f t="shared" si="28"/>
        <v/>
      </c>
      <c r="L622" s="5" t="str">
        <f t="shared" si="27"/>
        <v/>
      </c>
      <c r="O622" s="5" t="str">
        <f t="shared" si="27"/>
        <v/>
      </c>
      <c r="R622" s="5" t="str">
        <f t="shared" si="27"/>
        <v/>
      </c>
      <c r="U622" s="5" t="str">
        <f t="shared" si="27"/>
        <v/>
      </c>
    </row>
    <row r="623" spans="1:21" ht="12.5">
      <c r="A623" s="6"/>
      <c r="G623" s="6" t="str">
        <f>IF(F623="","",VLOOKUP(E623,'Liste des clubs'!$A$2:$B$114,2,FALSE))</f>
        <v/>
      </c>
      <c r="I623" s="5" t="str">
        <f t="shared" si="28"/>
        <v/>
      </c>
      <c r="L623" s="5" t="str">
        <f t="shared" si="27"/>
        <v/>
      </c>
      <c r="O623" s="5" t="str">
        <f t="shared" si="27"/>
        <v/>
      </c>
      <c r="R623" s="5" t="str">
        <f t="shared" si="27"/>
        <v/>
      </c>
      <c r="U623" s="5" t="str">
        <f t="shared" si="27"/>
        <v/>
      </c>
    </row>
    <row r="624" spans="1:21" ht="12.5">
      <c r="A624" s="6"/>
      <c r="G624" s="6" t="str">
        <f>IF(F624="","",VLOOKUP(E624,'Liste des clubs'!$A$2:$B$114,2,FALSE))</f>
        <v/>
      </c>
      <c r="I624" s="5" t="str">
        <f t="shared" si="28"/>
        <v/>
      </c>
      <c r="L624" s="5" t="str">
        <f t="shared" si="27"/>
        <v/>
      </c>
      <c r="O624" s="5" t="str">
        <f t="shared" si="27"/>
        <v/>
      </c>
      <c r="R624" s="5" t="str">
        <f t="shared" si="27"/>
        <v/>
      </c>
      <c r="U624" s="5" t="str">
        <f t="shared" si="27"/>
        <v/>
      </c>
    </row>
    <row r="625" spans="1:21" ht="12.5">
      <c r="A625" s="6"/>
      <c r="G625" s="6" t="str">
        <f>IF(F625="","",VLOOKUP(E625,'Liste des clubs'!$A$2:$B$114,2,FALSE))</f>
        <v/>
      </c>
      <c r="I625" s="5" t="str">
        <f t="shared" si="28"/>
        <v/>
      </c>
      <c r="L625" s="5" t="str">
        <f t="shared" si="27"/>
        <v/>
      </c>
      <c r="O625" s="5" t="str">
        <f t="shared" si="27"/>
        <v/>
      </c>
      <c r="R625" s="5" t="str">
        <f t="shared" si="27"/>
        <v/>
      </c>
      <c r="U625" s="5" t="str">
        <f t="shared" si="27"/>
        <v/>
      </c>
    </row>
    <row r="626" spans="1:21" ht="12.5">
      <c r="A626" s="6"/>
      <c r="G626" s="6" t="str">
        <f>IF(F626="","",VLOOKUP(E626,'Liste des clubs'!$A$2:$B$114,2,FALSE))</f>
        <v/>
      </c>
      <c r="I626" s="5" t="str">
        <f t="shared" si="28"/>
        <v/>
      </c>
      <c r="L626" s="5" t="str">
        <f t="shared" si="27"/>
        <v/>
      </c>
      <c r="O626" s="5" t="str">
        <f t="shared" si="27"/>
        <v/>
      </c>
      <c r="R626" s="5" t="str">
        <f t="shared" si="27"/>
        <v/>
      </c>
      <c r="U626" s="5" t="str">
        <f t="shared" si="27"/>
        <v/>
      </c>
    </row>
    <row r="627" spans="1:21" ht="12.5">
      <c r="A627" s="6"/>
      <c r="G627" s="6" t="str">
        <f>IF(F627="","",VLOOKUP(E627,'Liste des clubs'!$A$2:$B$114,2,FALSE))</f>
        <v/>
      </c>
      <c r="I627" s="5" t="str">
        <f t="shared" si="28"/>
        <v/>
      </c>
      <c r="L627" s="5" t="str">
        <f t="shared" ref="L627:U677" si="29">IF($H627=L$1,$A627,"")</f>
        <v/>
      </c>
      <c r="O627" s="5" t="str">
        <f t="shared" si="29"/>
        <v/>
      </c>
      <c r="R627" s="5" t="str">
        <f t="shared" si="29"/>
        <v/>
      </c>
      <c r="U627" s="5" t="str">
        <f t="shared" si="29"/>
        <v/>
      </c>
    </row>
    <row r="628" spans="1:21" ht="12.5">
      <c r="A628" s="6"/>
      <c r="G628" s="6" t="str">
        <f>IF(F628="","",VLOOKUP(E628,'Liste des clubs'!$A$2:$B$114,2,FALSE))</f>
        <v/>
      </c>
      <c r="I628" s="5" t="str">
        <f t="shared" si="28"/>
        <v/>
      </c>
      <c r="L628" s="5" t="str">
        <f t="shared" si="29"/>
        <v/>
      </c>
      <c r="O628" s="5" t="str">
        <f t="shared" si="29"/>
        <v/>
      </c>
      <c r="R628" s="5" t="str">
        <f t="shared" si="29"/>
        <v/>
      </c>
      <c r="U628" s="5" t="str">
        <f t="shared" si="29"/>
        <v/>
      </c>
    </row>
    <row r="629" spans="1:21" ht="12.5">
      <c r="A629" s="6"/>
      <c r="G629" s="6" t="str">
        <f>IF(F629="","",VLOOKUP(E629,'Liste des clubs'!$A$2:$B$114,2,FALSE))</f>
        <v/>
      </c>
      <c r="I629" s="5" t="str">
        <f t="shared" si="28"/>
        <v/>
      </c>
      <c r="L629" s="5" t="str">
        <f t="shared" si="29"/>
        <v/>
      </c>
      <c r="O629" s="5" t="str">
        <f t="shared" si="29"/>
        <v/>
      </c>
      <c r="R629" s="5" t="str">
        <f t="shared" si="29"/>
        <v/>
      </c>
      <c r="U629" s="5" t="str">
        <f t="shared" si="29"/>
        <v/>
      </c>
    </row>
    <row r="630" spans="1:21" ht="12.5">
      <c r="A630" s="6"/>
      <c r="G630" s="6" t="str">
        <f>IF(F630="","",VLOOKUP(E630,'Liste des clubs'!$A$2:$B$114,2,FALSE))</f>
        <v/>
      </c>
      <c r="I630" s="5" t="str">
        <f t="shared" si="28"/>
        <v/>
      </c>
      <c r="L630" s="5" t="str">
        <f t="shared" si="29"/>
        <v/>
      </c>
      <c r="O630" s="5" t="str">
        <f t="shared" si="29"/>
        <v/>
      </c>
      <c r="R630" s="5" t="str">
        <f t="shared" si="29"/>
        <v/>
      </c>
      <c r="U630" s="5" t="str">
        <f t="shared" si="29"/>
        <v/>
      </c>
    </row>
    <row r="631" spans="1:21" ht="12.5">
      <c r="A631" s="6"/>
      <c r="G631" s="6" t="str">
        <f>IF(F631="","",VLOOKUP(E631,'Liste des clubs'!$A$2:$B$114,2,FALSE))</f>
        <v/>
      </c>
      <c r="I631" s="5" t="str">
        <f t="shared" si="28"/>
        <v/>
      </c>
      <c r="L631" s="5" t="str">
        <f t="shared" si="29"/>
        <v/>
      </c>
      <c r="O631" s="5" t="str">
        <f t="shared" si="29"/>
        <v/>
      </c>
      <c r="R631" s="5" t="str">
        <f t="shared" si="29"/>
        <v/>
      </c>
      <c r="U631" s="5" t="str">
        <f t="shared" si="29"/>
        <v/>
      </c>
    </row>
    <row r="632" spans="1:21" ht="12.5">
      <c r="A632" s="6"/>
      <c r="G632" s="6" t="str">
        <f>IF(F632="","",VLOOKUP(E632,'Liste des clubs'!$A$2:$B$114,2,FALSE))</f>
        <v/>
      </c>
      <c r="I632" s="5" t="str">
        <f t="shared" si="28"/>
        <v/>
      </c>
      <c r="L632" s="5" t="str">
        <f t="shared" si="29"/>
        <v/>
      </c>
      <c r="O632" s="5" t="str">
        <f t="shared" si="29"/>
        <v/>
      </c>
      <c r="R632" s="5" t="str">
        <f t="shared" si="29"/>
        <v/>
      </c>
      <c r="U632" s="5" t="str">
        <f t="shared" si="29"/>
        <v/>
      </c>
    </row>
    <row r="633" spans="1:21" ht="12.5">
      <c r="A633" s="6"/>
      <c r="G633" s="6" t="str">
        <f>IF(F633="","",VLOOKUP(E633,'Liste des clubs'!$A$2:$B$114,2,FALSE))</f>
        <v/>
      </c>
      <c r="I633" s="5" t="str">
        <f t="shared" si="28"/>
        <v/>
      </c>
      <c r="L633" s="5" t="str">
        <f t="shared" si="29"/>
        <v/>
      </c>
      <c r="O633" s="5" t="str">
        <f t="shared" si="29"/>
        <v/>
      </c>
      <c r="R633" s="5" t="str">
        <f t="shared" si="29"/>
        <v/>
      </c>
      <c r="U633" s="5" t="str">
        <f t="shared" si="29"/>
        <v/>
      </c>
    </row>
    <row r="634" spans="1:21" ht="12.5">
      <c r="A634" s="6"/>
      <c r="G634" s="6" t="str">
        <f>IF(F634="","",VLOOKUP(E634,'Liste des clubs'!$A$2:$B$114,2,FALSE))</f>
        <v/>
      </c>
      <c r="I634" s="5" t="str">
        <f t="shared" si="28"/>
        <v/>
      </c>
      <c r="L634" s="5" t="str">
        <f t="shared" si="29"/>
        <v/>
      </c>
      <c r="O634" s="5" t="str">
        <f t="shared" si="29"/>
        <v/>
      </c>
      <c r="R634" s="5" t="str">
        <f t="shared" si="29"/>
        <v/>
      </c>
      <c r="U634" s="5" t="str">
        <f t="shared" si="29"/>
        <v/>
      </c>
    </row>
    <row r="635" spans="1:21" ht="12.5">
      <c r="A635" s="6"/>
      <c r="G635" s="6" t="str">
        <f>IF(F635="","",VLOOKUP(E635,'Liste des clubs'!$A$2:$B$114,2,FALSE))</f>
        <v/>
      </c>
      <c r="I635" s="5" t="str">
        <f t="shared" si="28"/>
        <v/>
      </c>
      <c r="L635" s="5" t="str">
        <f t="shared" si="29"/>
        <v/>
      </c>
      <c r="O635" s="5" t="str">
        <f t="shared" si="29"/>
        <v/>
      </c>
      <c r="R635" s="5" t="str">
        <f t="shared" si="29"/>
        <v/>
      </c>
      <c r="U635" s="5" t="str">
        <f t="shared" si="29"/>
        <v/>
      </c>
    </row>
    <row r="636" spans="1:21" ht="12.5">
      <c r="A636" s="6"/>
      <c r="G636" s="6" t="str">
        <f>IF(F636="","",VLOOKUP(E636,'Liste des clubs'!$A$2:$B$114,2,FALSE))</f>
        <v/>
      </c>
      <c r="I636" s="5" t="str">
        <f t="shared" si="28"/>
        <v/>
      </c>
      <c r="L636" s="5" t="str">
        <f t="shared" si="29"/>
        <v/>
      </c>
      <c r="O636" s="5" t="str">
        <f t="shared" si="29"/>
        <v/>
      </c>
      <c r="R636" s="5" t="str">
        <f t="shared" si="29"/>
        <v/>
      </c>
      <c r="U636" s="5" t="str">
        <f t="shared" si="29"/>
        <v/>
      </c>
    </row>
    <row r="637" spans="1:21" ht="12.5">
      <c r="A637" s="6"/>
      <c r="G637" s="6" t="str">
        <f>IF(F637="","",VLOOKUP(E637,'Liste des clubs'!$A$2:$B$114,2,FALSE))</f>
        <v/>
      </c>
      <c r="I637" s="5" t="str">
        <f t="shared" si="28"/>
        <v/>
      </c>
      <c r="L637" s="5" t="str">
        <f t="shared" si="29"/>
        <v/>
      </c>
      <c r="O637" s="5" t="str">
        <f t="shared" si="29"/>
        <v/>
      </c>
      <c r="R637" s="5" t="str">
        <f t="shared" si="29"/>
        <v/>
      </c>
      <c r="U637" s="5" t="str">
        <f t="shared" si="29"/>
        <v/>
      </c>
    </row>
    <row r="638" spans="1:21" ht="12.5">
      <c r="A638" s="6"/>
      <c r="G638" s="6" t="str">
        <f>IF(F638="","",VLOOKUP(E638,'Liste des clubs'!$A$2:$B$114,2,FALSE))</f>
        <v/>
      </c>
      <c r="I638" s="5" t="str">
        <f t="shared" si="28"/>
        <v/>
      </c>
      <c r="L638" s="5" t="str">
        <f t="shared" si="29"/>
        <v/>
      </c>
      <c r="O638" s="5" t="str">
        <f t="shared" si="29"/>
        <v/>
      </c>
      <c r="R638" s="5" t="str">
        <f t="shared" si="29"/>
        <v/>
      </c>
      <c r="U638" s="5" t="str">
        <f t="shared" si="29"/>
        <v/>
      </c>
    </row>
    <row r="639" spans="1:21" ht="12.5">
      <c r="A639" s="6"/>
      <c r="G639" s="6" t="str">
        <f>IF(F639="","",VLOOKUP(E639,'Liste des clubs'!$A$2:$B$114,2,FALSE))</f>
        <v/>
      </c>
      <c r="I639" s="5" t="str">
        <f t="shared" si="28"/>
        <v/>
      </c>
      <c r="L639" s="5" t="str">
        <f t="shared" si="29"/>
        <v/>
      </c>
      <c r="O639" s="5" t="str">
        <f t="shared" si="29"/>
        <v/>
      </c>
      <c r="R639" s="5" t="str">
        <f t="shared" si="29"/>
        <v/>
      </c>
      <c r="U639" s="5" t="str">
        <f t="shared" si="29"/>
        <v/>
      </c>
    </row>
    <row r="640" spans="1:21" ht="12.5">
      <c r="A640" s="6"/>
      <c r="G640" s="6" t="str">
        <f>IF(F640="","",VLOOKUP(E640,'Liste des clubs'!$A$2:$B$114,2,FALSE))</f>
        <v/>
      </c>
      <c r="I640" s="5" t="str">
        <f t="shared" si="28"/>
        <v/>
      </c>
      <c r="L640" s="5" t="str">
        <f t="shared" si="29"/>
        <v/>
      </c>
      <c r="O640" s="5" t="str">
        <f t="shared" si="29"/>
        <v/>
      </c>
      <c r="R640" s="5" t="str">
        <f t="shared" si="29"/>
        <v/>
      </c>
      <c r="U640" s="5" t="str">
        <f t="shared" si="29"/>
        <v/>
      </c>
    </row>
    <row r="641" spans="1:21" ht="12.5">
      <c r="A641" s="6"/>
      <c r="G641" s="6" t="str">
        <f>IF(F641="","",VLOOKUP(E641,'Liste des clubs'!$A$2:$B$114,2,FALSE))</f>
        <v/>
      </c>
      <c r="I641" s="5" t="str">
        <f t="shared" si="28"/>
        <v/>
      </c>
      <c r="L641" s="5" t="str">
        <f t="shared" si="29"/>
        <v/>
      </c>
      <c r="O641" s="5" t="str">
        <f t="shared" si="29"/>
        <v/>
      </c>
      <c r="R641" s="5" t="str">
        <f t="shared" si="29"/>
        <v/>
      </c>
      <c r="U641" s="5" t="str">
        <f t="shared" si="29"/>
        <v/>
      </c>
    </row>
    <row r="642" spans="1:21" ht="12.5">
      <c r="A642" s="6"/>
      <c r="G642" s="6" t="str">
        <f>IF(F642="","",VLOOKUP(E642,'Liste des clubs'!$A$2:$B$114,2,FALSE))</f>
        <v/>
      </c>
      <c r="I642" s="5" t="str">
        <f t="shared" ref="I642:I705" si="30">IF($H642=I$1,$A642,"")</f>
        <v/>
      </c>
      <c r="L642" s="5" t="str">
        <f t="shared" si="29"/>
        <v/>
      </c>
      <c r="O642" s="5" t="str">
        <f t="shared" si="29"/>
        <v/>
      </c>
      <c r="R642" s="5" t="str">
        <f t="shared" si="29"/>
        <v/>
      </c>
      <c r="U642" s="5" t="str">
        <f t="shared" si="29"/>
        <v/>
      </c>
    </row>
    <row r="643" spans="1:21" ht="12.5">
      <c r="A643" s="6"/>
      <c r="G643" s="6" t="str">
        <f>IF(F643="","",VLOOKUP(E643,'Liste des clubs'!$A$2:$B$114,2,FALSE))</f>
        <v/>
      </c>
      <c r="I643" s="5" t="str">
        <f t="shared" si="30"/>
        <v/>
      </c>
      <c r="L643" s="5" t="str">
        <f t="shared" si="29"/>
        <v/>
      </c>
      <c r="O643" s="5" t="str">
        <f t="shared" si="29"/>
        <v/>
      </c>
      <c r="R643" s="5" t="str">
        <f t="shared" si="29"/>
        <v/>
      </c>
      <c r="U643" s="5" t="str">
        <f t="shared" si="29"/>
        <v/>
      </c>
    </row>
    <row r="644" spans="1:21" ht="12.5">
      <c r="A644" s="6"/>
      <c r="G644" s="6" t="str">
        <f>IF(F644="","",VLOOKUP(E644,'Liste des clubs'!$A$2:$B$114,2,FALSE))</f>
        <v/>
      </c>
      <c r="I644" s="5" t="str">
        <f t="shared" si="30"/>
        <v/>
      </c>
      <c r="L644" s="5" t="str">
        <f t="shared" si="29"/>
        <v/>
      </c>
      <c r="O644" s="5" t="str">
        <f t="shared" si="29"/>
        <v/>
      </c>
      <c r="R644" s="5" t="str">
        <f t="shared" si="29"/>
        <v/>
      </c>
      <c r="U644" s="5" t="str">
        <f t="shared" si="29"/>
        <v/>
      </c>
    </row>
    <row r="645" spans="1:21" ht="12.5">
      <c r="A645" s="6"/>
      <c r="G645" s="6" t="str">
        <f>IF(F645="","",VLOOKUP(E645,'Liste des clubs'!$A$2:$B$114,2,FALSE))</f>
        <v/>
      </c>
      <c r="I645" s="5" t="str">
        <f t="shared" si="30"/>
        <v/>
      </c>
      <c r="L645" s="5" t="str">
        <f t="shared" si="29"/>
        <v/>
      </c>
      <c r="O645" s="5" t="str">
        <f t="shared" si="29"/>
        <v/>
      </c>
      <c r="R645" s="5" t="str">
        <f t="shared" si="29"/>
        <v/>
      </c>
      <c r="U645" s="5" t="str">
        <f t="shared" si="29"/>
        <v/>
      </c>
    </row>
    <row r="646" spans="1:21" ht="12.5">
      <c r="A646" s="6"/>
      <c r="G646" s="6" t="str">
        <f>IF(F646="","",VLOOKUP(E646,'Liste des clubs'!$A$2:$B$114,2,FALSE))</f>
        <v/>
      </c>
      <c r="I646" s="5" t="str">
        <f t="shared" si="30"/>
        <v/>
      </c>
      <c r="L646" s="5" t="str">
        <f t="shared" si="29"/>
        <v/>
      </c>
      <c r="O646" s="5" t="str">
        <f t="shared" si="29"/>
        <v/>
      </c>
      <c r="R646" s="5" t="str">
        <f t="shared" si="29"/>
        <v/>
      </c>
      <c r="U646" s="5" t="str">
        <f t="shared" si="29"/>
        <v/>
      </c>
    </row>
    <row r="647" spans="1:21" ht="12.5">
      <c r="A647" s="6"/>
      <c r="G647" s="6" t="str">
        <f>IF(F647="","",VLOOKUP(E647,'Liste des clubs'!$A$2:$B$114,2,FALSE))</f>
        <v/>
      </c>
      <c r="I647" s="5" t="str">
        <f t="shared" si="30"/>
        <v/>
      </c>
      <c r="L647" s="5" t="str">
        <f t="shared" si="29"/>
        <v/>
      </c>
      <c r="O647" s="5" t="str">
        <f t="shared" si="29"/>
        <v/>
      </c>
      <c r="R647" s="5" t="str">
        <f t="shared" si="29"/>
        <v/>
      </c>
      <c r="U647" s="5" t="str">
        <f t="shared" si="29"/>
        <v/>
      </c>
    </row>
    <row r="648" spans="1:21" ht="12.5">
      <c r="A648" s="6"/>
      <c r="G648" s="6" t="str">
        <f>IF(F648="","",VLOOKUP(E648,'Liste des clubs'!$A$2:$B$114,2,FALSE))</f>
        <v/>
      </c>
      <c r="I648" s="5" t="str">
        <f t="shared" si="30"/>
        <v/>
      </c>
      <c r="L648" s="5" t="str">
        <f t="shared" si="29"/>
        <v/>
      </c>
      <c r="O648" s="5" t="str">
        <f t="shared" si="29"/>
        <v/>
      </c>
      <c r="R648" s="5" t="str">
        <f t="shared" si="29"/>
        <v/>
      </c>
      <c r="U648" s="5" t="str">
        <f t="shared" si="29"/>
        <v/>
      </c>
    </row>
    <row r="649" spans="1:21" ht="12.5">
      <c r="A649" s="6"/>
      <c r="G649" s="6" t="str">
        <f>IF(F649="","",VLOOKUP(E649,'Liste des clubs'!$A$2:$B$114,2,FALSE))</f>
        <v/>
      </c>
      <c r="I649" s="5" t="str">
        <f t="shared" si="30"/>
        <v/>
      </c>
      <c r="L649" s="5" t="str">
        <f t="shared" si="29"/>
        <v/>
      </c>
      <c r="O649" s="5" t="str">
        <f t="shared" si="29"/>
        <v/>
      </c>
      <c r="R649" s="5" t="str">
        <f t="shared" si="29"/>
        <v/>
      </c>
      <c r="U649" s="5" t="str">
        <f t="shared" si="29"/>
        <v/>
      </c>
    </row>
    <row r="650" spans="1:21" ht="12.5">
      <c r="A650" s="6"/>
      <c r="G650" s="6" t="str">
        <f>IF(F650="","",VLOOKUP(E650,'Liste des clubs'!$A$2:$B$114,2,FALSE))</f>
        <v/>
      </c>
      <c r="I650" s="5" t="str">
        <f t="shared" si="30"/>
        <v/>
      </c>
      <c r="L650" s="5" t="str">
        <f t="shared" si="29"/>
        <v/>
      </c>
      <c r="O650" s="5" t="str">
        <f t="shared" si="29"/>
        <v/>
      </c>
      <c r="R650" s="5" t="str">
        <f t="shared" si="29"/>
        <v/>
      </c>
      <c r="U650" s="5" t="str">
        <f t="shared" si="29"/>
        <v/>
      </c>
    </row>
    <row r="651" spans="1:21" ht="12.5">
      <c r="A651" s="6"/>
      <c r="G651" s="6" t="str">
        <f>IF(F651="","",VLOOKUP(E651,'Liste des clubs'!$A$2:$B$114,2,FALSE))</f>
        <v/>
      </c>
      <c r="I651" s="5" t="str">
        <f t="shared" si="30"/>
        <v/>
      </c>
      <c r="L651" s="5" t="str">
        <f t="shared" si="29"/>
        <v/>
      </c>
      <c r="O651" s="5" t="str">
        <f t="shared" si="29"/>
        <v/>
      </c>
      <c r="R651" s="5" t="str">
        <f t="shared" si="29"/>
        <v/>
      </c>
      <c r="U651" s="5" t="str">
        <f t="shared" si="29"/>
        <v/>
      </c>
    </row>
    <row r="652" spans="1:21" ht="12.5">
      <c r="A652" s="6"/>
      <c r="G652" s="6" t="str">
        <f>IF(F652="","",VLOOKUP(E652,'Liste des clubs'!$A$2:$B$114,2,FALSE))</f>
        <v/>
      </c>
      <c r="I652" s="5" t="str">
        <f t="shared" si="30"/>
        <v/>
      </c>
      <c r="L652" s="5" t="str">
        <f t="shared" si="29"/>
        <v/>
      </c>
      <c r="O652" s="5" t="str">
        <f t="shared" si="29"/>
        <v/>
      </c>
      <c r="R652" s="5" t="str">
        <f t="shared" si="29"/>
        <v/>
      </c>
      <c r="U652" s="5" t="str">
        <f t="shared" si="29"/>
        <v/>
      </c>
    </row>
    <row r="653" spans="1:21" ht="12.5">
      <c r="A653" s="6"/>
      <c r="G653" s="6" t="str">
        <f>IF(F653="","",VLOOKUP(E653,'Liste des clubs'!$A$2:$B$114,2,FALSE))</f>
        <v/>
      </c>
      <c r="I653" s="5" t="str">
        <f t="shared" si="30"/>
        <v/>
      </c>
      <c r="L653" s="5" t="str">
        <f t="shared" si="29"/>
        <v/>
      </c>
      <c r="O653" s="5" t="str">
        <f t="shared" si="29"/>
        <v/>
      </c>
      <c r="R653" s="5" t="str">
        <f t="shared" si="29"/>
        <v/>
      </c>
      <c r="U653" s="5" t="str">
        <f t="shared" si="29"/>
        <v/>
      </c>
    </row>
    <row r="654" spans="1:21" ht="12.5">
      <c r="A654" s="6"/>
      <c r="G654" s="6" t="str">
        <f>IF(F654="","",VLOOKUP(E654,'Liste des clubs'!$A$2:$B$114,2,FALSE))</f>
        <v/>
      </c>
      <c r="I654" s="5" t="str">
        <f t="shared" si="30"/>
        <v/>
      </c>
      <c r="L654" s="5" t="str">
        <f t="shared" si="29"/>
        <v/>
      </c>
      <c r="O654" s="5" t="str">
        <f t="shared" si="29"/>
        <v/>
      </c>
      <c r="R654" s="5" t="str">
        <f t="shared" si="29"/>
        <v/>
      </c>
      <c r="U654" s="5" t="str">
        <f t="shared" si="29"/>
        <v/>
      </c>
    </row>
    <row r="655" spans="1:21" ht="12.5">
      <c r="A655" s="6"/>
      <c r="G655" s="6" t="str">
        <f>IF(F655="","",VLOOKUP(E655,'Liste des clubs'!$A$2:$B$114,2,FALSE))</f>
        <v/>
      </c>
      <c r="I655" s="5" t="str">
        <f t="shared" si="30"/>
        <v/>
      </c>
      <c r="L655" s="5" t="str">
        <f t="shared" si="29"/>
        <v/>
      </c>
      <c r="O655" s="5" t="str">
        <f t="shared" si="29"/>
        <v/>
      </c>
      <c r="R655" s="5" t="str">
        <f t="shared" si="29"/>
        <v/>
      </c>
      <c r="U655" s="5" t="str">
        <f t="shared" si="29"/>
        <v/>
      </c>
    </row>
    <row r="656" spans="1:21" ht="12.5">
      <c r="A656" s="6"/>
      <c r="G656" s="6" t="str">
        <f>IF(F656="","",VLOOKUP(E656,'Liste des clubs'!$A$2:$B$114,2,FALSE))</f>
        <v/>
      </c>
      <c r="I656" s="5" t="str">
        <f t="shared" si="30"/>
        <v/>
      </c>
      <c r="L656" s="5" t="str">
        <f t="shared" si="29"/>
        <v/>
      </c>
      <c r="O656" s="5" t="str">
        <f t="shared" si="29"/>
        <v/>
      </c>
      <c r="R656" s="5" t="str">
        <f t="shared" si="29"/>
        <v/>
      </c>
      <c r="U656" s="5" t="str">
        <f t="shared" si="29"/>
        <v/>
      </c>
    </row>
    <row r="657" spans="1:21" ht="12.5">
      <c r="A657" s="6"/>
      <c r="G657" s="6" t="str">
        <f>IF(F657="","",VLOOKUP(E657,'Liste des clubs'!$A$2:$B$114,2,FALSE))</f>
        <v/>
      </c>
      <c r="I657" s="5" t="str">
        <f t="shared" si="30"/>
        <v/>
      </c>
      <c r="L657" s="5" t="str">
        <f t="shared" si="29"/>
        <v/>
      </c>
      <c r="O657" s="5" t="str">
        <f t="shared" si="29"/>
        <v/>
      </c>
      <c r="R657" s="5" t="str">
        <f t="shared" si="29"/>
        <v/>
      </c>
      <c r="U657" s="5" t="str">
        <f t="shared" si="29"/>
        <v/>
      </c>
    </row>
    <row r="658" spans="1:21" ht="12.5">
      <c r="A658" s="6"/>
      <c r="G658" s="6" t="str">
        <f>IF(F658="","",VLOOKUP(E658,'Liste des clubs'!$A$2:$B$114,2,FALSE))</f>
        <v/>
      </c>
      <c r="I658" s="5" t="str">
        <f t="shared" si="30"/>
        <v/>
      </c>
      <c r="L658" s="5" t="str">
        <f t="shared" si="29"/>
        <v/>
      </c>
      <c r="O658" s="5" t="str">
        <f t="shared" si="29"/>
        <v/>
      </c>
      <c r="R658" s="5" t="str">
        <f t="shared" si="29"/>
        <v/>
      </c>
      <c r="U658" s="5" t="str">
        <f t="shared" si="29"/>
        <v/>
      </c>
    </row>
    <row r="659" spans="1:21" ht="12.5">
      <c r="A659" s="6"/>
      <c r="G659" s="6" t="str">
        <f>IF(F659="","",VLOOKUP(E659,'Liste des clubs'!$A$2:$B$114,2,FALSE))</f>
        <v/>
      </c>
      <c r="I659" s="5" t="str">
        <f t="shared" si="30"/>
        <v/>
      </c>
      <c r="L659" s="5" t="str">
        <f t="shared" si="29"/>
        <v/>
      </c>
      <c r="O659" s="5" t="str">
        <f t="shared" si="29"/>
        <v/>
      </c>
      <c r="R659" s="5" t="str">
        <f t="shared" si="29"/>
        <v/>
      </c>
      <c r="U659" s="5" t="str">
        <f t="shared" si="29"/>
        <v/>
      </c>
    </row>
    <row r="660" spans="1:21" ht="12.5">
      <c r="A660" s="6"/>
      <c r="G660" s="6" t="str">
        <f>IF(F660="","",VLOOKUP(E660,'Liste des clubs'!$A$2:$B$114,2,FALSE))</f>
        <v/>
      </c>
      <c r="I660" s="5" t="str">
        <f t="shared" si="30"/>
        <v/>
      </c>
      <c r="L660" s="5" t="str">
        <f t="shared" si="29"/>
        <v/>
      </c>
      <c r="O660" s="5" t="str">
        <f t="shared" si="29"/>
        <v/>
      </c>
      <c r="R660" s="5" t="str">
        <f t="shared" si="29"/>
        <v/>
      </c>
      <c r="U660" s="5" t="str">
        <f t="shared" si="29"/>
        <v/>
      </c>
    </row>
    <row r="661" spans="1:21" ht="12.5">
      <c r="A661" s="6"/>
      <c r="G661" s="6" t="str">
        <f>IF(F661="","",VLOOKUP(E661,'Liste des clubs'!$A$2:$B$114,2,FALSE))</f>
        <v/>
      </c>
      <c r="I661" s="5" t="str">
        <f t="shared" si="30"/>
        <v/>
      </c>
      <c r="L661" s="5" t="str">
        <f t="shared" si="29"/>
        <v/>
      </c>
      <c r="O661" s="5" t="str">
        <f t="shared" si="29"/>
        <v/>
      </c>
      <c r="R661" s="5" t="str">
        <f t="shared" si="29"/>
        <v/>
      </c>
      <c r="U661" s="5" t="str">
        <f t="shared" si="29"/>
        <v/>
      </c>
    </row>
    <row r="662" spans="1:21" ht="12.5">
      <c r="A662" s="6"/>
      <c r="G662" s="6" t="str">
        <f>IF(F662="","",VLOOKUP(E662,'Liste des clubs'!$A$2:$B$114,2,FALSE))</f>
        <v/>
      </c>
      <c r="I662" s="5" t="str">
        <f t="shared" si="30"/>
        <v/>
      </c>
      <c r="L662" s="5" t="str">
        <f t="shared" si="29"/>
        <v/>
      </c>
      <c r="O662" s="5" t="str">
        <f t="shared" si="29"/>
        <v/>
      </c>
      <c r="R662" s="5" t="str">
        <f t="shared" si="29"/>
        <v/>
      </c>
      <c r="U662" s="5" t="str">
        <f t="shared" si="29"/>
        <v/>
      </c>
    </row>
    <row r="663" spans="1:21" ht="12.5">
      <c r="A663" s="6"/>
      <c r="G663" s="6" t="str">
        <f>IF(F663="","",VLOOKUP(E663,'Liste des clubs'!$A$2:$B$114,2,FALSE))</f>
        <v/>
      </c>
      <c r="I663" s="5" t="str">
        <f t="shared" si="30"/>
        <v/>
      </c>
      <c r="L663" s="5" t="str">
        <f t="shared" si="29"/>
        <v/>
      </c>
      <c r="O663" s="5" t="str">
        <f t="shared" si="29"/>
        <v/>
      </c>
      <c r="R663" s="5" t="str">
        <f t="shared" si="29"/>
        <v/>
      </c>
      <c r="U663" s="5" t="str">
        <f t="shared" si="29"/>
        <v/>
      </c>
    </row>
    <row r="664" spans="1:21" ht="12.5">
      <c r="A664" s="6"/>
      <c r="G664" s="6" t="str">
        <f>IF(F664="","",VLOOKUP(E664,'Liste des clubs'!$A$2:$B$114,2,FALSE))</f>
        <v/>
      </c>
      <c r="I664" s="5" t="str">
        <f t="shared" si="30"/>
        <v/>
      </c>
      <c r="L664" s="5" t="str">
        <f t="shared" si="29"/>
        <v/>
      </c>
      <c r="O664" s="5" t="str">
        <f t="shared" si="29"/>
        <v/>
      </c>
      <c r="R664" s="5" t="str">
        <f t="shared" si="29"/>
        <v/>
      </c>
      <c r="U664" s="5" t="str">
        <f t="shared" si="29"/>
        <v/>
      </c>
    </row>
    <row r="665" spans="1:21" ht="12.5">
      <c r="A665" s="6"/>
      <c r="G665" s="6" t="str">
        <f>IF(F665="","",VLOOKUP(E665,'Liste des clubs'!$A$2:$B$114,2,FALSE))</f>
        <v/>
      </c>
      <c r="I665" s="5" t="str">
        <f t="shared" si="30"/>
        <v/>
      </c>
      <c r="L665" s="5" t="str">
        <f t="shared" si="29"/>
        <v/>
      </c>
      <c r="O665" s="5" t="str">
        <f t="shared" si="29"/>
        <v/>
      </c>
      <c r="R665" s="5" t="str">
        <f t="shared" si="29"/>
        <v/>
      </c>
      <c r="U665" s="5" t="str">
        <f t="shared" si="29"/>
        <v/>
      </c>
    </row>
    <row r="666" spans="1:21" ht="12.5">
      <c r="A666" s="6"/>
      <c r="G666" s="6" t="str">
        <f>IF(F666="","",VLOOKUP(E666,'Liste des clubs'!$A$2:$B$114,2,FALSE))</f>
        <v/>
      </c>
      <c r="I666" s="5" t="str">
        <f t="shared" si="30"/>
        <v/>
      </c>
      <c r="L666" s="5" t="str">
        <f t="shared" si="29"/>
        <v/>
      </c>
      <c r="O666" s="5" t="str">
        <f t="shared" si="29"/>
        <v/>
      </c>
      <c r="R666" s="5" t="str">
        <f t="shared" si="29"/>
        <v/>
      </c>
      <c r="U666" s="5" t="str">
        <f t="shared" si="29"/>
        <v/>
      </c>
    </row>
    <row r="667" spans="1:21" ht="12.5">
      <c r="A667" s="6"/>
      <c r="G667" s="6" t="str">
        <f>IF(F667="","",VLOOKUP(E667,'Liste des clubs'!$A$2:$B$114,2,FALSE))</f>
        <v/>
      </c>
      <c r="I667" s="5" t="str">
        <f t="shared" si="30"/>
        <v/>
      </c>
      <c r="L667" s="5" t="str">
        <f t="shared" si="29"/>
        <v/>
      </c>
      <c r="O667" s="5" t="str">
        <f t="shared" si="29"/>
        <v/>
      </c>
      <c r="R667" s="5" t="str">
        <f t="shared" si="29"/>
        <v/>
      </c>
      <c r="U667" s="5" t="str">
        <f t="shared" si="29"/>
        <v/>
      </c>
    </row>
    <row r="668" spans="1:21" ht="12.5">
      <c r="A668" s="6"/>
      <c r="G668" s="6" t="str">
        <f>IF(F668="","",VLOOKUP(E668,'Liste des clubs'!$A$2:$B$114,2,FALSE))</f>
        <v/>
      </c>
      <c r="I668" s="5" t="str">
        <f t="shared" si="30"/>
        <v/>
      </c>
      <c r="L668" s="5" t="str">
        <f t="shared" si="29"/>
        <v/>
      </c>
      <c r="O668" s="5" t="str">
        <f t="shared" si="29"/>
        <v/>
      </c>
      <c r="R668" s="5" t="str">
        <f t="shared" si="29"/>
        <v/>
      </c>
      <c r="U668" s="5" t="str">
        <f t="shared" si="29"/>
        <v/>
      </c>
    </row>
    <row r="669" spans="1:21" ht="12.5">
      <c r="A669" s="6"/>
      <c r="G669" s="6" t="str">
        <f>IF(F669="","",VLOOKUP(E669,'Liste des clubs'!$A$2:$B$114,2,FALSE))</f>
        <v/>
      </c>
      <c r="I669" s="5" t="str">
        <f t="shared" si="30"/>
        <v/>
      </c>
      <c r="L669" s="5" t="str">
        <f t="shared" si="29"/>
        <v/>
      </c>
      <c r="O669" s="5" t="str">
        <f t="shared" si="29"/>
        <v/>
      </c>
      <c r="R669" s="5" t="str">
        <f t="shared" si="29"/>
        <v/>
      </c>
      <c r="U669" s="5" t="str">
        <f t="shared" si="29"/>
        <v/>
      </c>
    </row>
    <row r="670" spans="1:21" ht="12.5">
      <c r="A670" s="6"/>
      <c r="G670" s="6" t="str">
        <f>IF(F670="","",VLOOKUP(E670,'Liste des clubs'!$A$2:$B$114,2,FALSE))</f>
        <v/>
      </c>
      <c r="I670" s="5" t="str">
        <f t="shared" si="30"/>
        <v/>
      </c>
      <c r="L670" s="5" t="str">
        <f t="shared" si="29"/>
        <v/>
      </c>
      <c r="O670" s="5" t="str">
        <f t="shared" si="29"/>
        <v/>
      </c>
      <c r="R670" s="5" t="str">
        <f t="shared" si="29"/>
        <v/>
      </c>
      <c r="U670" s="5" t="str">
        <f t="shared" si="29"/>
        <v/>
      </c>
    </row>
    <row r="671" spans="1:21" ht="12.5">
      <c r="A671" s="6"/>
      <c r="G671" s="6" t="str">
        <f>IF(F671="","",VLOOKUP(E671,'Liste des clubs'!$A$2:$B$114,2,FALSE))</f>
        <v/>
      </c>
      <c r="I671" s="5" t="str">
        <f t="shared" si="30"/>
        <v/>
      </c>
      <c r="L671" s="5" t="str">
        <f t="shared" si="29"/>
        <v/>
      </c>
      <c r="O671" s="5" t="str">
        <f t="shared" si="29"/>
        <v/>
      </c>
      <c r="R671" s="5" t="str">
        <f t="shared" si="29"/>
        <v/>
      </c>
      <c r="U671" s="5" t="str">
        <f t="shared" si="29"/>
        <v/>
      </c>
    </row>
    <row r="672" spans="1:21" ht="12.5">
      <c r="A672" s="6"/>
      <c r="G672" s="6" t="str">
        <f>IF(F672="","",VLOOKUP(E672,'Liste des clubs'!$A$2:$B$114,2,FALSE))</f>
        <v/>
      </c>
      <c r="I672" s="5" t="str">
        <f t="shared" si="30"/>
        <v/>
      </c>
      <c r="L672" s="5" t="str">
        <f t="shared" si="29"/>
        <v/>
      </c>
      <c r="O672" s="5" t="str">
        <f t="shared" si="29"/>
        <v/>
      </c>
      <c r="R672" s="5" t="str">
        <f t="shared" si="29"/>
        <v/>
      </c>
      <c r="U672" s="5" t="str">
        <f t="shared" si="29"/>
        <v/>
      </c>
    </row>
    <row r="673" spans="1:21" ht="12.5">
      <c r="A673" s="6"/>
      <c r="G673" s="6" t="str">
        <f>IF(F673="","",VLOOKUP(E673,'Liste des clubs'!$A$2:$B$114,2,FALSE))</f>
        <v/>
      </c>
      <c r="I673" s="5" t="str">
        <f t="shared" si="30"/>
        <v/>
      </c>
      <c r="L673" s="5" t="str">
        <f t="shared" si="29"/>
        <v/>
      </c>
      <c r="O673" s="5" t="str">
        <f t="shared" si="29"/>
        <v/>
      </c>
      <c r="R673" s="5" t="str">
        <f t="shared" si="29"/>
        <v/>
      </c>
      <c r="U673" s="5" t="str">
        <f t="shared" si="29"/>
        <v/>
      </c>
    </row>
    <row r="674" spans="1:21" ht="12.5">
      <c r="A674" s="6"/>
      <c r="G674" s="6" t="str">
        <f>IF(F674="","",VLOOKUP(E674,'Liste des clubs'!$A$2:$B$114,2,FALSE))</f>
        <v/>
      </c>
      <c r="I674" s="5" t="str">
        <f t="shared" si="30"/>
        <v/>
      </c>
      <c r="L674" s="5" t="str">
        <f t="shared" si="29"/>
        <v/>
      </c>
      <c r="O674" s="5" t="str">
        <f t="shared" si="29"/>
        <v/>
      </c>
      <c r="R674" s="5" t="str">
        <f t="shared" si="29"/>
        <v/>
      </c>
      <c r="U674" s="5" t="str">
        <f t="shared" si="29"/>
        <v/>
      </c>
    </row>
    <row r="675" spans="1:21" ht="12.5">
      <c r="A675" s="6"/>
      <c r="G675" s="6" t="str">
        <f>IF(F675="","",VLOOKUP(E675,'Liste des clubs'!$A$2:$B$114,2,FALSE))</f>
        <v/>
      </c>
      <c r="I675" s="5" t="str">
        <f t="shared" si="30"/>
        <v/>
      </c>
      <c r="L675" s="5" t="str">
        <f t="shared" si="29"/>
        <v/>
      </c>
      <c r="O675" s="5" t="str">
        <f t="shared" si="29"/>
        <v/>
      </c>
      <c r="R675" s="5" t="str">
        <f t="shared" si="29"/>
        <v/>
      </c>
      <c r="U675" s="5" t="str">
        <f t="shared" si="29"/>
        <v/>
      </c>
    </row>
    <row r="676" spans="1:21" ht="12.5">
      <c r="A676" s="6"/>
      <c r="G676" s="6" t="str">
        <f>IF(F676="","",VLOOKUP(E676,'Liste des clubs'!$A$2:$B$114,2,FALSE))</f>
        <v/>
      </c>
      <c r="I676" s="5" t="str">
        <f t="shared" si="30"/>
        <v/>
      </c>
      <c r="L676" s="5" t="str">
        <f t="shared" si="29"/>
        <v/>
      </c>
      <c r="O676" s="5" t="str">
        <f t="shared" si="29"/>
        <v/>
      </c>
      <c r="R676" s="5" t="str">
        <f t="shared" si="29"/>
        <v/>
      </c>
      <c r="U676" s="5" t="str">
        <f t="shared" si="29"/>
        <v/>
      </c>
    </row>
    <row r="677" spans="1:21" ht="12.5">
      <c r="A677" s="6"/>
      <c r="G677" s="6" t="str">
        <f>IF(F677="","",VLOOKUP(E677,'Liste des clubs'!$A$2:$B$114,2,FALSE))</f>
        <v/>
      </c>
      <c r="I677" s="5" t="str">
        <f t="shared" si="30"/>
        <v/>
      </c>
      <c r="L677" s="5" t="str">
        <f t="shared" si="29"/>
        <v/>
      </c>
      <c r="O677" s="5" t="str">
        <f t="shared" si="29"/>
        <v/>
      </c>
      <c r="R677" s="5" t="str">
        <f t="shared" si="29"/>
        <v/>
      </c>
      <c r="U677" s="5" t="str">
        <f t="shared" si="29"/>
        <v/>
      </c>
    </row>
    <row r="678" spans="1:21" ht="12.5">
      <c r="A678" s="6"/>
      <c r="G678" s="6" t="str">
        <f>IF(F678="","",VLOOKUP(E678,'Liste des clubs'!$A$2:$B$114,2,FALSE))</f>
        <v/>
      </c>
      <c r="I678" s="5" t="str">
        <f t="shared" si="30"/>
        <v/>
      </c>
      <c r="L678" s="5" t="str">
        <f t="shared" ref="L678:U728" si="31">IF($H678=L$1,$A678,"")</f>
        <v/>
      </c>
      <c r="O678" s="5" t="str">
        <f t="shared" si="31"/>
        <v/>
      </c>
      <c r="R678" s="5" t="str">
        <f t="shared" si="31"/>
        <v/>
      </c>
      <c r="U678" s="5" t="str">
        <f t="shared" si="31"/>
        <v/>
      </c>
    </row>
    <row r="679" spans="1:21" ht="12.5">
      <c r="A679" s="6"/>
      <c r="G679" s="6" t="str">
        <f>IF(F679="","",VLOOKUP(E679,'Liste des clubs'!$A$2:$B$114,2,FALSE))</f>
        <v/>
      </c>
      <c r="I679" s="5" t="str">
        <f t="shared" si="30"/>
        <v/>
      </c>
      <c r="L679" s="5" t="str">
        <f t="shared" si="31"/>
        <v/>
      </c>
      <c r="O679" s="5" t="str">
        <f t="shared" si="31"/>
        <v/>
      </c>
      <c r="R679" s="5" t="str">
        <f t="shared" si="31"/>
        <v/>
      </c>
      <c r="U679" s="5" t="str">
        <f t="shared" si="31"/>
        <v/>
      </c>
    </row>
    <row r="680" spans="1:21" ht="12.5">
      <c r="A680" s="6"/>
      <c r="G680" s="6" t="str">
        <f>IF(F680="","",VLOOKUP(E680,'Liste des clubs'!$A$2:$B$114,2,FALSE))</f>
        <v/>
      </c>
      <c r="I680" s="5" t="str">
        <f t="shared" si="30"/>
        <v/>
      </c>
      <c r="L680" s="5" t="str">
        <f t="shared" si="31"/>
        <v/>
      </c>
      <c r="O680" s="5" t="str">
        <f t="shared" si="31"/>
        <v/>
      </c>
      <c r="R680" s="5" t="str">
        <f t="shared" si="31"/>
        <v/>
      </c>
      <c r="U680" s="5" t="str">
        <f t="shared" si="31"/>
        <v/>
      </c>
    </row>
    <row r="681" spans="1:21" ht="12.5">
      <c r="A681" s="6"/>
      <c r="G681" s="6" t="str">
        <f>IF(F681="","",VLOOKUP(E681,'Liste des clubs'!$A$2:$B$114,2,FALSE))</f>
        <v/>
      </c>
      <c r="I681" s="5" t="str">
        <f t="shared" si="30"/>
        <v/>
      </c>
      <c r="L681" s="5" t="str">
        <f t="shared" si="31"/>
        <v/>
      </c>
      <c r="O681" s="5" t="str">
        <f t="shared" si="31"/>
        <v/>
      </c>
      <c r="R681" s="5" t="str">
        <f t="shared" si="31"/>
        <v/>
      </c>
      <c r="U681" s="5" t="str">
        <f t="shared" si="31"/>
        <v/>
      </c>
    </row>
    <row r="682" spans="1:21" ht="12.5">
      <c r="A682" s="6"/>
      <c r="G682" s="6" t="str">
        <f>IF(F682="","",VLOOKUP(E682,'Liste des clubs'!$A$2:$B$114,2,FALSE))</f>
        <v/>
      </c>
      <c r="I682" s="5" t="str">
        <f t="shared" si="30"/>
        <v/>
      </c>
      <c r="L682" s="5" t="str">
        <f t="shared" si="31"/>
        <v/>
      </c>
      <c r="O682" s="5" t="str">
        <f t="shared" si="31"/>
        <v/>
      </c>
      <c r="R682" s="5" t="str">
        <f t="shared" si="31"/>
        <v/>
      </c>
      <c r="U682" s="5" t="str">
        <f t="shared" si="31"/>
        <v/>
      </c>
    </row>
    <row r="683" spans="1:21" ht="12.5">
      <c r="A683" s="6"/>
      <c r="G683" s="6" t="str">
        <f>IF(F683="","",VLOOKUP(E683,'Liste des clubs'!$A$2:$B$114,2,FALSE))</f>
        <v/>
      </c>
      <c r="I683" s="5" t="str">
        <f t="shared" si="30"/>
        <v/>
      </c>
      <c r="L683" s="5" t="str">
        <f t="shared" si="31"/>
        <v/>
      </c>
      <c r="O683" s="5" t="str">
        <f t="shared" si="31"/>
        <v/>
      </c>
      <c r="R683" s="5" t="str">
        <f t="shared" si="31"/>
        <v/>
      </c>
      <c r="U683" s="5" t="str">
        <f t="shared" si="31"/>
        <v/>
      </c>
    </row>
    <row r="684" spans="1:21" ht="12.5">
      <c r="A684" s="6"/>
      <c r="G684" s="6" t="str">
        <f>IF(F684="","",VLOOKUP(E684,'Liste des clubs'!$A$2:$B$114,2,FALSE))</f>
        <v/>
      </c>
      <c r="I684" s="5" t="str">
        <f t="shared" si="30"/>
        <v/>
      </c>
      <c r="L684" s="5" t="str">
        <f t="shared" si="31"/>
        <v/>
      </c>
      <c r="O684" s="5" t="str">
        <f t="shared" si="31"/>
        <v/>
      </c>
      <c r="R684" s="5" t="str">
        <f t="shared" si="31"/>
        <v/>
      </c>
      <c r="U684" s="5" t="str">
        <f t="shared" si="31"/>
        <v/>
      </c>
    </row>
    <row r="685" spans="1:21" ht="12.5">
      <c r="A685" s="6"/>
      <c r="G685" s="6" t="str">
        <f>IF(F685="","",VLOOKUP(E685,'Liste des clubs'!$A$2:$B$114,2,FALSE))</f>
        <v/>
      </c>
      <c r="I685" s="5" t="str">
        <f t="shared" si="30"/>
        <v/>
      </c>
      <c r="L685" s="5" t="str">
        <f t="shared" si="31"/>
        <v/>
      </c>
      <c r="O685" s="5" t="str">
        <f t="shared" si="31"/>
        <v/>
      </c>
      <c r="R685" s="5" t="str">
        <f t="shared" si="31"/>
        <v/>
      </c>
      <c r="U685" s="5" t="str">
        <f t="shared" si="31"/>
        <v/>
      </c>
    </row>
    <row r="686" spans="1:21" ht="12.5">
      <c r="A686" s="6"/>
      <c r="G686" s="6" t="str">
        <f>IF(F686="","",VLOOKUP(E686,'Liste des clubs'!$A$2:$B$114,2,FALSE))</f>
        <v/>
      </c>
      <c r="I686" s="5" t="str">
        <f t="shared" si="30"/>
        <v/>
      </c>
      <c r="L686" s="5" t="str">
        <f t="shared" si="31"/>
        <v/>
      </c>
      <c r="O686" s="5" t="str">
        <f t="shared" si="31"/>
        <v/>
      </c>
      <c r="R686" s="5" t="str">
        <f t="shared" si="31"/>
        <v/>
      </c>
      <c r="U686" s="5" t="str">
        <f t="shared" si="31"/>
        <v/>
      </c>
    </row>
    <row r="687" spans="1:21" ht="12.5">
      <c r="A687" s="6"/>
      <c r="G687" s="6" t="str">
        <f>IF(F687="","",VLOOKUP(E687,'Liste des clubs'!$A$2:$B$114,2,FALSE))</f>
        <v/>
      </c>
      <c r="I687" s="5" t="str">
        <f t="shared" si="30"/>
        <v/>
      </c>
      <c r="L687" s="5" t="str">
        <f t="shared" si="31"/>
        <v/>
      </c>
      <c r="O687" s="5" t="str">
        <f t="shared" si="31"/>
        <v/>
      </c>
      <c r="R687" s="5" t="str">
        <f t="shared" si="31"/>
        <v/>
      </c>
      <c r="U687" s="5" t="str">
        <f t="shared" si="31"/>
        <v/>
      </c>
    </row>
    <row r="688" spans="1:21" ht="12.5">
      <c r="A688" s="6"/>
      <c r="G688" s="6" t="str">
        <f>IF(F688="","",VLOOKUP(E688,'Liste des clubs'!$A$2:$B$114,2,FALSE))</f>
        <v/>
      </c>
      <c r="I688" s="5" t="str">
        <f t="shared" si="30"/>
        <v/>
      </c>
      <c r="L688" s="5" t="str">
        <f t="shared" si="31"/>
        <v/>
      </c>
      <c r="O688" s="5" t="str">
        <f t="shared" si="31"/>
        <v/>
      </c>
      <c r="R688" s="5" t="str">
        <f t="shared" si="31"/>
        <v/>
      </c>
      <c r="U688" s="5" t="str">
        <f t="shared" si="31"/>
        <v/>
      </c>
    </row>
    <row r="689" spans="1:21" ht="12.5">
      <c r="A689" s="6"/>
      <c r="G689" s="6" t="str">
        <f>IF(F689="","",VLOOKUP(E689,'Liste des clubs'!$A$2:$B$114,2,FALSE))</f>
        <v/>
      </c>
      <c r="I689" s="5" t="str">
        <f t="shared" si="30"/>
        <v/>
      </c>
      <c r="L689" s="5" t="str">
        <f t="shared" si="31"/>
        <v/>
      </c>
      <c r="O689" s="5" t="str">
        <f t="shared" si="31"/>
        <v/>
      </c>
      <c r="R689" s="5" t="str">
        <f t="shared" si="31"/>
        <v/>
      </c>
      <c r="U689" s="5" t="str">
        <f t="shared" si="31"/>
        <v/>
      </c>
    </row>
    <row r="690" spans="1:21" ht="12.5">
      <c r="A690" s="6"/>
      <c r="G690" s="6" t="str">
        <f>IF(F690="","",VLOOKUP(E690,'Liste des clubs'!$A$2:$B$114,2,FALSE))</f>
        <v/>
      </c>
      <c r="I690" s="5" t="str">
        <f t="shared" si="30"/>
        <v/>
      </c>
      <c r="L690" s="5" t="str">
        <f t="shared" si="31"/>
        <v/>
      </c>
      <c r="O690" s="5" t="str">
        <f t="shared" si="31"/>
        <v/>
      </c>
      <c r="R690" s="5" t="str">
        <f t="shared" si="31"/>
        <v/>
      </c>
      <c r="U690" s="5" t="str">
        <f t="shared" si="31"/>
        <v/>
      </c>
    </row>
    <row r="691" spans="1:21" ht="12.5">
      <c r="A691" s="6"/>
      <c r="G691" s="6" t="str">
        <f>IF(F691="","",VLOOKUP(E691,'Liste des clubs'!$A$2:$B$114,2,FALSE))</f>
        <v/>
      </c>
      <c r="I691" s="5" t="str">
        <f t="shared" si="30"/>
        <v/>
      </c>
      <c r="L691" s="5" t="str">
        <f t="shared" si="31"/>
        <v/>
      </c>
      <c r="O691" s="5" t="str">
        <f t="shared" si="31"/>
        <v/>
      </c>
      <c r="R691" s="5" t="str">
        <f t="shared" si="31"/>
        <v/>
      </c>
      <c r="U691" s="5" t="str">
        <f t="shared" si="31"/>
        <v/>
      </c>
    </row>
    <row r="692" spans="1:21" ht="12.5">
      <c r="A692" s="6"/>
      <c r="G692" s="6" t="str">
        <f>IF(F692="","",VLOOKUP(E692,'Liste des clubs'!$A$2:$B$114,2,FALSE))</f>
        <v/>
      </c>
      <c r="I692" s="5" t="str">
        <f t="shared" si="30"/>
        <v/>
      </c>
      <c r="L692" s="5" t="str">
        <f t="shared" si="31"/>
        <v/>
      </c>
      <c r="O692" s="5" t="str">
        <f t="shared" si="31"/>
        <v/>
      </c>
      <c r="R692" s="5" t="str">
        <f t="shared" si="31"/>
        <v/>
      </c>
      <c r="U692" s="5" t="str">
        <f t="shared" si="31"/>
        <v/>
      </c>
    </row>
    <row r="693" spans="1:21" ht="12.5">
      <c r="A693" s="6"/>
      <c r="G693" s="6" t="str">
        <f>IF(F693="","",VLOOKUP(E693,'Liste des clubs'!$A$2:$B$114,2,FALSE))</f>
        <v/>
      </c>
      <c r="I693" s="5" t="str">
        <f t="shared" si="30"/>
        <v/>
      </c>
      <c r="L693" s="5" t="str">
        <f t="shared" si="31"/>
        <v/>
      </c>
      <c r="O693" s="5" t="str">
        <f t="shared" si="31"/>
        <v/>
      </c>
      <c r="R693" s="5" t="str">
        <f t="shared" si="31"/>
        <v/>
      </c>
      <c r="U693" s="5" t="str">
        <f t="shared" si="31"/>
        <v/>
      </c>
    </row>
    <row r="694" spans="1:21" ht="12.5">
      <c r="A694" s="6"/>
      <c r="G694" s="6" t="str">
        <f>IF(F694="","",VLOOKUP(E694,'Liste des clubs'!$A$2:$B$114,2,FALSE))</f>
        <v/>
      </c>
      <c r="I694" s="5" t="str">
        <f t="shared" si="30"/>
        <v/>
      </c>
      <c r="L694" s="5" t="str">
        <f t="shared" si="31"/>
        <v/>
      </c>
      <c r="O694" s="5" t="str">
        <f t="shared" si="31"/>
        <v/>
      </c>
      <c r="R694" s="5" t="str">
        <f t="shared" si="31"/>
        <v/>
      </c>
      <c r="U694" s="5" t="str">
        <f t="shared" si="31"/>
        <v/>
      </c>
    </row>
    <row r="695" spans="1:21" ht="12.5">
      <c r="A695" s="6"/>
      <c r="G695" s="6" t="str">
        <f>IF(F695="","",VLOOKUP(E695,'Liste des clubs'!$A$2:$B$114,2,FALSE))</f>
        <v/>
      </c>
      <c r="I695" s="5" t="str">
        <f t="shared" si="30"/>
        <v/>
      </c>
      <c r="L695" s="5" t="str">
        <f t="shared" si="31"/>
        <v/>
      </c>
      <c r="O695" s="5" t="str">
        <f t="shared" si="31"/>
        <v/>
      </c>
      <c r="R695" s="5" t="str">
        <f t="shared" si="31"/>
        <v/>
      </c>
      <c r="U695" s="5" t="str">
        <f t="shared" si="31"/>
        <v/>
      </c>
    </row>
    <row r="696" spans="1:21" ht="12.5">
      <c r="A696" s="6"/>
      <c r="G696" s="6" t="str">
        <f>IF(F696="","",VLOOKUP(E696,'Liste des clubs'!$A$2:$B$114,2,FALSE))</f>
        <v/>
      </c>
      <c r="I696" s="5" t="str">
        <f t="shared" si="30"/>
        <v/>
      </c>
      <c r="L696" s="5" t="str">
        <f t="shared" si="31"/>
        <v/>
      </c>
      <c r="O696" s="5" t="str">
        <f t="shared" si="31"/>
        <v/>
      </c>
      <c r="R696" s="5" t="str">
        <f t="shared" si="31"/>
        <v/>
      </c>
      <c r="U696" s="5" t="str">
        <f t="shared" si="31"/>
        <v/>
      </c>
    </row>
    <row r="697" spans="1:21" ht="12.5">
      <c r="A697" s="6"/>
      <c r="G697" s="6" t="str">
        <f>IF(F697="","",VLOOKUP(E697,'Liste des clubs'!$A$2:$B$114,2,FALSE))</f>
        <v/>
      </c>
      <c r="I697" s="5" t="str">
        <f t="shared" si="30"/>
        <v/>
      </c>
      <c r="L697" s="5" t="str">
        <f t="shared" si="31"/>
        <v/>
      </c>
      <c r="O697" s="5" t="str">
        <f t="shared" si="31"/>
        <v/>
      </c>
      <c r="R697" s="5" t="str">
        <f t="shared" si="31"/>
        <v/>
      </c>
      <c r="U697" s="5" t="str">
        <f t="shared" si="31"/>
        <v/>
      </c>
    </row>
    <row r="698" spans="1:21" ht="12.5">
      <c r="A698" s="6"/>
      <c r="G698" s="6" t="str">
        <f>IF(F698="","",VLOOKUP(E698,'Liste des clubs'!$A$2:$B$114,2,FALSE))</f>
        <v/>
      </c>
      <c r="I698" s="5" t="str">
        <f t="shared" si="30"/>
        <v/>
      </c>
      <c r="L698" s="5" t="str">
        <f t="shared" si="31"/>
        <v/>
      </c>
      <c r="O698" s="5" t="str">
        <f t="shared" si="31"/>
        <v/>
      </c>
      <c r="R698" s="5" t="str">
        <f t="shared" si="31"/>
        <v/>
      </c>
      <c r="U698" s="5" t="str">
        <f t="shared" si="31"/>
        <v/>
      </c>
    </row>
    <row r="699" spans="1:21" ht="12.5">
      <c r="A699" s="6"/>
      <c r="G699" s="6" t="str">
        <f>IF(F699="","",VLOOKUP(E699,'Liste des clubs'!$A$2:$B$114,2,FALSE))</f>
        <v/>
      </c>
      <c r="I699" s="5" t="str">
        <f t="shared" si="30"/>
        <v/>
      </c>
      <c r="L699" s="5" t="str">
        <f t="shared" si="31"/>
        <v/>
      </c>
      <c r="O699" s="5" t="str">
        <f t="shared" si="31"/>
        <v/>
      </c>
      <c r="R699" s="5" t="str">
        <f t="shared" si="31"/>
        <v/>
      </c>
      <c r="U699" s="5" t="str">
        <f t="shared" si="31"/>
        <v/>
      </c>
    </row>
    <row r="700" spans="1:21" ht="12.5">
      <c r="A700" s="6"/>
      <c r="G700" s="6" t="str">
        <f>IF(F700="","",VLOOKUP(E700,'Liste des clubs'!$A$2:$B$114,2,FALSE))</f>
        <v/>
      </c>
      <c r="I700" s="5" t="str">
        <f t="shared" si="30"/>
        <v/>
      </c>
      <c r="L700" s="5" t="str">
        <f t="shared" si="31"/>
        <v/>
      </c>
      <c r="O700" s="5" t="str">
        <f t="shared" si="31"/>
        <v/>
      </c>
      <c r="R700" s="5" t="str">
        <f t="shared" si="31"/>
        <v/>
      </c>
      <c r="U700" s="5" t="str">
        <f t="shared" si="31"/>
        <v/>
      </c>
    </row>
    <row r="701" spans="1:21" ht="12.5">
      <c r="A701" s="6"/>
      <c r="G701" s="6" t="str">
        <f>IF(F701="","",VLOOKUP(E701,'Liste des clubs'!$A$2:$B$114,2,FALSE))</f>
        <v/>
      </c>
      <c r="I701" s="5" t="str">
        <f t="shared" si="30"/>
        <v/>
      </c>
      <c r="L701" s="5" t="str">
        <f t="shared" si="31"/>
        <v/>
      </c>
      <c r="O701" s="5" t="str">
        <f t="shared" si="31"/>
        <v/>
      </c>
      <c r="R701" s="5" t="str">
        <f t="shared" si="31"/>
        <v/>
      </c>
      <c r="U701" s="5" t="str">
        <f t="shared" si="31"/>
        <v/>
      </c>
    </row>
    <row r="702" spans="1:21" ht="12.5">
      <c r="A702" s="6"/>
      <c r="G702" s="6" t="str">
        <f>IF(F702="","",VLOOKUP(E702,'Liste des clubs'!$A$2:$B$114,2,FALSE))</f>
        <v/>
      </c>
      <c r="I702" s="5" t="str">
        <f t="shared" si="30"/>
        <v/>
      </c>
      <c r="L702" s="5" t="str">
        <f t="shared" si="31"/>
        <v/>
      </c>
      <c r="O702" s="5" t="str">
        <f t="shared" si="31"/>
        <v/>
      </c>
      <c r="R702" s="5" t="str">
        <f t="shared" si="31"/>
        <v/>
      </c>
      <c r="U702" s="5" t="str">
        <f t="shared" si="31"/>
        <v/>
      </c>
    </row>
    <row r="703" spans="1:21" ht="12.5">
      <c r="A703" s="6"/>
      <c r="G703" s="6" t="str">
        <f>IF(F703="","",VLOOKUP(E703,'Liste des clubs'!$A$2:$B$114,2,FALSE))</f>
        <v/>
      </c>
      <c r="I703" s="5" t="str">
        <f t="shared" si="30"/>
        <v/>
      </c>
      <c r="L703" s="5" t="str">
        <f t="shared" si="31"/>
        <v/>
      </c>
      <c r="O703" s="5" t="str">
        <f t="shared" si="31"/>
        <v/>
      </c>
      <c r="R703" s="5" t="str">
        <f t="shared" si="31"/>
        <v/>
      </c>
      <c r="U703" s="5" t="str">
        <f t="shared" si="31"/>
        <v/>
      </c>
    </row>
    <row r="704" spans="1:21" ht="12.5">
      <c r="A704" s="6"/>
      <c r="G704" s="6" t="str">
        <f>IF(F704="","",VLOOKUP(E704,'Liste des clubs'!$A$2:$B$114,2,FALSE))</f>
        <v/>
      </c>
      <c r="I704" s="5" t="str">
        <f t="shared" si="30"/>
        <v/>
      </c>
      <c r="L704" s="5" t="str">
        <f t="shared" si="31"/>
        <v/>
      </c>
      <c r="O704" s="5" t="str">
        <f t="shared" si="31"/>
        <v/>
      </c>
      <c r="R704" s="5" t="str">
        <f t="shared" si="31"/>
        <v/>
      </c>
      <c r="U704" s="5" t="str">
        <f t="shared" si="31"/>
        <v/>
      </c>
    </row>
    <row r="705" spans="1:21" ht="12.5">
      <c r="A705" s="6"/>
      <c r="G705" s="6" t="str">
        <f>IF(F705="","",VLOOKUP(E705,'Liste des clubs'!$A$2:$B$114,2,FALSE))</f>
        <v/>
      </c>
      <c r="I705" s="5" t="str">
        <f t="shared" si="30"/>
        <v/>
      </c>
      <c r="L705" s="5" t="str">
        <f t="shared" si="31"/>
        <v/>
      </c>
      <c r="O705" s="5" t="str">
        <f t="shared" si="31"/>
        <v/>
      </c>
      <c r="R705" s="5" t="str">
        <f t="shared" si="31"/>
        <v/>
      </c>
      <c r="U705" s="5" t="str">
        <f t="shared" si="31"/>
        <v/>
      </c>
    </row>
    <row r="706" spans="1:21" ht="12.5">
      <c r="A706" s="6"/>
      <c r="G706" s="6" t="str">
        <f>IF(F706="","",VLOOKUP(E706,'Liste des clubs'!$A$2:$B$114,2,FALSE))</f>
        <v/>
      </c>
      <c r="I706" s="5" t="str">
        <f t="shared" ref="I706:I769" si="32">IF($H706=I$1,$A706,"")</f>
        <v/>
      </c>
      <c r="L706" s="5" t="str">
        <f t="shared" si="31"/>
        <v/>
      </c>
      <c r="O706" s="5" t="str">
        <f t="shared" si="31"/>
        <v/>
      </c>
      <c r="R706" s="5" t="str">
        <f t="shared" si="31"/>
        <v/>
      </c>
      <c r="U706" s="5" t="str">
        <f t="shared" si="31"/>
        <v/>
      </c>
    </row>
    <row r="707" spans="1:21" ht="12.5">
      <c r="A707" s="6"/>
      <c r="G707" s="6" t="str">
        <f>IF(F707="","",VLOOKUP(E707,'Liste des clubs'!$A$2:$B$114,2,FALSE))</f>
        <v/>
      </c>
      <c r="I707" s="5" t="str">
        <f t="shared" si="32"/>
        <v/>
      </c>
      <c r="L707" s="5" t="str">
        <f t="shared" si="31"/>
        <v/>
      </c>
      <c r="O707" s="5" t="str">
        <f t="shared" si="31"/>
        <v/>
      </c>
      <c r="R707" s="5" t="str">
        <f t="shared" si="31"/>
        <v/>
      </c>
      <c r="U707" s="5" t="str">
        <f t="shared" si="31"/>
        <v/>
      </c>
    </row>
    <row r="708" spans="1:21" ht="12.5">
      <c r="A708" s="6"/>
      <c r="G708" s="6" t="str">
        <f>IF(F708="","",VLOOKUP(E708,'Liste des clubs'!$A$2:$B$114,2,FALSE))</f>
        <v/>
      </c>
      <c r="I708" s="5" t="str">
        <f t="shared" si="32"/>
        <v/>
      </c>
      <c r="L708" s="5" t="str">
        <f t="shared" si="31"/>
        <v/>
      </c>
      <c r="O708" s="5" t="str">
        <f t="shared" si="31"/>
        <v/>
      </c>
      <c r="R708" s="5" t="str">
        <f t="shared" si="31"/>
        <v/>
      </c>
      <c r="U708" s="5" t="str">
        <f t="shared" si="31"/>
        <v/>
      </c>
    </row>
    <row r="709" spans="1:21" ht="12.5">
      <c r="A709" s="6"/>
      <c r="G709" s="6" t="str">
        <f>IF(F709="","",VLOOKUP(E709,'Liste des clubs'!$A$2:$B$114,2,FALSE))</f>
        <v/>
      </c>
      <c r="I709" s="5" t="str">
        <f t="shared" si="32"/>
        <v/>
      </c>
      <c r="L709" s="5" t="str">
        <f t="shared" si="31"/>
        <v/>
      </c>
      <c r="O709" s="5" t="str">
        <f t="shared" si="31"/>
        <v/>
      </c>
      <c r="R709" s="5" t="str">
        <f t="shared" si="31"/>
        <v/>
      </c>
      <c r="U709" s="5" t="str">
        <f t="shared" si="31"/>
        <v/>
      </c>
    </row>
    <row r="710" spans="1:21" ht="12.5">
      <c r="A710" s="6"/>
      <c r="G710" s="6" t="str">
        <f>IF(F710="","",VLOOKUP(E710,'Liste des clubs'!$A$2:$B$114,2,FALSE))</f>
        <v/>
      </c>
      <c r="I710" s="5" t="str">
        <f t="shared" si="32"/>
        <v/>
      </c>
      <c r="L710" s="5" t="str">
        <f t="shared" si="31"/>
        <v/>
      </c>
      <c r="O710" s="5" t="str">
        <f t="shared" si="31"/>
        <v/>
      </c>
      <c r="R710" s="5" t="str">
        <f t="shared" si="31"/>
        <v/>
      </c>
      <c r="U710" s="5" t="str">
        <f t="shared" si="31"/>
        <v/>
      </c>
    </row>
    <row r="711" spans="1:21" ht="12.5">
      <c r="A711" s="6"/>
      <c r="G711" s="6" t="str">
        <f>IF(F711="","",VLOOKUP(E711,'Liste des clubs'!$A$2:$B$114,2,FALSE))</f>
        <v/>
      </c>
      <c r="I711" s="5" t="str">
        <f t="shared" si="32"/>
        <v/>
      </c>
      <c r="L711" s="5" t="str">
        <f t="shared" si="31"/>
        <v/>
      </c>
      <c r="O711" s="5" t="str">
        <f t="shared" si="31"/>
        <v/>
      </c>
      <c r="R711" s="5" t="str">
        <f t="shared" si="31"/>
        <v/>
      </c>
      <c r="U711" s="5" t="str">
        <f t="shared" si="31"/>
        <v/>
      </c>
    </row>
    <row r="712" spans="1:21" ht="12.5">
      <c r="A712" s="6"/>
      <c r="G712" s="6" t="str">
        <f>IF(F712="","",VLOOKUP(E712,'Liste des clubs'!$A$2:$B$114,2,FALSE))</f>
        <v/>
      </c>
      <c r="I712" s="5" t="str">
        <f t="shared" si="32"/>
        <v/>
      </c>
      <c r="L712" s="5" t="str">
        <f t="shared" si="31"/>
        <v/>
      </c>
      <c r="O712" s="5" t="str">
        <f t="shared" si="31"/>
        <v/>
      </c>
      <c r="R712" s="5" t="str">
        <f t="shared" si="31"/>
        <v/>
      </c>
      <c r="U712" s="5" t="str">
        <f t="shared" si="31"/>
        <v/>
      </c>
    </row>
    <row r="713" spans="1:21" ht="12.5">
      <c r="A713" s="6"/>
      <c r="G713" s="6" t="str">
        <f>IF(F713="","",VLOOKUP(E713,'Liste des clubs'!$A$2:$B$114,2,FALSE))</f>
        <v/>
      </c>
      <c r="I713" s="5" t="str">
        <f t="shared" si="32"/>
        <v/>
      </c>
      <c r="L713" s="5" t="str">
        <f t="shared" si="31"/>
        <v/>
      </c>
      <c r="O713" s="5" t="str">
        <f t="shared" si="31"/>
        <v/>
      </c>
      <c r="R713" s="5" t="str">
        <f t="shared" si="31"/>
        <v/>
      </c>
      <c r="U713" s="5" t="str">
        <f t="shared" si="31"/>
        <v/>
      </c>
    </row>
    <row r="714" spans="1:21" ht="12.5">
      <c r="A714" s="6"/>
      <c r="G714" s="6" t="str">
        <f>IF(F714="","",VLOOKUP(E714,'Liste des clubs'!$A$2:$B$114,2,FALSE))</f>
        <v/>
      </c>
      <c r="I714" s="5" t="str">
        <f t="shared" si="32"/>
        <v/>
      </c>
      <c r="L714" s="5" t="str">
        <f t="shared" si="31"/>
        <v/>
      </c>
      <c r="O714" s="5" t="str">
        <f t="shared" si="31"/>
        <v/>
      </c>
      <c r="R714" s="5" t="str">
        <f t="shared" si="31"/>
        <v/>
      </c>
      <c r="U714" s="5" t="str">
        <f t="shared" si="31"/>
        <v/>
      </c>
    </row>
    <row r="715" spans="1:21" ht="12.5">
      <c r="A715" s="6"/>
      <c r="G715" s="6" t="str">
        <f>IF(F715="","",VLOOKUP(E715,'Liste des clubs'!$A$2:$B$114,2,FALSE))</f>
        <v/>
      </c>
      <c r="I715" s="5" t="str">
        <f t="shared" si="32"/>
        <v/>
      </c>
      <c r="L715" s="5" t="str">
        <f t="shared" si="31"/>
        <v/>
      </c>
      <c r="O715" s="5" t="str">
        <f t="shared" si="31"/>
        <v/>
      </c>
      <c r="R715" s="5" t="str">
        <f t="shared" si="31"/>
        <v/>
      </c>
      <c r="U715" s="5" t="str">
        <f t="shared" si="31"/>
        <v/>
      </c>
    </row>
    <row r="716" spans="1:21" ht="12.5">
      <c r="A716" s="6"/>
      <c r="G716" s="6" t="str">
        <f>IF(F716="","",VLOOKUP(E716,'Liste des clubs'!$A$2:$B$114,2,FALSE))</f>
        <v/>
      </c>
      <c r="I716" s="5" t="str">
        <f t="shared" si="32"/>
        <v/>
      </c>
      <c r="L716" s="5" t="str">
        <f t="shared" si="31"/>
        <v/>
      </c>
      <c r="O716" s="5" t="str">
        <f t="shared" si="31"/>
        <v/>
      </c>
      <c r="R716" s="5" t="str">
        <f t="shared" si="31"/>
        <v/>
      </c>
      <c r="U716" s="5" t="str">
        <f t="shared" si="31"/>
        <v/>
      </c>
    </row>
    <row r="717" spans="1:21" ht="12.5">
      <c r="A717" s="6"/>
      <c r="G717" s="6" t="str">
        <f>IF(F717="","",VLOOKUP(E717,'Liste des clubs'!$A$2:$B$114,2,FALSE))</f>
        <v/>
      </c>
      <c r="I717" s="5" t="str">
        <f t="shared" si="32"/>
        <v/>
      </c>
      <c r="L717" s="5" t="str">
        <f t="shared" si="31"/>
        <v/>
      </c>
      <c r="O717" s="5" t="str">
        <f t="shared" si="31"/>
        <v/>
      </c>
      <c r="R717" s="5" t="str">
        <f t="shared" si="31"/>
        <v/>
      </c>
      <c r="U717" s="5" t="str">
        <f t="shared" si="31"/>
        <v/>
      </c>
    </row>
    <row r="718" spans="1:21" ht="12.5">
      <c r="A718" s="6"/>
      <c r="G718" s="6" t="str">
        <f>IF(F718="","",VLOOKUP(E718,'Liste des clubs'!$A$2:$B$114,2,FALSE))</f>
        <v/>
      </c>
      <c r="I718" s="5" t="str">
        <f t="shared" si="32"/>
        <v/>
      </c>
      <c r="L718" s="5" t="str">
        <f t="shared" si="31"/>
        <v/>
      </c>
      <c r="O718" s="5" t="str">
        <f t="shared" si="31"/>
        <v/>
      </c>
      <c r="R718" s="5" t="str">
        <f t="shared" si="31"/>
        <v/>
      </c>
      <c r="U718" s="5" t="str">
        <f t="shared" si="31"/>
        <v/>
      </c>
    </row>
    <row r="719" spans="1:21" ht="12.5">
      <c r="A719" s="6"/>
      <c r="G719" s="6" t="str">
        <f>IF(F719="","",VLOOKUP(E719,'Liste des clubs'!$A$2:$B$114,2,FALSE))</f>
        <v/>
      </c>
      <c r="I719" s="5" t="str">
        <f t="shared" si="32"/>
        <v/>
      </c>
      <c r="L719" s="5" t="str">
        <f t="shared" si="31"/>
        <v/>
      </c>
      <c r="O719" s="5" t="str">
        <f t="shared" si="31"/>
        <v/>
      </c>
      <c r="R719" s="5" t="str">
        <f t="shared" si="31"/>
        <v/>
      </c>
      <c r="U719" s="5" t="str">
        <f t="shared" si="31"/>
        <v/>
      </c>
    </row>
    <row r="720" spans="1:21" ht="12.5">
      <c r="A720" s="6"/>
      <c r="G720" s="6" t="str">
        <f>IF(F720="","",VLOOKUP(E720,'Liste des clubs'!$A$2:$B$114,2,FALSE))</f>
        <v/>
      </c>
      <c r="I720" s="5" t="str">
        <f t="shared" si="32"/>
        <v/>
      </c>
      <c r="L720" s="5" t="str">
        <f t="shared" si="31"/>
        <v/>
      </c>
      <c r="O720" s="5" t="str">
        <f t="shared" si="31"/>
        <v/>
      </c>
      <c r="R720" s="5" t="str">
        <f t="shared" si="31"/>
        <v/>
      </c>
      <c r="U720" s="5" t="str">
        <f t="shared" si="31"/>
        <v/>
      </c>
    </row>
    <row r="721" spans="1:21" ht="12.5">
      <c r="A721" s="6"/>
      <c r="G721" s="6" t="str">
        <f>IF(F721="","",VLOOKUP(E721,'Liste des clubs'!$A$2:$B$114,2,FALSE))</f>
        <v/>
      </c>
      <c r="I721" s="5" t="str">
        <f t="shared" si="32"/>
        <v/>
      </c>
      <c r="L721" s="5" t="str">
        <f t="shared" si="31"/>
        <v/>
      </c>
      <c r="O721" s="5" t="str">
        <f t="shared" si="31"/>
        <v/>
      </c>
      <c r="R721" s="5" t="str">
        <f t="shared" si="31"/>
        <v/>
      </c>
      <c r="U721" s="5" t="str">
        <f t="shared" si="31"/>
        <v/>
      </c>
    </row>
    <row r="722" spans="1:21" ht="12.5">
      <c r="A722" s="6"/>
      <c r="G722" s="6" t="str">
        <f>IF(F722="","",VLOOKUP(E722,'Liste des clubs'!$A$2:$B$114,2,FALSE))</f>
        <v/>
      </c>
      <c r="I722" s="5" t="str">
        <f t="shared" si="32"/>
        <v/>
      </c>
      <c r="L722" s="5" t="str">
        <f t="shared" si="31"/>
        <v/>
      </c>
      <c r="O722" s="5" t="str">
        <f t="shared" si="31"/>
        <v/>
      </c>
      <c r="R722" s="5" t="str">
        <f t="shared" si="31"/>
        <v/>
      </c>
      <c r="U722" s="5" t="str">
        <f t="shared" si="31"/>
        <v/>
      </c>
    </row>
    <row r="723" spans="1:21" ht="12.5">
      <c r="A723" s="6"/>
      <c r="G723" s="6" t="str">
        <f>IF(F723="","",VLOOKUP(E723,'Liste des clubs'!$A$2:$B$114,2,FALSE))</f>
        <v/>
      </c>
      <c r="I723" s="5" t="str">
        <f t="shared" si="32"/>
        <v/>
      </c>
      <c r="L723" s="5" t="str">
        <f t="shared" si="31"/>
        <v/>
      </c>
      <c r="O723" s="5" t="str">
        <f t="shared" si="31"/>
        <v/>
      </c>
      <c r="R723" s="5" t="str">
        <f t="shared" si="31"/>
        <v/>
      </c>
      <c r="U723" s="5" t="str">
        <f t="shared" si="31"/>
        <v/>
      </c>
    </row>
    <row r="724" spans="1:21" ht="12.5">
      <c r="A724" s="6"/>
      <c r="G724" s="6" t="str">
        <f>IF(F724="","",VLOOKUP(E724,'Liste des clubs'!$A$2:$B$114,2,FALSE))</f>
        <v/>
      </c>
      <c r="I724" s="5" t="str">
        <f t="shared" si="32"/>
        <v/>
      </c>
      <c r="L724" s="5" t="str">
        <f t="shared" si="31"/>
        <v/>
      </c>
      <c r="O724" s="5" t="str">
        <f t="shared" si="31"/>
        <v/>
      </c>
      <c r="R724" s="5" t="str">
        <f t="shared" si="31"/>
        <v/>
      </c>
      <c r="U724" s="5" t="str">
        <f t="shared" si="31"/>
        <v/>
      </c>
    </row>
    <row r="725" spans="1:21" ht="12.5">
      <c r="A725" s="6"/>
      <c r="G725" s="6" t="str">
        <f>IF(F725="","",VLOOKUP(E725,'Liste des clubs'!$A$2:$B$114,2,FALSE))</f>
        <v/>
      </c>
      <c r="I725" s="5" t="str">
        <f t="shared" si="32"/>
        <v/>
      </c>
      <c r="L725" s="5" t="str">
        <f t="shared" si="31"/>
        <v/>
      </c>
      <c r="O725" s="5" t="str">
        <f t="shared" si="31"/>
        <v/>
      </c>
      <c r="R725" s="5" t="str">
        <f t="shared" si="31"/>
        <v/>
      </c>
      <c r="U725" s="5" t="str">
        <f t="shared" si="31"/>
        <v/>
      </c>
    </row>
    <row r="726" spans="1:21" ht="12.5">
      <c r="A726" s="6"/>
      <c r="G726" s="6" t="str">
        <f>IF(F726="","",VLOOKUP(E726,'Liste des clubs'!$A$2:$B$114,2,FALSE))</f>
        <v/>
      </c>
      <c r="I726" s="5" t="str">
        <f t="shared" si="32"/>
        <v/>
      </c>
      <c r="L726" s="5" t="str">
        <f t="shared" si="31"/>
        <v/>
      </c>
      <c r="O726" s="5" t="str">
        <f t="shared" si="31"/>
        <v/>
      </c>
      <c r="R726" s="5" t="str">
        <f t="shared" si="31"/>
        <v/>
      </c>
      <c r="U726" s="5" t="str">
        <f t="shared" si="31"/>
        <v/>
      </c>
    </row>
    <row r="727" spans="1:21" ht="12.5">
      <c r="A727" s="6"/>
      <c r="G727" s="6" t="str">
        <f>IF(F727="","",VLOOKUP(E727,'Liste des clubs'!$A$2:$B$114,2,FALSE))</f>
        <v/>
      </c>
      <c r="I727" s="5" t="str">
        <f t="shared" si="32"/>
        <v/>
      </c>
      <c r="L727" s="5" t="str">
        <f t="shared" si="31"/>
        <v/>
      </c>
      <c r="O727" s="5" t="str">
        <f t="shared" si="31"/>
        <v/>
      </c>
      <c r="R727" s="5" t="str">
        <f t="shared" si="31"/>
        <v/>
      </c>
      <c r="U727" s="5" t="str">
        <f t="shared" si="31"/>
        <v/>
      </c>
    </row>
    <row r="728" spans="1:21" ht="12.5">
      <c r="A728" s="6"/>
      <c r="G728" s="6" t="str">
        <f>IF(F728="","",VLOOKUP(E728,'Liste des clubs'!$A$2:$B$114,2,FALSE))</f>
        <v/>
      </c>
      <c r="I728" s="5" t="str">
        <f t="shared" si="32"/>
        <v/>
      </c>
      <c r="L728" s="5" t="str">
        <f t="shared" si="31"/>
        <v/>
      </c>
      <c r="O728" s="5" t="str">
        <f t="shared" si="31"/>
        <v/>
      </c>
      <c r="R728" s="5" t="str">
        <f t="shared" si="31"/>
        <v/>
      </c>
      <c r="U728" s="5" t="str">
        <f t="shared" si="31"/>
        <v/>
      </c>
    </row>
    <row r="729" spans="1:21" ht="12.5">
      <c r="A729" s="6"/>
      <c r="G729" s="6" t="str">
        <f>IF(F729="","",VLOOKUP(E729,'Liste des clubs'!$A$2:$B$114,2,FALSE))</f>
        <v/>
      </c>
      <c r="I729" s="5" t="str">
        <f t="shared" si="32"/>
        <v/>
      </c>
      <c r="L729" s="5" t="str">
        <f t="shared" ref="L729:U760" si="33">IF($H729=L$1,$A729,"")</f>
        <v/>
      </c>
      <c r="O729" s="5" t="str">
        <f t="shared" si="33"/>
        <v/>
      </c>
      <c r="R729" s="5" t="str">
        <f t="shared" si="33"/>
        <v/>
      </c>
      <c r="U729" s="5" t="str">
        <f t="shared" si="33"/>
        <v/>
      </c>
    </row>
    <row r="730" spans="1:21" ht="12.5">
      <c r="A730" s="6"/>
      <c r="G730" s="6" t="str">
        <f>IF(F730="","",VLOOKUP(E730,'Liste des clubs'!$A$2:$B$114,2,FALSE))</f>
        <v/>
      </c>
      <c r="I730" s="5" t="str">
        <f t="shared" si="32"/>
        <v/>
      </c>
      <c r="L730" s="5" t="str">
        <f t="shared" si="33"/>
        <v/>
      </c>
      <c r="O730" s="5" t="str">
        <f t="shared" si="33"/>
        <v/>
      </c>
      <c r="R730" s="5" t="str">
        <f t="shared" si="33"/>
        <v/>
      </c>
      <c r="U730" s="5" t="str">
        <f t="shared" si="33"/>
        <v/>
      </c>
    </row>
    <row r="731" spans="1:21" ht="12.5">
      <c r="A731" s="6"/>
      <c r="G731" s="6" t="str">
        <f>IF(F731="","",VLOOKUP(E731,'Liste des clubs'!$A$2:$B$114,2,FALSE))</f>
        <v/>
      </c>
      <c r="I731" s="5" t="str">
        <f t="shared" si="32"/>
        <v/>
      </c>
      <c r="L731" s="5" t="str">
        <f t="shared" si="33"/>
        <v/>
      </c>
      <c r="O731" s="5" t="str">
        <f t="shared" si="33"/>
        <v/>
      </c>
      <c r="R731" s="5" t="str">
        <f t="shared" si="33"/>
        <v/>
      </c>
      <c r="U731" s="5" t="str">
        <f t="shared" si="33"/>
        <v/>
      </c>
    </row>
    <row r="732" spans="1:21" ht="12.5">
      <c r="A732" s="6"/>
      <c r="G732" s="6" t="str">
        <f>IF(F732="","",VLOOKUP(E732,'Liste des clubs'!$A$2:$B$114,2,FALSE))</f>
        <v/>
      </c>
      <c r="I732" s="5" t="str">
        <f t="shared" si="32"/>
        <v/>
      </c>
      <c r="L732" s="5" t="str">
        <f t="shared" si="33"/>
        <v/>
      </c>
      <c r="O732" s="5" t="str">
        <f t="shared" si="33"/>
        <v/>
      </c>
      <c r="R732" s="5" t="str">
        <f t="shared" si="33"/>
        <v/>
      </c>
      <c r="U732" s="5" t="str">
        <f t="shared" si="33"/>
        <v/>
      </c>
    </row>
    <row r="733" spans="1:21" ht="12.5">
      <c r="A733" s="6"/>
      <c r="G733" s="6" t="str">
        <f>IF(F733="","",VLOOKUP(E733,'Liste des clubs'!$A$2:$B$114,2,FALSE))</f>
        <v/>
      </c>
      <c r="I733" s="5" t="str">
        <f t="shared" si="32"/>
        <v/>
      </c>
      <c r="L733" s="5" t="str">
        <f t="shared" si="33"/>
        <v/>
      </c>
      <c r="O733" s="5" t="str">
        <f t="shared" si="33"/>
        <v/>
      </c>
      <c r="R733" s="5" t="str">
        <f t="shared" si="33"/>
        <v/>
      </c>
      <c r="U733" s="5" t="str">
        <f t="shared" si="33"/>
        <v/>
      </c>
    </row>
    <row r="734" spans="1:21" ht="12.5">
      <c r="A734" s="6"/>
      <c r="G734" s="6" t="str">
        <f>IF(F734="","",VLOOKUP(E734,'Liste des clubs'!$A$2:$B$114,2,FALSE))</f>
        <v/>
      </c>
      <c r="I734" s="5" t="str">
        <f t="shared" si="32"/>
        <v/>
      </c>
      <c r="L734" s="5" t="str">
        <f t="shared" si="33"/>
        <v/>
      </c>
      <c r="O734" s="5" t="str">
        <f t="shared" si="33"/>
        <v/>
      </c>
      <c r="R734" s="5" t="str">
        <f t="shared" si="33"/>
        <v/>
      </c>
      <c r="U734" s="5" t="str">
        <f t="shared" si="33"/>
        <v/>
      </c>
    </row>
    <row r="735" spans="1:21" ht="12.5">
      <c r="A735" s="6"/>
      <c r="G735" s="6" t="str">
        <f>IF(F735="","",VLOOKUP(E735,'Liste des clubs'!$A$2:$B$114,2,FALSE))</f>
        <v/>
      </c>
      <c r="I735" s="5" t="str">
        <f t="shared" si="32"/>
        <v/>
      </c>
      <c r="L735" s="5" t="str">
        <f t="shared" si="33"/>
        <v/>
      </c>
      <c r="O735" s="5" t="str">
        <f t="shared" si="33"/>
        <v/>
      </c>
      <c r="R735" s="5" t="str">
        <f t="shared" si="33"/>
        <v/>
      </c>
      <c r="U735" s="5" t="str">
        <f t="shared" si="33"/>
        <v/>
      </c>
    </row>
    <row r="736" spans="1:21" ht="12.5">
      <c r="A736" s="6"/>
      <c r="G736" s="6" t="str">
        <f>IF(F736="","",VLOOKUP(E736,'Liste des clubs'!$A$2:$B$114,2,FALSE))</f>
        <v/>
      </c>
      <c r="I736" s="5" t="str">
        <f t="shared" si="32"/>
        <v/>
      </c>
      <c r="L736" s="5" t="str">
        <f t="shared" si="33"/>
        <v/>
      </c>
      <c r="O736" s="5" t="str">
        <f t="shared" si="33"/>
        <v/>
      </c>
      <c r="R736" s="5" t="str">
        <f t="shared" si="33"/>
        <v/>
      </c>
      <c r="U736" s="5" t="str">
        <f t="shared" si="33"/>
        <v/>
      </c>
    </row>
    <row r="737" spans="1:21" ht="12.5">
      <c r="A737" s="6"/>
      <c r="G737" s="6" t="str">
        <f>IF(F737="","",VLOOKUP(E737,'Liste des clubs'!$A$2:$B$114,2,FALSE))</f>
        <v/>
      </c>
      <c r="I737" s="5" t="str">
        <f t="shared" si="32"/>
        <v/>
      </c>
      <c r="L737" s="5" t="str">
        <f t="shared" si="33"/>
        <v/>
      </c>
      <c r="O737" s="5" t="str">
        <f t="shared" si="33"/>
        <v/>
      </c>
      <c r="R737" s="5" t="str">
        <f t="shared" si="33"/>
        <v/>
      </c>
      <c r="U737" s="5" t="str">
        <f t="shared" si="33"/>
        <v/>
      </c>
    </row>
    <row r="738" spans="1:21" ht="12.5">
      <c r="A738" s="6"/>
      <c r="G738" s="6" t="str">
        <f>IF(F738="","",VLOOKUP(E738,'Liste des clubs'!$A$2:$B$114,2,FALSE))</f>
        <v/>
      </c>
      <c r="I738" s="5" t="str">
        <f t="shared" si="32"/>
        <v/>
      </c>
      <c r="L738" s="5" t="str">
        <f t="shared" si="33"/>
        <v/>
      </c>
      <c r="O738" s="5" t="str">
        <f t="shared" si="33"/>
        <v/>
      </c>
      <c r="R738" s="5" t="str">
        <f t="shared" si="33"/>
        <v/>
      </c>
      <c r="U738" s="5" t="str">
        <f t="shared" si="33"/>
        <v/>
      </c>
    </row>
    <row r="739" spans="1:21" ht="12.5">
      <c r="A739" s="6"/>
      <c r="G739" s="6" t="str">
        <f>IF(F739="","",VLOOKUP(E739,'Liste des clubs'!$A$2:$B$114,2,FALSE))</f>
        <v/>
      </c>
      <c r="I739" s="5" t="str">
        <f t="shared" si="32"/>
        <v/>
      </c>
      <c r="L739" s="5" t="str">
        <f t="shared" si="33"/>
        <v/>
      </c>
      <c r="O739" s="5" t="str">
        <f t="shared" si="33"/>
        <v/>
      </c>
      <c r="R739" s="5" t="str">
        <f t="shared" si="33"/>
        <v/>
      </c>
      <c r="U739" s="5" t="str">
        <f t="shared" si="33"/>
        <v/>
      </c>
    </row>
    <row r="740" spans="1:21" ht="12.5">
      <c r="A740" s="6"/>
      <c r="G740" s="6" t="str">
        <f>IF(F740="","",VLOOKUP(E740,'Liste des clubs'!$A$2:$B$114,2,FALSE))</f>
        <v/>
      </c>
      <c r="I740" s="5" t="str">
        <f t="shared" si="32"/>
        <v/>
      </c>
      <c r="L740" s="5" t="str">
        <f t="shared" si="33"/>
        <v/>
      </c>
      <c r="O740" s="5" t="str">
        <f t="shared" si="33"/>
        <v/>
      </c>
      <c r="R740" s="5" t="str">
        <f t="shared" si="33"/>
        <v/>
      </c>
      <c r="U740" s="5" t="str">
        <f t="shared" si="33"/>
        <v/>
      </c>
    </row>
    <row r="741" spans="1:21" ht="12.5">
      <c r="A741" s="6"/>
      <c r="G741" s="6" t="str">
        <f>IF(F741="","",VLOOKUP(E741,'Liste des clubs'!$A$2:$B$114,2,FALSE))</f>
        <v/>
      </c>
      <c r="I741" s="5" t="str">
        <f t="shared" si="32"/>
        <v/>
      </c>
      <c r="L741" s="5" t="str">
        <f t="shared" si="33"/>
        <v/>
      </c>
      <c r="O741" s="5" t="str">
        <f t="shared" si="33"/>
        <v/>
      </c>
      <c r="R741" s="5" t="str">
        <f t="shared" si="33"/>
        <v/>
      </c>
      <c r="U741" s="5" t="str">
        <f t="shared" si="33"/>
        <v/>
      </c>
    </row>
    <row r="742" spans="1:21" ht="12.5">
      <c r="A742" s="6"/>
      <c r="G742" s="6" t="str">
        <f>IF(F742="","",VLOOKUP(E742,'Liste des clubs'!$A$2:$B$114,2,FALSE))</f>
        <v/>
      </c>
      <c r="I742" s="5" t="str">
        <f t="shared" si="32"/>
        <v/>
      </c>
      <c r="L742" s="5" t="str">
        <f t="shared" si="33"/>
        <v/>
      </c>
      <c r="O742" s="5" t="str">
        <f t="shared" si="33"/>
        <v/>
      </c>
      <c r="R742" s="5" t="str">
        <f t="shared" si="33"/>
        <v/>
      </c>
      <c r="U742" s="5" t="str">
        <f t="shared" si="33"/>
        <v/>
      </c>
    </row>
    <row r="743" spans="1:21" ht="12.5">
      <c r="A743" s="6"/>
      <c r="G743" s="6" t="str">
        <f>IF(F743="","",VLOOKUP(E743,'Liste des clubs'!$A$2:$B$114,2,FALSE))</f>
        <v/>
      </c>
      <c r="I743" s="5" t="str">
        <f t="shared" si="32"/>
        <v/>
      </c>
      <c r="L743" s="5" t="str">
        <f t="shared" si="33"/>
        <v/>
      </c>
      <c r="O743" s="5" t="str">
        <f t="shared" si="33"/>
        <v/>
      </c>
      <c r="R743" s="5" t="str">
        <f t="shared" si="33"/>
        <v/>
      </c>
      <c r="U743" s="5" t="str">
        <f t="shared" si="33"/>
        <v/>
      </c>
    </row>
    <row r="744" spans="1:21" ht="12.5">
      <c r="A744" s="6"/>
      <c r="G744" s="6" t="str">
        <f>IF(F744="","",VLOOKUP(E744,'Liste des clubs'!$A$2:$B$114,2,FALSE))</f>
        <v/>
      </c>
      <c r="I744" s="5" t="str">
        <f t="shared" si="32"/>
        <v/>
      </c>
      <c r="L744" s="5" t="str">
        <f t="shared" si="33"/>
        <v/>
      </c>
      <c r="O744" s="5" t="str">
        <f t="shared" si="33"/>
        <v/>
      </c>
      <c r="R744" s="5" t="str">
        <f t="shared" si="33"/>
        <v/>
      </c>
      <c r="U744" s="5" t="str">
        <f t="shared" si="33"/>
        <v/>
      </c>
    </row>
    <row r="745" spans="1:21" ht="12.5">
      <c r="A745" s="6"/>
      <c r="G745" s="6" t="str">
        <f>IF(F745="","",VLOOKUP(E745,'Liste des clubs'!$A$2:$B$114,2,FALSE))</f>
        <v/>
      </c>
      <c r="I745" s="5" t="str">
        <f t="shared" si="32"/>
        <v/>
      </c>
      <c r="L745" s="5" t="str">
        <f t="shared" si="33"/>
        <v/>
      </c>
      <c r="O745" s="5" t="str">
        <f t="shared" si="33"/>
        <v/>
      </c>
      <c r="R745" s="5" t="str">
        <f t="shared" si="33"/>
        <v/>
      </c>
      <c r="U745" s="5" t="str">
        <f t="shared" si="33"/>
        <v/>
      </c>
    </row>
    <row r="746" spans="1:21" ht="12.5">
      <c r="A746" s="6"/>
      <c r="G746" s="6" t="str">
        <f>IF(F746="","",VLOOKUP(E746,'Liste des clubs'!$A$2:$B$114,2,FALSE))</f>
        <v/>
      </c>
      <c r="I746" s="5" t="str">
        <f t="shared" si="32"/>
        <v/>
      </c>
      <c r="L746" s="5" t="str">
        <f t="shared" si="33"/>
        <v/>
      </c>
      <c r="O746" s="5" t="str">
        <f t="shared" si="33"/>
        <v/>
      </c>
      <c r="R746" s="5" t="str">
        <f t="shared" si="33"/>
        <v/>
      </c>
      <c r="U746" s="5" t="str">
        <f t="shared" si="33"/>
        <v/>
      </c>
    </row>
    <row r="747" spans="1:21" ht="12.5">
      <c r="A747" s="6"/>
      <c r="G747" s="6" t="str">
        <f>IF(F747="","",VLOOKUP(E747,'Liste des clubs'!$A$2:$B$114,2,FALSE))</f>
        <v/>
      </c>
      <c r="I747" s="5" t="str">
        <f t="shared" si="32"/>
        <v/>
      </c>
      <c r="L747" s="5" t="str">
        <f t="shared" si="33"/>
        <v/>
      </c>
      <c r="O747" s="5" t="str">
        <f t="shared" si="33"/>
        <v/>
      </c>
      <c r="R747" s="5" t="str">
        <f t="shared" si="33"/>
        <v/>
      </c>
      <c r="U747" s="5" t="str">
        <f t="shared" si="33"/>
        <v/>
      </c>
    </row>
    <row r="748" spans="1:21" ht="12.5">
      <c r="A748" s="6"/>
      <c r="G748" s="6" t="str">
        <f>IF(F748="","",VLOOKUP(E748,'Liste des clubs'!$A$2:$B$114,2,FALSE))</f>
        <v/>
      </c>
      <c r="I748" s="5" t="str">
        <f t="shared" si="32"/>
        <v/>
      </c>
      <c r="L748" s="5" t="str">
        <f t="shared" si="33"/>
        <v/>
      </c>
      <c r="O748" s="5" t="str">
        <f t="shared" si="33"/>
        <v/>
      </c>
      <c r="R748" s="5" t="str">
        <f t="shared" si="33"/>
        <v/>
      </c>
      <c r="U748" s="5" t="str">
        <f t="shared" si="33"/>
        <v/>
      </c>
    </row>
    <row r="749" spans="1:21" ht="12.5">
      <c r="A749" s="6"/>
      <c r="G749" s="6" t="str">
        <f>IF(F749="","",VLOOKUP(E749,'Liste des clubs'!$A$2:$B$114,2,FALSE))</f>
        <v/>
      </c>
      <c r="I749" s="5" t="str">
        <f t="shared" si="32"/>
        <v/>
      </c>
      <c r="L749" s="5" t="str">
        <f t="shared" si="33"/>
        <v/>
      </c>
      <c r="O749" s="5" t="str">
        <f t="shared" si="33"/>
        <v/>
      </c>
      <c r="R749" s="5" t="str">
        <f t="shared" si="33"/>
        <v/>
      </c>
      <c r="U749" s="5" t="str">
        <f t="shared" si="33"/>
        <v/>
      </c>
    </row>
    <row r="750" spans="1:21" ht="12.5">
      <c r="A750" s="6"/>
      <c r="G750" s="6" t="str">
        <f>IF(F750="","",VLOOKUP(E750,'Liste des clubs'!$A$2:$B$114,2,FALSE))</f>
        <v/>
      </c>
      <c r="I750" s="5" t="str">
        <f t="shared" si="32"/>
        <v/>
      </c>
      <c r="L750" s="5" t="str">
        <f t="shared" si="33"/>
        <v/>
      </c>
      <c r="O750" s="5" t="str">
        <f t="shared" si="33"/>
        <v/>
      </c>
      <c r="R750" s="5" t="str">
        <f t="shared" si="33"/>
        <v/>
      </c>
      <c r="U750" s="5" t="str">
        <f t="shared" si="33"/>
        <v/>
      </c>
    </row>
    <row r="751" spans="1:21" ht="12.5">
      <c r="A751" s="6"/>
      <c r="G751" s="6" t="str">
        <f>IF(F751="","",VLOOKUP(E751,'Liste des clubs'!$A$2:$B$114,2,FALSE))</f>
        <v/>
      </c>
      <c r="I751" s="5" t="str">
        <f t="shared" si="32"/>
        <v/>
      </c>
      <c r="L751" s="5" t="str">
        <f t="shared" si="33"/>
        <v/>
      </c>
      <c r="O751" s="5" t="str">
        <f t="shared" si="33"/>
        <v/>
      </c>
      <c r="R751" s="5" t="str">
        <f t="shared" si="33"/>
        <v/>
      </c>
      <c r="U751" s="5" t="str">
        <f t="shared" si="33"/>
        <v/>
      </c>
    </row>
    <row r="752" spans="1:21" ht="12.5">
      <c r="A752" s="6"/>
      <c r="G752" s="6" t="str">
        <f>IF(F752="","",VLOOKUP(E752,'Liste des clubs'!$A$2:$B$114,2,FALSE))</f>
        <v/>
      </c>
      <c r="I752" s="5" t="str">
        <f t="shared" si="32"/>
        <v/>
      </c>
      <c r="L752" s="5" t="str">
        <f t="shared" si="33"/>
        <v/>
      </c>
      <c r="O752" s="5" t="str">
        <f t="shared" si="33"/>
        <v/>
      </c>
      <c r="R752" s="5" t="str">
        <f t="shared" si="33"/>
        <v/>
      </c>
      <c r="U752" s="5" t="str">
        <f t="shared" si="33"/>
        <v/>
      </c>
    </row>
    <row r="753" spans="1:21" ht="12.5">
      <c r="A753" s="6"/>
      <c r="G753" s="6" t="str">
        <f>IF(F753="","",VLOOKUP(E753,'Liste des clubs'!$A$2:$B$114,2,FALSE))</f>
        <v/>
      </c>
      <c r="I753" s="5" t="str">
        <f t="shared" si="32"/>
        <v/>
      </c>
      <c r="L753" s="5" t="str">
        <f t="shared" si="33"/>
        <v/>
      </c>
      <c r="O753" s="5" t="str">
        <f t="shared" si="33"/>
        <v/>
      </c>
      <c r="R753" s="5" t="str">
        <f t="shared" si="33"/>
        <v/>
      </c>
      <c r="U753" s="5" t="str">
        <f t="shared" si="33"/>
        <v/>
      </c>
    </row>
    <row r="754" spans="1:21" ht="12.5">
      <c r="A754" s="6"/>
      <c r="G754" s="6" t="str">
        <f>IF(F754="","",VLOOKUP(E754,'Liste des clubs'!$A$2:$B$114,2,FALSE))</f>
        <v/>
      </c>
      <c r="I754" s="5" t="str">
        <f t="shared" si="32"/>
        <v/>
      </c>
      <c r="L754" s="5" t="str">
        <f t="shared" si="33"/>
        <v/>
      </c>
      <c r="O754" s="5" t="str">
        <f t="shared" si="33"/>
        <v/>
      </c>
      <c r="R754" s="5" t="str">
        <f t="shared" si="33"/>
        <v/>
      </c>
      <c r="U754" s="5" t="str">
        <f t="shared" si="33"/>
        <v/>
      </c>
    </row>
    <row r="755" spans="1:21" ht="12.5">
      <c r="A755" s="6"/>
      <c r="G755" s="6" t="str">
        <f>IF(F755="","",VLOOKUP(E755,'Liste des clubs'!$A$2:$B$114,2,FALSE))</f>
        <v/>
      </c>
      <c r="I755" s="5" t="str">
        <f t="shared" si="32"/>
        <v/>
      </c>
      <c r="L755" s="5" t="str">
        <f t="shared" si="33"/>
        <v/>
      </c>
      <c r="O755" s="5" t="str">
        <f t="shared" si="33"/>
        <v/>
      </c>
      <c r="R755" s="5" t="str">
        <f t="shared" si="33"/>
        <v/>
      </c>
      <c r="U755" s="5" t="str">
        <f t="shared" si="33"/>
        <v/>
      </c>
    </row>
    <row r="756" spans="1:21" ht="12.5">
      <c r="A756" s="6"/>
      <c r="G756" s="6" t="str">
        <f>IF(F756="","",VLOOKUP(E756,'Liste des clubs'!$A$2:$B$114,2,FALSE))</f>
        <v/>
      </c>
      <c r="I756" s="5" t="str">
        <f t="shared" si="32"/>
        <v/>
      </c>
      <c r="L756" s="5" t="str">
        <f t="shared" si="33"/>
        <v/>
      </c>
      <c r="O756" s="5" t="str">
        <f t="shared" si="33"/>
        <v/>
      </c>
      <c r="R756" s="5" t="str">
        <f t="shared" si="33"/>
        <v/>
      </c>
      <c r="U756" s="5" t="str">
        <f t="shared" si="33"/>
        <v/>
      </c>
    </row>
    <row r="757" spans="1:21" ht="12.5">
      <c r="A757" s="6"/>
      <c r="G757" s="6" t="str">
        <f>IF(F757="","",VLOOKUP(E757,'Liste des clubs'!$A$2:$B$114,2,FALSE))</f>
        <v/>
      </c>
      <c r="I757" s="5" t="str">
        <f t="shared" si="32"/>
        <v/>
      </c>
      <c r="L757" s="5" t="str">
        <f t="shared" si="33"/>
        <v/>
      </c>
      <c r="O757" s="5" t="str">
        <f t="shared" si="33"/>
        <v/>
      </c>
      <c r="R757" s="5" t="str">
        <f t="shared" si="33"/>
        <v/>
      </c>
      <c r="U757" s="5" t="str">
        <f t="shared" si="33"/>
        <v/>
      </c>
    </row>
    <row r="758" spans="1:21" ht="12.5">
      <c r="A758" s="6"/>
      <c r="G758" s="6" t="str">
        <f>IF(F758="","",VLOOKUP(E758,'Liste des clubs'!$A$2:$B$114,2,FALSE))</f>
        <v/>
      </c>
      <c r="I758" s="5" t="str">
        <f t="shared" si="32"/>
        <v/>
      </c>
      <c r="L758" s="5" t="str">
        <f t="shared" si="33"/>
        <v/>
      </c>
      <c r="O758" s="5" t="str">
        <f t="shared" si="33"/>
        <v/>
      </c>
      <c r="R758" s="5" t="str">
        <f t="shared" si="33"/>
        <v/>
      </c>
      <c r="U758" s="5" t="str">
        <f t="shared" si="33"/>
        <v/>
      </c>
    </row>
    <row r="759" spans="1:21" ht="12.5">
      <c r="A759" s="6"/>
      <c r="G759" s="6" t="str">
        <f>IF(F759="","",VLOOKUP(E759,'Liste des clubs'!$A$2:$B$114,2,FALSE))</f>
        <v/>
      </c>
      <c r="I759" s="5" t="str">
        <f t="shared" si="32"/>
        <v/>
      </c>
      <c r="L759" s="5" t="str">
        <f t="shared" si="33"/>
        <v/>
      </c>
      <c r="O759" s="5" t="str">
        <f t="shared" si="33"/>
        <v/>
      </c>
      <c r="R759" s="5" t="str">
        <f t="shared" si="33"/>
        <v/>
      </c>
      <c r="U759" s="5" t="str">
        <f t="shared" si="33"/>
        <v/>
      </c>
    </row>
    <row r="760" spans="1:21" ht="12.5">
      <c r="A760" s="6"/>
      <c r="G760" s="6" t="str">
        <f>IF(F760="","",VLOOKUP(E760,'Liste des clubs'!$A$2:$B$114,2,FALSE))</f>
        <v/>
      </c>
      <c r="I760" s="5" t="str">
        <f t="shared" si="32"/>
        <v/>
      </c>
      <c r="L760" s="5" t="str">
        <f t="shared" si="33"/>
        <v/>
      </c>
      <c r="O760" s="5" t="str">
        <f t="shared" si="33"/>
        <v/>
      </c>
      <c r="R760" s="5" t="str">
        <f t="shared" si="33"/>
        <v/>
      </c>
      <c r="U760" s="5" t="str">
        <f t="shared" si="33"/>
        <v/>
      </c>
    </row>
    <row r="761" spans="1:21" ht="12.5">
      <c r="A761" s="6"/>
      <c r="G761" s="6" t="str">
        <f>IF(F761="","",VLOOKUP(E761,'Liste des clubs'!$A$2:$B$114,2,FALSE))</f>
        <v/>
      </c>
      <c r="I761" s="5" t="str">
        <f t="shared" si="32"/>
        <v/>
      </c>
      <c r="L761" s="5" t="str">
        <f t="shared" ref="L761:U792" si="34">IF($H761=L$1,$A761,"")</f>
        <v/>
      </c>
      <c r="O761" s="5" t="str">
        <f t="shared" si="34"/>
        <v/>
      </c>
      <c r="R761" s="5" t="str">
        <f t="shared" si="34"/>
        <v/>
      </c>
      <c r="U761" s="5" t="str">
        <f t="shared" si="34"/>
        <v/>
      </c>
    </row>
    <row r="762" spans="1:21" ht="12.5">
      <c r="A762" s="6"/>
      <c r="G762" s="6" t="str">
        <f>IF(F762="","",VLOOKUP(E762,'Liste des clubs'!$A$2:$B$114,2,FALSE))</f>
        <v/>
      </c>
      <c r="I762" s="5" t="str">
        <f t="shared" si="32"/>
        <v/>
      </c>
      <c r="L762" s="5" t="str">
        <f t="shared" si="34"/>
        <v/>
      </c>
      <c r="O762" s="5" t="str">
        <f t="shared" si="34"/>
        <v/>
      </c>
      <c r="R762" s="5" t="str">
        <f t="shared" si="34"/>
        <v/>
      </c>
      <c r="U762" s="5" t="str">
        <f t="shared" si="34"/>
        <v/>
      </c>
    </row>
    <row r="763" spans="1:21" ht="12.5">
      <c r="A763" s="6"/>
      <c r="G763" s="6" t="str">
        <f>IF(F763="","",VLOOKUP(E763,'Liste des clubs'!$A$2:$B$114,2,FALSE))</f>
        <v/>
      </c>
      <c r="I763" s="5" t="str">
        <f t="shared" si="32"/>
        <v/>
      </c>
      <c r="L763" s="5" t="str">
        <f t="shared" si="34"/>
        <v/>
      </c>
      <c r="O763" s="5" t="str">
        <f t="shared" si="34"/>
        <v/>
      </c>
      <c r="R763" s="5" t="str">
        <f t="shared" si="34"/>
        <v/>
      </c>
      <c r="U763" s="5" t="str">
        <f t="shared" si="34"/>
        <v/>
      </c>
    </row>
    <row r="764" spans="1:21" ht="12.5">
      <c r="A764" s="6"/>
      <c r="G764" s="6" t="str">
        <f>IF(F764="","",VLOOKUP(E764,'Liste des clubs'!$A$2:$B$114,2,FALSE))</f>
        <v/>
      </c>
      <c r="I764" s="5" t="str">
        <f t="shared" si="32"/>
        <v/>
      </c>
      <c r="L764" s="5" t="str">
        <f t="shared" si="34"/>
        <v/>
      </c>
      <c r="O764" s="5" t="str">
        <f t="shared" si="34"/>
        <v/>
      </c>
      <c r="R764" s="5" t="str">
        <f t="shared" si="34"/>
        <v/>
      </c>
      <c r="U764" s="5" t="str">
        <f t="shared" si="34"/>
        <v/>
      </c>
    </row>
    <row r="765" spans="1:21" ht="12.5">
      <c r="A765" s="6"/>
      <c r="G765" s="6" t="str">
        <f>IF(F765="","",VLOOKUP(E765,'Liste des clubs'!$A$2:$B$114,2,FALSE))</f>
        <v/>
      </c>
      <c r="I765" s="5" t="str">
        <f t="shared" si="32"/>
        <v/>
      </c>
      <c r="L765" s="5" t="str">
        <f t="shared" si="34"/>
        <v/>
      </c>
      <c r="O765" s="5" t="str">
        <f t="shared" si="34"/>
        <v/>
      </c>
      <c r="R765" s="5" t="str">
        <f t="shared" si="34"/>
        <v/>
      </c>
      <c r="U765" s="5" t="str">
        <f t="shared" si="34"/>
        <v/>
      </c>
    </row>
    <row r="766" spans="1:21" ht="12.5">
      <c r="A766" s="6"/>
      <c r="G766" s="6" t="str">
        <f>IF(F766="","",VLOOKUP(E766,'Liste des clubs'!$A$2:$B$114,2,FALSE))</f>
        <v/>
      </c>
      <c r="I766" s="5" t="str">
        <f t="shared" si="32"/>
        <v/>
      </c>
      <c r="L766" s="5" t="str">
        <f t="shared" si="34"/>
        <v/>
      </c>
      <c r="O766" s="5" t="str">
        <f t="shared" si="34"/>
        <v/>
      </c>
      <c r="R766" s="5" t="str">
        <f t="shared" si="34"/>
        <v/>
      </c>
      <c r="U766" s="5" t="str">
        <f t="shared" si="34"/>
        <v/>
      </c>
    </row>
    <row r="767" spans="1:21" ht="12.5">
      <c r="A767" s="6"/>
      <c r="G767" s="6" t="str">
        <f>IF(F767="","",VLOOKUP(E767,'Liste des clubs'!$A$2:$B$114,2,FALSE))</f>
        <v/>
      </c>
      <c r="I767" s="5" t="str">
        <f t="shared" si="32"/>
        <v/>
      </c>
      <c r="L767" s="5" t="str">
        <f t="shared" si="34"/>
        <v/>
      </c>
      <c r="O767" s="5" t="str">
        <f t="shared" si="34"/>
        <v/>
      </c>
      <c r="R767" s="5" t="str">
        <f t="shared" si="34"/>
        <v/>
      </c>
      <c r="U767" s="5" t="str">
        <f t="shared" si="34"/>
        <v/>
      </c>
    </row>
    <row r="768" spans="1:21" ht="12.5">
      <c r="A768" s="6"/>
      <c r="G768" s="6" t="str">
        <f>IF(F768="","",VLOOKUP(E768,'Liste des clubs'!$A$2:$B$114,2,FALSE))</f>
        <v/>
      </c>
      <c r="I768" s="5" t="str">
        <f t="shared" si="32"/>
        <v/>
      </c>
      <c r="L768" s="5" t="str">
        <f t="shared" si="34"/>
        <v/>
      </c>
      <c r="O768" s="5" t="str">
        <f t="shared" si="34"/>
        <v/>
      </c>
      <c r="R768" s="5" t="str">
        <f t="shared" si="34"/>
        <v/>
      </c>
      <c r="U768" s="5" t="str">
        <f t="shared" si="34"/>
        <v/>
      </c>
    </row>
    <row r="769" spans="1:21" ht="12.5">
      <c r="A769" s="6"/>
      <c r="G769" s="6" t="str">
        <f>IF(F769="","",VLOOKUP(E769,'Liste des clubs'!$A$2:$B$114,2,FALSE))</f>
        <v/>
      </c>
      <c r="I769" s="5" t="str">
        <f t="shared" si="32"/>
        <v/>
      </c>
      <c r="L769" s="5" t="str">
        <f t="shared" si="34"/>
        <v/>
      </c>
      <c r="O769" s="5" t="str">
        <f t="shared" si="34"/>
        <v/>
      </c>
      <c r="R769" s="5" t="str">
        <f t="shared" si="34"/>
        <v/>
      </c>
      <c r="U769" s="5" t="str">
        <f t="shared" si="34"/>
        <v/>
      </c>
    </row>
    <row r="770" spans="1:21" ht="12.5">
      <c r="A770" s="6"/>
      <c r="G770" s="6" t="str">
        <f>IF(F770="","",VLOOKUP(E770,'Liste des clubs'!$A$2:$B$114,2,FALSE))</f>
        <v/>
      </c>
      <c r="I770" s="5" t="str">
        <f t="shared" ref="I770:I833" si="35">IF($H770=I$1,$A770,"")</f>
        <v/>
      </c>
      <c r="L770" s="5" t="str">
        <f t="shared" si="34"/>
        <v/>
      </c>
      <c r="O770" s="5" t="str">
        <f t="shared" si="34"/>
        <v/>
      </c>
      <c r="R770" s="5" t="str">
        <f t="shared" si="34"/>
        <v/>
      </c>
      <c r="U770" s="5" t="str">
        <f t="shared" si="34"/>
        <v/>
      </c>
    </row>
    <row r="771" spans="1:21" ht="12.5">
      <c r="A771" s="6"/>
      <c r="G771" s="6" t="str">
        <f>IF(F771="","",VLOOKUP(E771,'Liste des clubs'!$A$2:$B$114,2,FALSE))</f>
        <v/>
      </c>
      <c r="I771" s="5" t="str">
        <f t="shared" si="35"/>
        <v/>
      </c>
      <c r="L771" s="5" t="str">
        <f t="shared" si="34"/>
        <v/>
      </c>
      <c r="O771" s="5" t="str">
        <f t="shared" si="34"/>
        <v/>
      </c>
      <c r="R771" s="5" t="str">
        <f t="shared" si="34"/>
        <v/>
      </c>
      <c r="U771" s="5" t="str">
        <f t="shared" si="34"/>
        <v/>
      </c>
    </row>
    <row r="772" spans="1:21" ht="12.5">
      <c r="A772" s="6"/>
      <c r="G772" s="6" t="str">
        <f>IF(F772="","",VLOOKUP(E772,'Liste des clubs'!$A$2:$B$114,2,FALSE))</f>
        <v/>
      </c>
      <c r="I772" s="5" t="str">
        <f t="shared" si="35"/>
        <v/>
      </c>
      <c r="L772" s="5" t="str">
        <f t="shared" si="34"/>
        <v/>
      </c>
      <c r="O772" s="5" t="str">
        <f t="shared" si="34"/>
        <v/>
      </c>
      <c r="R772" s="5" t="str">
        <f t="shared" si="34"/>
        <v/>
      </c>
      <c r="U772" s="5" t="str">
        <f t="shared" si="34"/>
        <v/>
      </c>
    </row>
    <row r="773" spans="1:21" ht="12.5">
      <c r="A773" s="6"/>
      <c r="G773" s="6" t="str">
        <f>IF(F773="","",VLOOKUP(E773,'Liste des clubs'!$A$2:$B$114,2,FALSE))</f>
        <v/>
      </c>
      <c r="I773" s="5" t="str">
        <f t="shared" si="35"/>
        <v/>
      </c>
      <c r="L773" s="5" t="str">
        <f t="shared" si="34"/>
        <v/>
      </c>
      <c r="O773" s="5" t="str">
        <f t="shared" si="34"/>
        <v/>
      </c>
      <c r="R773" s="5" t="str">
        <f t="shared" si="34"/>
        <v/>
      </c>
      <c r="U773" s="5" t="str">
        <f t="shared" si="34"/>
        <v/>
      </c>
    </row>
    <row r="774" spans="1:21" ht="12.5">
      <c r="A774" s="6"/>
      <c r="G774" s="6" t="str">
        <f>IF(F774="","",VLOOKUP(E774,'Liste des clubs'!$A$2:$B$114,2,FALSE))</f>
        <v/>
      </c>
      <c r="I774" s="5" t="str">
        <f t="shared" si="35"/>
        <v/>
      </c>
      <c r="L774" s="5" t="str">
        <f t="shared" si="34"/>
        <v/>
      </c>
      <c r="O774" s="5" t="str">
        <f t="shared" si="34"/>
        <v/>
      </c>
      <c r="R774" s="5" t="str">
        <f t="shared" si="34"/>
        <v/>
      </c>
      <c r="U774" s="5" t="str">
        <f t="shared" si="34"/>
        <v/>
      </c>
    </row>
    <row r="775" spans="1:21" ht="12.5">
      <c r="A775" s="6"/>
      <c r="G775" s="6" t="str">
        <f>IF(F775="","",VLOOKUP(E775,'Liste des clubs'!$A$2:$B$114,2,FALSE))</f>
        <v/>
      </c>
      <c r="I775" s="5" t="str">
        <f t="shared" si="35"/>
        <v/>
      </c>
      <c r="L775" s="5" t="str">
        <f t="shared" si="34"/>
        <v/>
      </c>
      <c r="O775" s="5" t="str">
        <f t="shared" si="34"/>
        <v/>
      </c>
      <c r="R775" s="5" t="str">
        <f t="shared" si="34"/>
        <v/>
      </c>
      <c r="U775" s="5" t="str">
        <f t="shared" si="34"/>
        <v/>
      </c>
    </row>
    <row r="776" spans="1:21" ht="12.5">
      <c r="A776" s="6"/>
      <c r="G776" s="6" t="str">
        <f>IF(F776="","",VLOOKUP(E776,'Liste des clubs'!$A$2:$B$114,2,FALSE))</f>
        <v/>
      </c>
      <c r="I776" s="5" t="str">
        <f t="shared" si="35"/>
        <v/>
      </c>
      <c r="L776" s="5" t="str">
        <f t="shared" si="34"/>
        <v/>
      </c>
      <c r="O776" s="5" t="str">
        <f t="shared" si="34"/>
        <v/>
      </c>
      <c r="R776" s="5" t="str">
        <f t="shared" si="34"/>
        <v/>
      </c>
      <c r="U776" s="5" t="str">
        <f t="shared" si="34"/>
        <v/>
      </c>
    </row>
    <row r="777" spans="1:21" ht="12.5">
      <c r="A777" s="6"/>
      <c r="G777" s="6" t="str">
        <f>IF(F777="","",VLOOKUP(E777,'Liste des clubs'!$A$2:$B$114,2,FALSE))</f>
        <v/>
      </c>
      <c r="I777" s="5" t="str">
        <f t="shared" si="35"/>
        <v/>
      </c>
      <c r="L777" s="5" t="str">
        <f t="shared" si="34"/>
        <v/>
      </c>
      <c r="O777" s="5" t="str">
        <f t="shared" si="34"/>
        <v/>
      </c>
      <c r="R777" s="5" t="str">
        <f t="shared" si="34"/>
        <v/>
      </c>
      <c r="U777" s="5" t="str">
        <f t="shared" si="34"/>
        <v/>
      </c>
    </row>
    <row r="778" spans="1:21" ht="12.5">
      <c r="A778" s="6"/>
      <c r="G778" s="6" t="str">
        <f>IF(F778="","",VLOOKUP(E778,'Liste des clubs'!$A$2:$B$114,2,FALSE))</f>
        <v/>
      </c>
      <c r="I778" s="5" t="str">
        <f t="shared" si="35"/>
        <v/>
      </c>
      <c r="L778" s="5" t="str">
        <f t="shared" si="34"/>
        <v/>
      </c>
      <c r="O778" s="5" t="str">
        <f t="shared" si="34"/>
        <v/>
      </c>
      <c r="R778" s="5" t="str">
        <f t="shared" si="34"/>
        <v/>
      </c>
      <c r="U778" s="5" t="str">
        <f t="shared" si="34"/>
        <v/>
      </c>
    </row>
    <row r="779" spans="1:21" ht="12.5">
      <c r="A779" s="6"/>
      <c r="G779" s="6" t="str">
        <f>IF(F779="","",VLOOKUP(E779,'Liste des clubs'!$A$2:$B$114,2,FALSE))</f>
        <v/>
      </c>
      <c r="I779" s="5" t="str">
        <f t="shared" si="35"/>
        <v/>
      </c>
      <c r="L779" s="5" t="str">
        <f t="shared" si="34"/>
        <v/>
      </c>
      <c r="O779" s="5" t="str">
        <f t="shared" si="34"/>
        <v/>
      </c>
      <c r="R779" s="5" t="str">
        <f t="shared" si="34"/>
        <v/>
      </c>
      <c r="U779" s="5" t="str">
        <f t="shared" si="34"/>
        <v/>
      </c>
    </row>
    <row r="780" spans="1:21" ht="12.5">
      <c r="A780" s="6"/>
      <c r="G780" s="6" t="str">
        <f>IF(F780="","",VLOOKUP(E780,'Liste des clubs'!$A$2:$B$114,2,FALSE))</f>
        <v/>
      </c>
      <c r="I780" s="5" t="str">
        <f t="shared" si="35"/>
        <v/>
      </c>
      <c r="L780" s="5" t="str">
        <f t="shared" si="34"/>
        <v/>
      </c>
      <c r="O780" s="5" t="str">
        <f t="shared" si="34"/>
        <v/>
      </c>
      <c r="R780" s="5" t="str">
        <f t="shared" si="34"/>
        <v/>
      </c>
      <c r="U780" s="5" t="str">
        <f t="shared" si="34"/>
        <v/>
      </c>
    </row>
    <row r="781" spans="1:21" ht="12.5">
      <c r="A781" s="6"/>
      <c r="G781" s="6" t="str">
        <f>IF(F781="","",VLOOKUP(E781,'Liste des clubs'!$A$2:$B$114,2,FALSE))</f>
        <v/>
      </c>
      <c r="I781" s="5" t="str">
        <f t="shared" si="35"/>
        <v/>
      </c>
      <c r="L781" s="5" t="str">
        <f t="shared" si="34"/>
        <v/>
      </c>
      <c r="O781" s="5" t="str">
        <f t="shared" si="34"/>
        <v/>
      </c>
      <c r="R781" s="5" t="str">
        <f t="shared" si="34"/>
        <v/>
      </c>
      <c r="U781" s="5" t="str">
        <f t="shared" si="34"/>
        <v/>
      </c>
    </row>
    <row r="782" spans="1:21" ht="12.5">
      <c r="A782" s="6"/>
      <c r="G782" s="6" t="str">
        <f>IF(F782="","",VLOOKUP(E782,'Liste des clubs'!$A$2:$B$114,2,FALSE))</f>
        <v/>
      </c>
      <c r="I782" s="5" t="str">
        <f t="shared" si="35"/>
        <v/>
      </c>
      <c r="L782" s="5" t="str">
        <f t="shared" si="34"/>
        <v/>
      </c>
      <c r="O782" s="5" t="str">
        <f t="shared" si="34"/>
        <v/>
      </c>
      <c r="R782" s="5" t="str">
        <f t="shared" si="34"/>
        <v/>
      </c>
      <c r="U782" s="5" t="str">
        <f t="shared" si="34"/>
        <v/>
      </c>
    </row>
    <row r="783" spans="1:21" ht="12.5">
      <c r="A783" s="6"/>
      <c r="G783" s="6" t="str">
        <f>IF(F783="","",VLOOKUP(E783,'Liste des clubs'!$A$2:$B$114,2,FALSE))</f>
        <v/>
      </c>
      <c r="I783" s="5" t="str">
        <f t="shared" si="35"/>
        <v/>
      </c>
      <c r="L783" s="5" t="str">
        <f t="shared" si="34"/>
        <v/>
      </c>
      <c r="O783" s="5" t="str">
        <f t="shared" si="34"/>
        <v/>
      </c>
      <c r="R783" s="5" t="str">
        <f t="shared" si="34"/>
        <v/>
      </c>
      <c r="U783" s="5" t="str">
        <f t="shared" si="34"/>
        <v/>
      </c>
    </row>
    <row r="784" spans="1:21" ht="12.5">
      <c r="A784" s="6"/>
      <c r="G784" s="6" t="str">
        <f>IF(F784="","",VLOOKUP(E784,'Liste des clubs'!$A$2:$B$114,2,FALSE))</f>
        <v/>
      </c>
      <c r="I784" s="5" t="str">
        <f t="shared" si="35"/>
        <v/>
      </c>
      <c r="L784" s="5" t="str">
        <f t="shared" si="34"/>
        <v/>
      </c>
      <c r="O784" s="5" t="str">
        <f t="shared" si="34"/>
        <v/>
      </c>
      <c r="R784" s="5" t="str">
        <f t="shared" si="34"/>
        <v/>
      </c>
      <c r="U784" s="5" t="str">
        <f t="shared" si="34"/>
        <v/>
      </c>
    </row>
    <row r="785" spans="1:21" ht="12.5">
      <c r="A785" s="6"/>
      <c r="G785" s="6" t="str">
        <f>IF(F785="","",VLOOKUP(E785,'Liste des clubs'!$A$2:$B$114,2,FALSE))</f>
        <v/>
      </c>
      <c r="I785" s="5" t="str">
        <f t="shared" si="35"/>
        <v/>
      </c>
      <c r="L785" s="5" t="str">
        <f t="shared" si="34"/>
        <v/>
      </c>
      <c r="O785" s="5" t="str">
        <f t="shared" si="34"/>
        <v/>
      </c>
      <c r="R785" s="5" t="str">
        <f t="shared" si="34"/>
        <v/>
      </c>
      <c r="U785" s="5" t="str">
        <f t="shared" si="34"/>
        <v/>
      </c>
    </row>
    <row r="786" spans="1:21" ht="12.5">
      <c r="A786" s="6"/>
      <c r="G786" s="6" t="str">
        <f>IF(F786="","",VLOOKUP(E786,'Liste des clubs'!$A$2:$B$114,2,FALSE))</f>
        <v/>
      </c>
      <c r="I786" s="5" t="str">
        <f t="shared" si="35"/>
        <v/>
      </c>
      <c r="L786" s="5" t="str">
        <f t="shared" si="34"/>
        <v/>
      </c>
      <c r="O786" s="5" t="str">
        <f t="shared" si="34"/>
        <v/>
      </c>
      <c r="R786" s="5" t="str">
        <f t="shared" si="34"/>
        <v/>
      </c>
      <c r="U786" s="5" t="str">
        <f t="shared" si="34"/>
        <v/>
      </c>
    </row>
    <row r="787" spans="1:21" ht="12.5">
      <c r="A787" s="6"/>
      <c r="G787" s="6" t="str">
        <f>IF(F787="","",VLOOKUP(E787,'Liste des clubs'!$A$2:$B$114,2,FALSE))</f>
        <v/>
      </c>
      <c r="I787" s="5" t="str">
        <f t="shared" si="35"/>
        <v/>
      </c>
      <c r="L787" s="5" t="str">
        <f t="shared" si="34"/>
        <v/>
      </c>
      <c r="O787" s="5" t="str">
        <f t="shared" si="34"/>
        <v/>
      </c>
      <c r="R787" s="5" t="str">
        <f t="shared" si="34"/>
        <v/>
      </c>
      <c r="U787" s="5" t="str">
        <f t="shared" si="34"/>
        <v/>
      </c>
    </row>
    <row r="788" spans="1:21" ht="12.5">
      <c r="A788" s="6"/>
      <c r="G788" s="6" t="str">
        <f>IF(F788="","",VLOOKUP(E788,'Liste des clubs'!$A$2:$B$114,2,FALSE))</f>
        <v/>
      </c>
      <c r="I788" s="5" t="str">
        <f t="shared" si="35"/>
        <v/>
      </c>
      <c r="L788" s="5" t="str">
        <f t="shared" si="34"/>
        <v/>
      </c>
      <c r="O788" s="5" t="str">
        <f t="shared" si="34"/>
        <v/>
      </c>
      <c r="R788" s="5" t="str">
        <f t="shared" si="34"/>
        <v/>
      </c>
      <c r="U788" s="5" t="str">
        <f t="shared" si="34"/>
        <v/>
      </c>
    </row>
    <row r="789" spans="1:21" ht="12.5">
      <c r="A789" s="6"/>
      <c r="G789" s="6" t="str">
        <f>IF(F789="","",VLOOKUP(E789,'Liste des clubs'!$A$2:$B$114,2,FALSE))</f>
        <v/>
      </c>
      <c r="I789" s="5" t="str">
        <f t="shared" si="35"/>
        <v/>
      </c>
      <c r="L789" s="5" t="str">
        <f t="shared" si="34"/>
        <v/>
      </c>
      <c r="O789" s="5" t="str">
        <f t="shared" si="34"/>
        <v/>
      </c>
      <c r="R789" s="5" t="str">
        <f t="shared" si="34"/>
        <v/>
      </c>
      <c r="U789" s="5" t="str">
        <f t="shared" si="34"/>
        <v/>
      </c>
    </row>
    <row r="790" spans="1:21" ht="12.5">
      <c r="A790" s="6"/>
      <c r="G790" s="6" t="str">
        <f>IF(F790="","",VLOOKUP(E790,'Liste des clubs'!$A$2:$B$114,2,FALSE))</f>
        <v/>
      </c>
      <c r="I790" s="5" t="str">
        <f t="shared" si="35"/>
        <v/>
      </c>
      <c r="L790" s="5" t="str">
        <f t="shared" si="34"/>
        <v/>
      </c>
      <c r="O790" s="5" t="str">
        <f t="shared" si="34"/>
        <v/>
      </c>
      <c r="R790" s="5" t="str">
        <f t="shared" si="34"/>
        <v/>
      </c>
      <c r="U790" s="5" t="str">
        <f t="shared" si="34"/>
        <v/>
      </c>
    </row>
    <row r="791" spans="1:21" ht="12.5">
      <c r="A791" s="6"/>
      <c r="G791" s="6" t="str">
        <f>IF(F791="","",VLOOKUP(E791,'Liste des clubs'!$A$2:$B$114,2,FALSE))</f>
        <v/>
      </c>
      <c r="I791" s="5" t="str">
        <f t="shared" si="35"/>
        <v/>
      </c>
      <c r="L791" s="5" t="str">
        <f t="shared" si="34"/>
        <v/>
      </c>
      <c r="O791" s="5" t="str">
        <f t="shared" si="34"/>
        <v/>
      </c>
      <c r="R791" s="5" t="str">
        <f t="shared" si="34"/>
        <v/>
      </c>
      <c r="U791" s="5" t="str">
        <f t="shared" si="34"/>
        <v/>
      </c>
    </row>
    <row r="792" spans="1:21" ht="12.5">
      <c r="A792" s="6"/>
      <c r="G792" s="6" t="str">
        <f>IF(F792="","",VLOOKUP(E792,'Liste des clubs'!$A$2:$B$114,2,FALSE))</f>
        <v/>
      </c>
      <c r="I792" s="5" t="str">
        <f t="shared" si="35"/>
        <v/>
      </c>
      <c r="L792" s="5" t="str">
        <f t="shared" si="34"/>
        <v/>
      </c>
      <c r="O792" s="5" t="str">
        <f t="shared" si="34"/>
        <v/>
      </c>
      <c r="R792" s="5" t="str">
        <f t="shared" si="34"/>
        <v/>
      </c>
      <c r="U792" s="5" t="str">
        <f t="shared" si="34"/>
        <v/>
      </c>
    </row>
    <row r="793" spans="1:21" ht="12.5">
      <c r="A793" s="6"/>
      <c r="G793" s="6" t="str">
        <f>IF(F793="","",VLOOKUP(E793,'Liste des clubs'!$A$2:$B$114,2,FALSE))</f>
        <v/>
      </c>
      <c r="I793" s="5" t="str">
        <f t="shared" si="35"/>
        <v/>
      </c>
      <c r="L793" s="5" t="str">
        <f t="shared" ref="L793:U824" si="36">IF($H793=L$1,$A793,"")</f>
        <v/>
      </c>
      <c r="O793" s="5" t="str">
        <f t="shared" si="36"/>
        <v/>
      </c>
      <c r="R793" s="5" t="str">
        <f t="shared" si="36"/>
        <v/>
      </c>
      <c r="U793" s="5" t="str">
        <f t="shared" si="36"/>
        <v/>
      </c>
    </row>
    <row r="794" spans="1:21" ht="12.5">
      <c r="A794" s="6"/>
      <c r="G794" s="6" t="str">
        <f>IF(F794="","",VLOOKUP(E794,'Liste des clubs'!$A$2:$B$114,2,FALSE))</f>
        <v/>
      </c>
      <c r="I794" s="5" t="str">
        <f t="shared" si="35"/>
        <v/>
      </c>
      <c r="L794" s="5" t="str">
        <f t="shared" si="36"/>
        <v/>
      </c>
      <c r="O794" s="5" t="str">
        <f t="shared" si="36"/>
        <v/>
      </c>
      <c r="R794" s="5" t="str">
        <f t="shared" si="36"/>
        <v/>
      </c>
      <c r="U794" s="5" t="str">
        <f t="shared" si="36"/>
        <v/>
      </c>
    </row>
    <row r="795" spans="1:21" ht="12.5">
      <c r="A795" s="6"/>
      <c r="G795" s="6" t="str">
        <f>IF(F795="","",VLOOKUP(E795,'Liste des clubs'!$A$2:$B$114,2,FALSE))</f>
        <v/>
      </c>
      <c r="I795" s="5" t="str">
        <f t="shared" si="35"/>
        <v/>
      </c>
      <c r="L795" s="5" t="str">
        <f t="shared" si="36"/>
        <v/>
      </c>
      <c r="O795" s="5" t="str">
        <f t="shared" si="36"/>
        <v/>
      </c>
      <c r="R795" s="5" t="str">
        <f t="shared" si="36"/>
        <v/>
      </c>
      <c r="U795" s="5" t="str">
        <f t="shared" si="36"/>
        <v/>
      </c>
    </row>
    <row r="796" spans="1:21" ht="12.5">
      <c r="A796" s="6"/>
      <c r="G796" s="6" t="str">
        <f>IF(F796="","",VLOOKUP(E796,'Liste des clubs'!$A$2:$B$114,2,FALSE))</f>
        <v/>
      </c>
      <c r="I796" s="5" t="str">
        <f t="shared" si="35"/>
        <v/>
      </c>
      <c r="L796" s="5" t="str">
        <f t="shared" si="36"/>
        <v/>
      </c>
      <c r="O796" s="5" t="str">
        <f t="shared" si="36"/>
        <v/>
      </c>
      <c r="R796" s="5" t="str">
        <f t="shared" si="36"/>
        <v/>
      </c>
      <c r="U796" s="5" t="str">
        <f t="shared" si="36"/>
        <v/>
      </c>
    </row>
    <row r="797" spans="1:21" ht="12.5">
      <c r="A797" s="6"/>
      <c r="G797" s="6" t="str">
        <f>IF(F797="","",VLOOKUP(E797,'Liste des clubs'!$A$2:$B$114,2,FALSE))</f>
        <v/>
      </c>
      <c r="I797" s="5" t="str">
        <f t="shared" si="35"/>
        <v/>
      </c>
      <c r="L797" s="5" t="str">
        <f t="shared" si="36"/>
        <v/>
      </c>
      <c r="O797" s="5" t="str">
        <f t="shared" si="36"/>
        <v/>
      </c>
      <c r="R797" s="5" t="str">
        <f t="shared" si="36"/>
        <v/>
      </c>
      <c r="U797" s="5" t="str">
        <f t="shared" si="36"/>
        <v/>
      </c>
    </row>
    <row r="798" spans="1:21" ht="12.5">
      <c r="A798" s="6"/>
      <c r="G798" s="6" t="str">
        <f>IF(F798="","",VLOOKUP(E798,'Liste des clubs'!$A$2:$B$114,2,FALSE))</f>
        <v/>
      </c>
      <c r="I798" s="5" t="str">
        <f t="shared" si="35"/>
        <v/>
      </c>
      <c r="L798" s="5" t="str">
        <f t="shared" si="36"/>
        <v/>
      </c>
      <c r="O798" s="5" t="str">
        <f t="shared" si="36"/>
        <v/>
      </c>
      <c r="R798" s="5" t="str">
        <f t="shared" si="36"/>
        <v/>
      </c>
      <c r="U798" s="5" t="str">
        <f t="shared" si="36"/>
        <v/>
      </c>
    </row>
    <row r="799" spans="1:21" ht="12.5">
      <c r="A799" s="6"/>
      <c r="G799" s="6" t="str">
        <f>IF(F799="","",VLOOKUP(E799,'Liste des clubs'!$A$2:$B$114,2,FALSE))</f>
        <v/>
      </c>
      <c r="I799" s="5" t="str">
        <f t="shared" si="35"/>
        <v/>
      </c>
      <c r="L799" s="5" t="str">
        <f t="shared" si="36"/>
        <v/>
      </c>
      <c r="O799" s="5" t="str">
        <f t="shared" si="36"/>
        <v/>
      </c>
      <c r="R799" s="5" t="str">
        <f t="shared" si="36"/>
        <v/>
      </c>
      <c r="U799" s="5" t="str">
        <f t="shared" si="36"/>
        <v/>
      </c>
    </row>
    <row r="800" spans="1:21" ht="12.5">
      <c r="A800" s="6"/>
      <c r="G800" s="6" t="str">
        <f>IF(F800="","",VLOOKUP(E800,'Liste des clubs'!$A$2:$B$114,2,FALSE))</f>
        <v/>
      </c>
      <c r="I800" s="5" t="str">
        <f t="shared" si="35"/>
        <v/>
      </c>
      <c r="L800" s="5" t="str">
        <f t="shared" si="36"/>
        <v/>
      </c>
      <c r="O800" s="5" t="str">
        <f t="shared" si="36"/>
        <v/>
      </c>
      <c r="R800" s="5" t="str">
        <f t="shared" si="36"/>
        <v/>
      </c>
      <c r="U800" s="5" t="str">
        <f t="shared" si="36"/>
        <v/>
      </c>
    </row>
    <row r="801" spans="1:21" ht="12.5">
      <c r="A801" s="6"/>
      <c r="G801" s="6" t="str">
        <f>IF(F801="","",VLOOKUP(E801,'Liste des clubs'!$A$2:$B$114,2,FALSE))</f>
        <v/>
      </c>
      <c r="I801" s="5" t="str">
        <f t="shared" si="35"/>
        <v/>
      </c>
      <c r="L801" s="5" t="str">
        <f t="shared" si="36"/>
        <v/>
      </c>
      <c r="O801" s="5" t="str">
        <f t="shared" si="36"/>
        <v/>
      </c>
      <c r="R801" s="5" t="str">
        <f t="shared" si="36"/>
        <v/>
      </c>
      <c r="U801" s="5" t="str">
        <f t="shared" si="36"/>
        <v/>
      </c>
    </row>
    <row r="802" spans="1:21" ht="12.5">
      <c r="A802" s="6"/>
      <c r="G802" s="6" t="str">
        <f>IF(F802="","",VLOOKUP(E802,'Liste des clubs'!$A$2:$B$114,2,FALSE))</f>
        <v/>
      </c>
      <c r="I802" s="5" t="str">
        <f t="shared" si="35"/>
        <v/>
      </c>
      <c r="L802" s="5" t="str">
        <f t="shared" si="36"/>
        <v/>
      </c>
      <c r="O802" s="5" t="str">
        <f t="shared" si="36"/>
        <v/>
      </c>
      <c r="R802" s="5" t="str">
        <f t="shared" si="36"/>
        <v/>
      </c>
      <c r="U802" s="5" t="str">
        <f t="shared" si="36"/>
        <v/>
      </c>
    </row>
    <row r="803" spans="1:21" ht="12.5">
      <c r="A803" s="6"/>
      <c r="G803" s="6" t="str">
        <f>IF(F803="","",VLOOKUP(E803,'Liste des clubs'!$A$2:$B$114,2,FALSE))</f>
        <v/>
      </c>
      <c r="I803" s="5" t="str">
        <f t="shared" si="35"/>
        <v/>
      </c>
      <c r="L803" s="5" t="str">
        <f t="shared" si="36"/>
        <v/>
      </c>
      <c r="O803" s="5" t="str">
        <f t="shared" si="36"/>
        <v/>
      </c>
      <c r="R803" s="5" t="str">
        <f t="shared" si="36"/>
        <v/>
      </c>
      <c r="U803" s="5" t="str">
        <f t="shared" si="36"/>
        <v/>
      </c>
    </row>
    <row r="804" spans="1:21" ht="12.5">
      <c r="A804" s="6"/>
      <c r="G804" s="6" t="str">
        <f>IF(F804="","",VLOOKUP(E804,'Liste des clubs'!$A$2:$B$114,2,FALSE))</f>
        <v/>
      </c>
      <c r="I804" s="5" t="str">
        <f t="shared" si="35"/>
        <v/>
      </c>
      <c r="L804" s="5" t="str">
        <f t="shared" si="36"/>
        <v/>
      </c>
      <c r="O804" s="5" t="str">
        <f t="shared" si="36"/>
        <v/>
      </c>
      <c r="R804" s="5" t="str">
        <f t="shared" si="36"/>
        <v/>
      </c>
      <c r="U804" s="5" t="str">
        <f t="shared" si="36"/>
        <v/>
      </c>
    </row>
    <row r="805" spans="1:21" ht="12.5">
      <c r="A805" s="6"/>
      <c r="G805" s="6" t="str">
        <f>IF(F805="","",VLOOKUP(E805,'Liste des clubs'!$A$2:$B$114,2,FALSE))</f>
        <v/>
      </c>
      <c r="I805" s="5" t="str">
        <f t="shared" si="35"/>
        <v/>
      </c>
      <c r="L805" s="5" t="str">
        <f t="shared" si="36"/>
        <v/>
      </c>
      <c r="O805" s="5" t="str">
        <f t="shared" si="36"/>
        <v/>
      </c>
      <c r="R805" s="5" t="str">
        <f t="shared" si="36"/>
        <v/>
      </c>
      <c r="U805" s="5" t="str">
        <f t="shared" si="36"/>
        <v/>
      </c>
    </row>
    <row r="806" spans="1:21" ht="12.5">
      <c r="A806" s="6"/>
      <c r="G806" s="6" t="str">
        <f>IF(F806="","",VLOOKUP(E806,'Liste des clubs'!$A$2:$B$114,2,FALSE))</f>
        <v/>
      </c>
      <c r="I806" s="5" t="str">
        <f t="shared" si="35"/>
        <v/>
      </c>
      <c r="L806" s="5" t="str">
        <f t="shared" si="36"/>
        <v/>
      </c>
      <c r="O806" s="5" t="str">
        <f t="shared" si="36"/>
        <v/>
      </c>
      <c r="R806" s="5" t="str">
        <f t="shared" si="36"/>
        <v/>
      </c>
      <c r="U806" s="5" t="str">
        <f t="shared" si="36"/>
        <v/>
      </c>
    </row>
    <row r="807" spans="1:21" ht="12.5">
      <c r="A807" s="6"/>
      <c r="G807" s="6" t="str">
        <f>IF(F807="","",VLOOKUP(E807,'Liste des clubs'!$A$2:$B$114,2,FALSE))</f>
        <v/>
      </c>
      <c r="I807" s="5" t="str">
        <f t="shared" si="35"/>
        <v/>
      </c>
      <c r="L807" s="5" t="str">
        <f t="shared" si="36"/>
        <v/>
      </c>
      <c r="O807" s="5" t="str">
        <f t="shared" si="36"/>
        <v/>
      </c>
      <c r="R807" s="5" t="str">
        <f t="shared" si="36"/>
        <v/>
      </c>
      <c r="U807" s="5" t="str">
        <f t="shared" si="36"/>
        <v/>
      </c>
    </row>
    <row r="808" spans="1:21" ht="12.5">
      <c r="A808" s="6"/>
      <c r="G808" s="6" t="str">
        <f>IF(F808="","",VLOOKUP(E808,'Liste des clubs'!$A$2:$B$114,2,FALSE))</f>
        <v/>
      </c>
      <c r="I808" s="5" t="str">
        <f t="shared" si="35"/>
        <v/>
      </c>
      <c r="L808" s="5" t="str">
        <f t="shared" si="36"/>
        <v/>
      </c>
      <c r="O808" s="5" t="str">
        <f t="shared" si="36"/>
        <v/>
      </c>
      <c r="R808" s="5" t="str">
        <f t="shared" si="36"/>
        <v/>
      </c>
      <c r="U808" s="5" t="str">
        <f t="shared" si="36"/>
        <v/>
      </c>
    </row>
    <row r="809" spans="1:21" ht="12.5">
      <c r="A809" s="6"/>
      <c r="G809" s="6" t="str">
        <f>IF(F809="","",VLOOKUP(E809,'Liste des clubs'!$A$2:$B$114,2,FALSE))</f>
        <v/>
      </c>
      <c r="I809" s="5" t="str">
        <f t="shared" si="35"/>
        <v/>
      </c>
      <c r="L809" s="5" t="str">
        <f t="shared" si="36"/>
        <v/>
      </c>
      <c r="O809" s="5" t="str">
        <f t="shared" si="36"/>
        <v/>
      </c>
      <c r="R809" s="5" t="str">
        <f t="shared" si="36"/>
        <v/>
      </c>
      <c r="U809" s="5" t="str">
        <f t="shared" si="36"/>
        <v/>
      </c>
    </row>
    <row r="810" spans="1:21" ht="12.5">
      <c r="A810" s="6"/>
      <c r="G810" s="6" t="str">
        <f>IF(F810="","",VLOOKUP(E810,'Liste des clubs'!$A$2:$B$114,2,FALSE))</f>
        <v/>
      </c>
      <c r="I810" s="5" t="str">
        <f t="shared" si="35"/>
        <v/>
      </c>
      <c r="L810" s="5" t="str">
        <f t="shared" si="36"/>
        <v/>
      </c>
      <c r="O810" s="5" t="str">
        <f t="shared" si="36"/>
        <v/>
      </c>
      <c r="R810" s="5" t="str">
        <f t="shared" si="36"/>
        <v/>
      </c>
      <c r="U810" s="5" t="str">
        <f t="shared" si="36"/>
        <v/>
      </c>
    </row>
    <row r="811" spans="1:21" ht="12.5">
      <c r="A811" s="6"/>
      <c r="G811" s="6" t="str">
        <f>IF(F811="","",VLOOKUP(E811,'Liste des clubs'!$A$2:$B$114,2,FALSE))</f>
        <v/>
      </c>
      <c r="I811" s="5" t="str">
        <f t="shared" si="35"/>
        <v/>
      </c>
      <c r="L811" s="5" t="str">
        <f t="shared" si="36"/>
        <v/>
      </c>
      <c r="O811" s="5" t="str">
        <f t="shared" si="36"/>
        <v/>
      </c>
      <c r="R811" s="5" t="str">
        <f t="shared" si="36"/>
        <v/>
      </c>
      <c r="U811" s="5" t="str">
        <f t="shared" si="36"/>
        <v/>
      </c>
    </row>
    <row r="812" spans="1:21" ht="12.5">
      <c r="A812" s="6"/>
      <c r="G812" s="6" t="str">
        <f>IF(F812="","",VLOOKUP(E812,'Liste des clubs'!$A$2:$B$114,2,FALSE))</f>
        <v/>
      </c>
      <c r="I812" s="5" t="str">
        <f t="shared" si="35"/>
        <v/>
      </c>
      <c r="L812" s="5" t="str">
        <f t="shared" si="36"/>
        <v/>
      </c>
      <c r="O812" s="5" t="str">
        <f t="shared" si="36"/>
        <v/>
      </c>
      <c r="R812" s="5" t="str">
        <f t="shared" si="36"/>
        <v/>
      </c>
      <c r="U812" s="5" t="str">
        <f t="shared" si="36"/>
        <v/>
      </c>
    </row>
    <row r="813" spans="1:21" ht="12.5">
      <c r="A813" s="6"/>
      <c r="G813" s="6" t="str">
        <f>IF(F813="","",VLOOKUP(E813,'Liste des clubs'!$A$2:$B$114,2,FALSE))</f>
        <v/>
      </c>
      <c r="I813" s="5" t="str">
        <f t="shared" si="35"/>
        <v/>
      </c>
      <c r="L813" s="5" t="str">
        <f t="shared" si="36"/>
        <v/>
      </c>
      <c r="O813" s="5" t="str">
        <f t="shared" si="36"/>
        <v/>
      </c>
      <c r="R813" s="5" t="str">
        <f t="shared" si="36"/>
        <v/>
      </c>
      <c r="U813" s="5" t="str">
        <f t="shared" si="36"/>
        <v/>
      </c>
    </row>
    <row r="814" spans="1:21" ht="12.5">
      <c r="A814" s="6"/>
      <c r="G814" s="6" t="str">
        <f>IF(F814="","",VLOOKUP(E814,'Liste des clubs'!$A$2:$B$114,2,FALSE))</f>
        <v/>
      </c>
      <c r="I814" s="5" t="str">
        <f t="shared" si="35"/>
        <v/>
      </c>
      <c r="L814" s="5" t="str">
        <f t="shared" si="36"/>
        <v/>
      </c>
      <c r="O814" s="5" t="str">
        <f t="shared" si="36"/>
        <v/>
      </c>
      <c r="R814" s="5" t="str">
        <f t="shared" si="36"/>
        <v/>
      </c>
      <c r="U814" s="5" t="str">
        <f t="shared" si="36"/>
        <v/>
      </c>
    </row>
    <row r="815" spans="1:21" ht="12.5">
      <c r="A815" s="6"/>
      <c r="G815" s="6" t="str">
        <f>IF(F815="","",VLOOKUP(E815,'Liste des clubs'!$A$2:$B$114,2,FALSE))</f>
        <v/>
      </c>
      <c r="I815" s="5" t="str">
        <f t="shared" si="35"/>
        <v/>
      </c>
      <c r="L815" s="5" t="str">
        <f t="shared" si="36"/>
        <v/>
      </c>
      <c r="O815" s="5" t="str">
        <f t="shared" si="36"/>
        <v/>
      </c>
      <c r="R815" s="5" t="str">
        <f t="shared" si="36"/>
        <v/>
      </c>
      <c r="U815" s="5" t="str">
        <f t="shared" si="36"/>
        <v/>
      </c>
    </row>
    <row r="816" spans="1:21" ht="12.5">
      <c r="A816" s="6"/>
      <c r="G816" s="6" t="str">
        <f>IF(F816="","",VLOOKUP(E816,'Liste des clubs'!$A$2:$B$114,2,FALSE))</f>
        <v/>
      </c>
      <c r="I816" s="5" t="str">
        <f t="shared" si="35"/>
        <v/>
      </c>
      <c r="L816" s="5" t="str">
        <f t="shared" si="36"/>
        <v/>
      </c>
      <c r="O816" s="5" t="str">
        <f t="shared" si="36"/>
        <v/>
      </c>
      <c r="R816" s="5" t="str">
        <f t="shared" si="36"/>
        <v/>
      </c>
      <c r="U816" s="5" t="str">
        <f t="shared" si="36"/>
        <v/>
      </c>
    </row>
    <row r="817" spans="1:21" ht="12.5">
      <c r="A817" s="6"/>
      <c r="G817" s="6" t="str">
        <f>IF(F817="","",VLOOKUP(E817,'Liste des clubs'!$A$2:$B$114,2,FALSE))</f>
        <v/>
      </c>
      <c r="I817" s="5" t="str">
        <f t="shared" si="35"/>
        <v/>
      </c>
      <c r="L817" s="5" t="str">
        <f t="shared" si="36"/>
        <v/>
      </c>
      <c r="O817" s="5" t="str">
        <f t="shared" si="36"/>
        <v/>
      </c>
      <c r="R817" s="5" t="str">
        <f t="shared" si="36"/>
        <v/>
      </c>
      <c r="U817" s="5" t="str">
        <f t="shared" si="36"/>
        <v/>
      </c>
    </row>
    <row r="818" spans="1:21" ht="12.5">
      <c r="A818" s="6"/>
      <c r="G818" s="6" t="str">
        <f>IF(F818="","",VLOOKUP(E818,'Liste des clubs'!$A$2:$B$114,2,FALSE))</f>
        <v/>
      </c>
      <c r="I818" s="5" t="str">
        <f t="shared" si="35"/>
        <v/>
      </c>
      <c r="L818" s="5" t="str">
        <f t="shared" si="36"/>
        <v/>
      </c>
      <c r="O818" s="5" t="str">
        <f t="shared" si="36"/>
        <v/>
      </c>
      <c r="R818" s="5" t="str">
        <f t="shared" si="36"/>
        <v/>
      </c>
      <c r="U818" s="5" t="str">
        <f t="shared" si="36"/>
        <v/>
      </c>
    </row>
    <row r="819" spans="1:21" ht="12.5">
      <c r="A819" s="6"/>
      <c r="G819" s="6" t="str">
        <f>IF(F819="","",VLOOKUP(E819,'Liste des clubs'!$A$2:$B$114,2,FALSE))</f>
        <v/>
      </c>
      <c r="I819" s="5" t="str">
        <f t="shared" si="35"/>
        <v/>
      </c>
      <c r="L819" s="5" t="str">
        <f t="shared" si="36"/>
        <v/>
      </c>
      <c r="O819" s="5" t="str">
        <f t="shared" si="36"/>
        <v/>
      </c>
      <c r="R819" s="5" t="str">
        <f t="shared" si="36"/>
        <v/>
      </c>
      <c r="U819" s="5" t="str">
        <f t="shared" si="36"/>
        <v/>
      </c>
    </row>
    <row r="820" spans="1:21" ht="12.5">
      <c r="A820" s="6"/>
      <c r="G820" s="6" t="str">
        <f>IF(F820="","",VLOOKUP(E820,'Liste des clubs'!$A$2:$B$114,2,FALSE))</f>
        <v/>
      </c>
      <c r="I820" s="5" t="str">
        <f t="shared" si="35"/>
        <v/>
      </c>
      <c r="L820" s="5" t="str">
        <f t="shared" si="36"/>
        <v/>
      </c>
      <c r="O820" s="5" t="str">
        <f t="shared" si="36"/>
        <v/>
      </c>
      <c r="R820" s="5" t="str">
        <f t="shared" si="36"/>
        <v/>
      </c>
      <c r="U820" s="5" t="str">
        <f t="shared" si="36"/>
        <v/>
      </c>
    </row>
    <row r="821" spans="1:21" ht="12.5">
      <c r="A821" s="6"/>
      <c r="G821" s="6" t="str">
        <f>IF(F821="","",VLOOKUP(E821,'Liste des clubs'!$A$2:$B$114,2,FALSE))</f>
        <v/>
      </c>
      <c r="I821" s="5" t="str">
        <f t="shared" si="35"/>
        <v/>
      </c>
      <c r="L821" s="5" t="str">
        <f t="shared" si="36"/>
        <v/>
      </c>
      <c r="O821" s="5" t="str">
        <f t="shared" si="36"/>
        <v/>
      </c>
      <c r="R821" s="5" t="str">
        <f t="shared" si="36"/>
        <v/>
      </c>
      <c r="U821" s="5" t="str">
        <f t="shared" si="36"/>
        <v/>
      </c>
    </row>
    <row r="822" spans="1:21" ht="12.5">
      <c r="A822" s="6"/>
      <c r="G822" s="6" t="str">
        <f>IF(F822="","",VLOOKUP(E822,'Liste des clubs'!$A$2:$B$114,2,FALSE))</f>
        <v/>
      </c>
      <c r="I822" s="5" t="str">
        <f t="shared" si="35"/>
        <v/>
      </c>
      <c r="L822" s="5" t="str">
        <f t="shared" si="36"/>
        <v/>
      </c>
      <c r="O822" s="5" t="str">
        <f t="shared" si="36"/>
        <v/>
      </c>
      <c r="R822" s="5" t="str">
        <f t="shared" si="36"/>
        <v/>
      </c>
      <c r="U822" s="5" t="str">
        <f t="shared" si="36"/>
        <v/>
      </c>
    </row>
    <row r="823" spans="1:21" ht="12.5">
      <c r="A823" s="6"/>
      <c r="G823" s="6" t="str">
        <f>IF(F823="","",VLOOKUP(E823,'Liste des clubs'!$A$2:$B$114,2,FALSE))</f>
        <v/>
      </c>
      <c r="I823" s="5" t="str">
        <f t="shared" si="35"/>
        <v/>
      </c>
      <c r="L823" s="5" t="str">
        <f t="shared" si="36"/>
        <v/>
      </c>
      <c r="O823" s="5" t="str">
        <f t="shared" si="36"/>
        <v/>
      </c>
      <c r="R823" s="5" t="str">
        <f t="shared" si="36"/>
        <v/>
      </c>
      <c r="U823" s="5" t="str">
        <f t="shared" si="36"/>
        <v/>
      </c>
    </row>
    <row r="824" spans="1:21" ht="12.5">
      <c r="A824" s="6"/>
      <c r="G824" s="6" t="str">
        <f>IF(F824="","",VLOOKUP(E824,'Liste des clubs'!$A$2:$B$114,2,FALSE))</f>
        <v/>
      </c>
      <c r="I824" s="5" t="str">
        <f t="shared" si="35"/>
        <v/>
      </c>
      <c r="L824" s="5" t="str">
        <f t="shared" si="36"/>
        <v/>
      </c>
      <c r="O824" s="5" t="str">
        <f t="shared" si="36"/>
        <v/>
      </c>
      <c r="R824" s="5" t="str">
        <f t="shared" si="36"/>
        <v/>
      </c>
      <c r="U824" s="5" t="str">
        <f t="shared" si="36"/>
        <v/>
      </c>
    </row>
    <row r="825" spans="1:21" ht="12.5">
      <c r="A825" s="6"/>
      <c r="G825" s="6" t="str">
        <f>IF(F825="","",VLOOKUP(E825,'Liste des clubs'!$A$2:$B$114,2,FALSE))</f>
        <v/>
      </c>
      <c r="I825" s="5" t="str">
        <f t="shared" si="35"/>
        <v/>
      </c>
      <c r="L825" s="5" t="str">
        <f t="shared" ref="L825:U856" si="37">IF($H825=L$1,$A825,"")</f>
        <v/>
      </c>
      <c r="O825" s="5" t="str">
        <f t="shared" si="37"/>
        <v/>
      </c>
      <c r="R825" s="5" t="str">
        <f t="shared" si="37"/>
        <v/>
      </c>
      <c r="U825" s="5" t="str">
        <f t="shared" si="37"/>
        <v/>
      </c>
    </row>
    <row r="826" spans="1:21" ht="12.5">
      <c r="A826" s="6"/>
      <c r="G826" s="6" t="str">
        <f>IF(F826="","",VLOOKUP(E826,'Liste des clubs'!$A$2:$B$114,2,FALSE))</f>
        <v/>
      </c>
      <c r="I826" s="5" t="str">
        <f t="shared" si="35"/>
        <v/>
      </c>
      <c r="L826" s="5" t="str">
        <f t="shared" si="37"/>
        <v/>
      </c>
      <c r="O826" s="5" t="str">
        <f t="shared" si="37"/>
        <v/>
      </c>
      <c r="R826" s="5" t="str">
        <f t="shared" si="37"/>
        <v/>
      </c>
      <c r="U826" s="5" t="str">
        <f t="shared" si="37"/>
        <v/>
      </c>
    </row>
    <row r="827" spans="1:21" ht="12.5">
      <c r="A827" s="6"/>
      <c r="G827" s="6" t="str">
        <f>IF(F827="","",VLOOKUP(E827,'Liste des clubs'!$A$2:$B$114,2,FALSE))</f>
        <v/>
      </c>
      <c r="I827" s="5" t="str">
        <f t="shared" si="35"/>
        <v/>
      </c>
      <c r="L827" s="5" t="str">
        <f t="shared" si="37"/>
        <v/>
      </c>
      <c r="O827" s="5" t="str">
        <f t="shared" si="37"/>
        <v/>
      </c>
      <c r="R827" s="5" t="str">
        <f t="shared" si="37"/>
        <v/>
      </c>
      <c r="U827" s="5" t="str">
        <f t="shared" si="37"/>
        <v/>
      </c>
    </row>
    <row r="828" spans="1:21" ht="12.5">
      <c r="A828" s="6"/>
      <c r="G828" s="6" t="str">
        <f>IF(F828="","",VLOOKUP(E828,'Liste des clubs'!$A$2:$B$114,2,FALSE))</f>
        <v/>
      </c>
      <c r="I828" s="5" t="str">
        <f t="shared" si="35"/>
        <v/>
      </c>
      <c r="L828" s="5" t="str">
        <f t="shared" si="37"/>
        <v/>
      </c>
      <c r="O828" s="5" t="str">
        <f t="shared" si="37"/>
        <v/>
      </c>
      <c r="R828" s="5" t="str">
        <f t="shared" si="37"/>
        <v/>
      </c>
      <c r="U828" s="5" t="str">
        <f t="shared" si="37"/>
        <v/>
      </c>
    </row>
    <row r="829" spans="1:21" ht="12.5">
      <c r="A829" s="6"/>
      <c r="G829" s="6" t="str">
        <f>IF(F829="","",VLOOKUP(E829,'Liste des clubs'!$A$2:$B$114,2,FALSE))</f>
        <v/>
      </c>
      <c r="I829" s="5" t="str">
        <f t="shared" si="35"/>
        <v/>
      </c>
      <c r="L829" s="5" t="str">
        <f t="shared" si="37"/>
        <v/>
      </c>
      <c r="O829" s="5" t="str">
        <f t="shared" si="37"/>
        <v/>
      </c>
      <c r="R829" s="5" t="str">
        <f t="shared" si="37"/>
        <v/>
      </c>
      <c r="U829" s="5" t="str">
        <f t="shared" si="37"/>
        <v/>
      </c>
    </row>
    <row r="830" spans="1:21" ht="12.5">
      <c r="A830" s="6"/>
      <c r="G830" s="6" t="str">
        <f>IF(F830="","",VLOOKUP(E830,'Liste des clubs'!$A$2:$B$114,2,FALSE))</f>
        <v/>
      </c>
      <c r="I830" s="5" t="str">
        <f t="shared" si="35"/>
        <v/>
      </c>
      <c r="L830" s="5" t="str">
        <f t="shared" si="37"/>
        <v/>
      </c>
      <c r="O830" s="5" t="str">
        <f t="shared" si="37"/>
        <v/>
      </c>
      <c r="R830" s="5" t="str">
        <f t="shared" si="37"/>
        <v/>
      </c>
      <c r="U830" s="5" t="str">
        <f t="shared" si="37"/>
        <v/>
      </c>
    </row>
    <row r="831" spans="1:21" ht="12.5">
      <c r="A831" s="6"/>
      <c r="G831" s="6" t="str">
        <f>IF(F831="","",VLOOKUP(E831,'Liste des clubs'!$A$2:$B$114,2,FALSE))</f>
        <v/>
      </c>
      <c r="I831" s="5" t="str">
        <f t="shared" si="35"/>
        <v/>
      </c>
      <c r="L831" s="5" t="str">
        <f t="shared" si="37"/>
        <v/>
      </c>
      <c r="O831" s="5" t="str">
        <f t="shared" si="37"/>
        <v/>
      </c>
      <c r="R831" s="5" t="str">
        <f t="shared" si="37"/>
        <v/>
      </c>
      <c r="U831" s="5" t="str">
        <f t="shared" si="37"/>
        <v/>
      </c>
    </row>
    <row r="832" spans="1:21" ht="12.5">
      <c r="A832" s="6"/>
      <c r="G832" s="6" t="str">
        <f>IF(F832="","",VLOOKUP(E832,'Liste des clubs'!$A$2:$B$114,2,FALSE))</f>
        <v/>
      </c>
      <c r="I832" s="5" t="str">
        <f t="shared" si="35"/>
        <v/>
      </c>
      <c r="L832" s="5" t="str">
        <f t="shared" si="37"/>
        <v/>
      </c>
      <c r="O832" s="5" t="str">
        <f t="shared" si="37"/>
        <v/>
      </c>
      <c r="R832" s="5" t="str">
        <f t="shared" si="37"/>
        <v/>
      </c>
      <c r="U832" s="5" t="str">
        <f t="shared" si="37"/>
        <v/>
      </c>
    </row>
    <row r="833" spans="1:21" ht="12.5">
      <c r="A833" s="6"/>
      <c r="G833" s="6" t="str">
        <f>IF(F833="","",VLOOKUP(E833,'Liste des clubs'!$A$2:$B$114,2,FALSE))</f>
        <v/>
      </c>
      <c r="I833" s="5" t="str">
        <f t="shared" si="35"/>
        <v/>
      </c>
      <c r="L833" s="5" t="str">
        <f t="shared" si="37"/>
        <v/>
      </c>
      <c r="O833" s="5" t="str">
        <f t="shared" si="37"/>
        <v/>
      </c>
      <c r="R833" s="5" t="str">
        <f t="shared" si="37"/>
        <v/>
      </c>
      <c r="U833" s="5" t="str">
        <f t="shared" si="37"/>
        <v/>
      </c>
    </row>
    <row r="834" spans="1:21" ht="12.5">
      <c r="A834" s="6"/>
      <c r="G834" s="6" t="str">
        <f>IF(F834="","",VLOOKUP(E834,'Liste des clubs'!$A$2:$B$114,2,FALSE))</f>
        <v/>
      </c>
      <c r="I834" s="5" t="str">
        <f t="shared" ref="I834:I897" si="38">IF($H834=I$1,$A834,"")</f>
        <v/>
      </c>
      <c r="L834" s="5" t="str">
        <f t="shared" si="37"/>
        <v/>
      </c>
      <c r="O834" s="5" t="str">
        <f t="shared" si="37"/>
        <v/>
      </c>
      <c r="R834" s="5" t="str">
        <f t="shared" si="37"/>
        <v/>
      </c>
      <c r="U834" s="5" t="str">
        <f t="shared" si="37"/>
        <v/>
      </c>
    </row>
    <row r="835" spans="1:21" ht="12.5">
      <c r="A835" s="6"/>
      <c r="G835" s="6" t="str">
        <f>IF(F835="","",VLOOKUP(E835,'Liste des clubs'!$A$2:$B$114,2,FALSE))</f>
        <v/>
      </c>
      <c r="I835" s="5" t="str">
        <f t="shared" si="38"/>
        <v/>
      </c>
      <c r="L835" s="5" t="str">
        <f t="shared" si="37"/>
        <v/>
      </c>
      <c r="O835" s="5" t="str">
        <f t="shared" si="37"/>
        <v/>
      </c>
      <c r="R835" s="5" t="str">
        <f t="shared" si="37"/>
        <v/>
      </c>
      <c r="U835" s="5" t="str">
        <f t="shared" si="37"/>
        <v/>
      </c>
    </row>
    <row r="836" spans="1:21" ht="12.5">
      <c r="A836" s="6"/>
      <c r="G836" s="6" t="str">
        <f>IF(F836="","",VLOOKUP(E836,'Liste des clubs'!$A$2:$B$114,2,FALSE))</f>
        <v/>
      </c>
      <c r="I836" s="5" t="str">
        <f t="shared" si="38"/>
        <v/>
      </c>
      <c r="L836" s="5" t="str">
        <f t="shared" si="37"/>
        <v/>
      </c>
      <c r="O836" s="5" t="str">
        <f t="shared" si="37"/>
        <v/>
      </c>
      <c r="R836" s="5" t="str">
        <f t="shared" si="37"/>
        <v/>
      </c>
      <c r="U836" s="5" t="str">
        <f t="shared" si="37"/>
        <v/>
      </c>
    </row>
    <row r="837" spans="1:21" ht="12.5">
      <c r="A837" s="6"/>
      <c r="G837" s="6" t="str">
        <f>IF(F837="","",VLOOKUP(E837,'Liste des clubs'!$A$2:$B$114,2,FALSE))</f>
        <v/>
      </c>
      <c r="I837" s="5" t="str">
        <f t="shared" si="38"/>
        <v/>
      </c>
      <c r="L837" s="5" t="str">
        <f t="shared" si="37"/>
        <v/>
      </c>
      <c r="O837" s="5" t="str">
        <f t="shared" si="37"/>
        <v/>
      </c>
      <c r="R837" s="5" t="str">
        <f t="shared" si="37"/>
        <v/>
      </c>
      <c r="U837" s="5" t="str">
        <f t="shared" si="37"/>
        <v/>
      </c>
    </row>
    <row r="838" spans="1:21" ht="12.5">
      <c r="A838" s="6"/>
      <c r="G838" s="6" t="str">
        <f>IF(F838="","",VLOOKUP(E838,'Liste des clubs'!$A$2:$B$114,2,FALSE))</f>
        <v/>
      </c>
      <c r="I838" s="5" t="str">
        <f t="shared" si="38"/>
        <v/>
      </c>
      <c r="L838" s="5" t="str">
        <f t="shared" si="37"/>
        <v/>
      </c>
      <c r="O838" s="5" t="str">
        <f t="shared" si="37"/>
        <v/>
      </c>
      <c r="R838" s="5" t="str">
        <f t="shared" si="37"/>
        <v/>
      </c>
      <c r="U838" s="5" t="str">
        <f t="shared" si="37"/>
        <v/>
      </c>
    </row>
    <row r="839" spans="1:21" ht="12.5">
      <c r="A839" s="6"/>
      <c r="G839" s="6" t="str">
        <f>IF(F839="","",VLOOKUP(E839,'Liste des clubs'!$A$2:$B$114,2,FALSE))</f>
        <v/>
      </c>
      <c r="I839" s="5" t="str">
        <f t="shared" si="38"/>
        <v/>
      </c>
      <c r="L839" s="5" t="str">
        <f t="shared" si="37"/>
        <v/>
      </c>
      <c r="O839" s="5" t="str">
        <f t="shared" si="37"/>
        <v/>
      </c>
      <c r="R839" s="5" t="str">
        <f t="shared" si="37"/>
        <v/>
      </c>
      <c r="U839" s="5" t="str">
        <f t="shared" si="37"/>
        <v/>
      </c>
    </row>
    <row r="840" spans="1:21" ht="12.5">
      <c r="A840" s="6"/>
      <c r="G840" s="6" t="str">
        <f>IF(F840="","",VLOOKUP(E840,'Liste des clubs'!$A$2:$B$114,2,FALSE))</f>
        <v/>
      </c>
      <c r="I840" s="5" t="str">
        <f t="shared" si="38"/>
        <v/>
      </c>
      <c r="L840" s="5" t="str">
        <f t="shared" si="37"/>
        <v/>
      </c>
      <c r="O840" s="5" t="str">
        <f t="shared" si="37"/>
        <v/>
      </c>
      <c r="R840" s="5" t="str">
        <f t="shared" si="37"/>
        <v/>
      </c>
      <c r="U840" s="5" t="str">
        <f t="shared" si="37"/>
        <v/>
      </c>
    </row>
    <row r="841" spans="1:21" ht="12.5">
      <c r="A841" s="6"/>
      <c r="G841" s="6" t="str">
        <f>IF(F841="","",VLOOKUP(E841,'Liste des clubs'!$A$2:$B$114,2,FALSE))</f>
        <v/>
      </c>
      <c r="I841" s="5" t="str">
        <f t="shared" si="38"/>
        <v/>
      </c>
      <c r="L841" s="5" t="str">
        <f t="shared" si="37"/>
        <v/>
      </c>
      <c r="O841" s="5" t="str">
        <f t="shared" si="37"/>
        <v/>
      </c>
      <c r="R841" s="5" t="str">
        <f t="shared" si="37"/>
        <v/>
      </c>
      <c r="U841" s="5" t="str">
        <f t="shared" si="37"/>
        <v/>
      </c>
    </row>
    <row r="842" spans="1:21" ht="12.5">
      <c r="A842" s="6"/>
      <c r="G842" s="6" t="str">
        <f>IF(F842="","",VLOOKUP(E842,'Liste des clubs'!$A$2:$B$114,2,FALSE))</f>
        <v/>
      </c>
      <c r="I842" s="5" t="str">
        <f t="shared" si="38"/>
        <v/>
      </c>
      <c r="L842" s="5" t="str">
        <f t="shared" si="37"/>
        <v/>
      </c>
      <c r="O842" s="5" t="str">
        <f t="shared" si="37"/>
        <v/>
      </c>
      <c r="R842" s="5" t="str">
        <f t="shared" si="37"/>
        <v/>
      </c>
      <c r="U842" s="5" t="str">
        <f t="shared" si="37"/>
        <v/>
      </c>
    </row>
    <row r="843" spans="1:21" ht="12.5">
      <c r="A843" s="6"/>
      <c r="G843" s="6" t="str">
        <f>IF(F843="","",VLOOKUP(E843,'Liste des clubs'!$A$2:$B$114,2,FALSE))</f>
        <v/>
      </c>
      <c r="I843" s="5" t="str">
        <f t="shared" si="38"/>
        <v/>
      </c>
      <c r="L843" s="5" t="str">
        <f t="shared" si="37"/>
        <v/>
      </c>
      <c r="O843" s="5" t="str">
        <f t="shared" si="37"/>
        <v/>
      </c>
      <c r="R843" s="5" t="str">
        <f t="shared" si="37"/>
        <v/>
      </c>
      <c r="U843" s="5" t="str">
        <f t="shared" si="37"/>
        <v/>
      </c>
    </row>
    <row r="844" spans="1:21" ht="12.5">
      <c r="A844" s="6"/>
      <c r="G844" s="6" t="str">
        <f>IF(F844="","",VLOOKUP(E844,'Liste des clubs'!$A$2:$B$114,2,FALSE))</f>
        <v/>
      </c>
      <c r="I844" s="5" t="str">
        <f t="shared" si="38"/>
        <v/>
      </c>
      <c r="L844" s="5" t="str">
        <f t="shared" si="37"/>
        <v/>
      </c>
      <c r="O844" s="5" t="str">
        <f t="shared" si="37"/>
        <v/>
      </c>
      <c r="R844" s="5" t="str">
        <f t="shared" si="37"/>
        <v/>
      </c>
      <c r="U844" s="5" t="str">
        <f t="shared" si="37"/>
        <v/>
      </c>
    </row>
    <row r="845" spans="1:21" ht="12.5">
      <c r="A845" s="6"/>
      <c r="G845" s="6" t="str">
        <f>IF(F845="","",VLOOKUP(E845,'Liste des clubs'!$A$2:$B$114,2,FALSE))</f>
        <v/>
      </c>
      <c r="I845" s="5" t="str">
        <f t="shared" si="38"/>
        <v/>
      </c>
      <c r="L845" s="5" t="str">
        <f t="shared" si="37"/>
        <v/>
      </c>
      <c r="O845" s="5" t="str">
        <f t="shared" si="37"/>
        <v/>
      </c>
      <c r="R845" s="5" t="str">
        <f t="shared" si="37"/>
        <v/>
      </c>
      <c r="U845" s="5" t="str">
        <f t="shared" si="37"/>
        <v/>
      </c>
    </row>
    <row r="846" spans="1:21" ht="12.5">
      <c r="A846" s="6"/>
      <c r="G846" s="6" t="str">
        <f>IF(F846="","",VLOOKUP(E846,'Liste des clubs'!$A$2:$B$114,2,FALSE))</f>
        <v/>
      </c>
      <c r="I846" s="5" t="str">
        <f t="shared" si="38"/>
        <v/>
      </c>
      <c r="L846" s="5" t="str">
        <f t="shared" si="37"/>
        <v/>
      </c>
      <c r="O846" s="5" t="str">
        <f t="shared" si="37"/>
        <v/>
      </c>
      <c r="R846" s="5" t="str">
        <f t="shared" si="37"/>
        <v/>
      </c>
      <c r="U846" s="5" t="str">
        <f t="shared" si="37"/>
        <v/>
      </c>
    </row>
    <row r="847" spans="1:21" ht="12.5">
      <c r="A847" s="6"/>
      <c r="G847" s="6" t="str">
        <f>IF(F847="","",VLOOKUP(E847,'Liste des clubs'!$A$2:$B$114,2,FALSE))</f>
        <v/>
      </c>
      <c r="I847" s="5" t="str">
        <f t="shared" si="38"/>
        <v/>
      </c>
      <c r="L847" s="5" t="str">
        <f t="shared" si="37"/>
        <v/>
      </c>
      <c r="O847" s="5" t="str">
        <f t="shared" si="37"/>
        <v/>
      </c>
      <c r="R847" s="5" t="str">
        <f t="shared" si="37"/>
        <v/>
      </c>
      <c r="U847" s="5" t="str">
        <f t="shared" si="37"/>
        <v/>
      </c>
    </row>
    <row r="848" spans="1:21" ht="12.5">
      <c r="A848" s="6"/>
      <c r="G848" s="6" t="str">
        <f>IF(F848="","",VLOOKUP(E848,'Liste des clubs'!$A$2:$B$114,2,FALSE))</f>
        <v/>
      </c>
      <c r="I848" s="5" t="str">
        <f t="shared" si="38"/>
        <v/>
      </c>
      <c r="L848" s="5" t="str">
        <f t="shared" si="37"/>
        <v/>
      </c>
      <c r="O848" s="5" t="str">
        <f t="shared" si="37"/>
        <v/>
      </c>
      <c r="R848" s="5" t="str">
        <f t="shared" si="37"/>
        <v/>
      </c>
      <c r="U848" s="5" t="str">
        <f t="shared" si="37"/>
        <v/>
      </c>
    </row>
    <row r="849" spans="1:21" ht="12.5">
      <c r="A849" s="6"/>
      <c r="G849" s="6" t="str">
        <f>IF(F849="","",VLOOKUP(E849,'Liste des clubs'!$A$2:$B$114,2,FALSE))</f>
        <v/>
      </c>
      <c r="I849" s="5" t="str">
        <f t="shared" si="38"/>
        <v/>
      </c>
      <c r="L849" s="5" t="str">
        <f t="shared" si="37"/>
        <v/>
      </c>
      <c r="O849" s="5" t="str">
        <f t="shared" si="37"/>
        <v/>
      </c>
      <c r="R849" s="5" t="str">
        <f t="shared" si="37"/>
        <v/>
      </c>
      <c r="U849" s="5" t="str">
        <f t="shared" si="37"/>
        <v/>
      </c>
    </row>
    <row r="850" spans="1:21" ht="12.5">
      <c r="A850" s="6"/>
      <c r="G850" s="6" t="str">
        <f>IF(F850="","",VLOOKUP(E850,'Liste des clubs'!$A$2:$B$114,2,FALSE))</f>
        <v/>
      </c>
      <c r="I850" s="5" t="str">
        <f t="shared" si="38"/>
        <v/>
      </c>
      <c r="L850" s="5" t="str">
        <f t="shared" si="37"/>
        <v/>
      </c>
      <c r="O850" s="5" t="str">
        <f t="shared" si="37"/>
        <v/>
      </c>
      <c r="R850" s="5" t="str">
        <f t="shared" si="37"/>
        <v/>
      </c>
      <c r="U850" s="5" t="str">
        <f t="shared" si="37"/>
        <v/>
      </c>
    </row>
    <row r="851" spans="1:21" ht="12.5">
      <c r="A851" s="6"/>
      <c r="G851" s="6" t="str">
        <f>IF(F851="","",VLOOKUP(E851,'Liste des clubs'!$A$2:$B$114,2,FALSE))</f>
        <v/>
      </c>
      <c r="I851" s="5" t="str">
        <f t="shared" si="38"/>
        <v/>
      </c>
      <c r="L851" s="5" t="str">
        <f t="shared" si="37"/>
        <v/>
      </c>
      <c r="O851" s="5" t="str">
        <f t="shared" si="37"/>
        <v/>
      </c>
      <c r="R851" s="5" t="str">
        <f t="shared" si="37"/>
        <v/>
      </c>
      <c r="U851" s="5" t="str">
        <f t="shared" si="37"/>
        <v/>
      </c>
    </row>
    <row r="852" spans="1:21" ht="12.5">
      <c r="A852" s="6"/>
      <c r="G852" s="6" t="str">
        <f>IF(F852="","",VLOOKUP(E852,'Liste des clubs'!$A$2:$B$114,2,FALSE))</f>
        <v/>
      </c>
      <c r="I852" s="5" t="str">
        <f t="shared" si="38"/>
        <v/>
      </c>
      <c r="L852" s="5" t="str">
        <f t="shared" si="37"/>
        <v/>
      </c>
      <c r="O852" s="5" t="str">
        <f t="shared" si="37"/>
        <v/>
      </c>
      <c r="R852" s="5" t="str">
        <f t="shared" si="37"/>
        <v/>
      </c>
      <c r="U852" s="5" t="str">
        <f t="shared" si="37"/>
        <v/>
      </c>
    </row>
    <row r="853" spans="1:21" ht="12.5">
      <c r="A853" s="6"/>
      <c r="G853" s="6" t="str">
        <f>IF(F853="","",VLOOKUP(E853,'Liste des clubs'!$A$2:$B$114,2,FALSE))</f>
        <v/>
      </c>
      <c r="I853" s="5" t="str">
        <f t="shared" si="38"/>
        <v/>
      </c>
      <c r="L853" s="5" t="str">
        <f t="shared" si="37"/>
        <v/>
      </c>
      <c r="O853" s="5" t="str">
        <f t="shared" si="37"/>
        <v/>
      </c>
      <c r="R853" s="5" t="str">
        <f t="shared" si="37"/>
        <v/>
      </c>
      <c r="U853" s="5" t="str">
        <f t="shared" si="37"/>
        <v/>
      </c>
    </row>
    <row r="854" spans="1:21" ht="12.5">
      <c r="A854" s="6"/>
      <c r="G854" s="6" t="str">
        <f>IF(F854="","",VLOOKUP(E854,'Liste des clubs'!$A$2:$B$114,2,FALSE))</f>
        <v/>
      </c>
      <c r="I854" s="5" t="str">
        <f t="shared" si="38"/>
        <v/>
      </c>
      <c r="L854" s="5" t="str">
        <f t="shared" si="37"/>
        <v/>
      </c>
      <c r="O854" s="5" t="str">
        <f t="shared" si="37"/>
        <v/>
      </c>
      <c r="R854" s="5" t="str">
        <f t="shared" si="37"/>
        <v/>
      </c>
      <c r="U854" s="5" t="str">
        <f t="shared" si="37"/>
        <v/>
      </c>
    </row>
    <row r="855" spans="1:21" ht="12.5">
      <c r="A855" s="6"/>
      <c r="G855" s="6" t="str">
        <f>IF(F855="","",VLOOKUP(E855,'Liste des clubs'!$A$2:$B$114,2,FALSE))</f>
        <v/>
      </c>
      <c r="I855" s="5" t="str">
        <f t="shared" si="38"/>
        <v/>
      </c>
      <c r="L855" s="5" t="str">
        <f t="shared" si="37"/>
        <v/>
      </c>
      <c r="O855" s="5" t="str">
        <f t="shared" si="37"/>
        <v/>
      </c>
      <c r="R855" s="5" t="str">
        <f t="shared" si="37"/>
        <v/>
      </c>
      <c r="U855" s="5" t="str">
        <f t="shared" si="37"/>
        <v/>
      </c>
    </row>
    <row r="856" spans="1:21" ht="12.5">
      <c r="A856" s="6"/>
      <c r="G856" s="6" t="str">
        <f>IF(F856="","",VLOOKUP(E856,'Liste des clubs'!$A$2:$B$114,2,FALSE))</f>
        <v/>
      </c>
      <c r="I856" s="5" t="str">
        <f t="shared" si="38"/>
        <v/>
      </c>
      <c r="L856" s="5" t="str">
        <f t="shared" si="37"/>
        <v/>
      </c>
      <c r="O856" s="5" t="str">
        <f t="shared" si="37"/>
        <v/>
      </c>
      <c r="R856" s="5" t="str">
        <f t="shared" si="37"/>
        <v/>
      </c>
      <c r="U856" s="5" t="str">
        <f t="shared" si="37"/>
        <v/>
      </c>
    </row>
    <row r="857" spans="1:21" ht="12.5">
      <c r="A857" s="6"/>
      <c r="G857" s="6" t="str">
        <f>IF(F857="","",VLOOKUP(E857,'Liste des clubs'!$A$2:$B$114,2,FALSE))</f>
        <v/>
      </c>
      <c r="I857" s="5" t="str">
        <f t="shared" si="38"/>
        <v/>
      </c>
      <c r="L857" s="5" t="str">
        <f t="shared" ref="L857:U903" si="39">IF($H857=L$1,$A857,"")</f>
        <v/>
      </c>
      <c r="O857" s="5" t="str">
        <f t="shared" si="39"/>
        <v/>
      </c>
      <c r="R857" s="5" t="str">
        <f t="shared" si="39"/>
        <v/>
      </c>
      <c r="U857" s="5" t="str">
        <f t="shared" si="39"/>
        <v/>
      </c>
    </row>
    <row r="858" spans="1:21" ht="12.5">
      <c r="A858" s="6"/>
      <c r="G858" s="6" t="str">
        <f>IF(F858="","",VLOOKUP(E858,'Liste des clubs'!$A$2:$B$114,2,FALSE))</f>
        <v/>
      </c>
      <c r="I858" s="5" t="str">
        <f t="shared" si="38"/>
        <v/>
      </c>
      <c r="L858" s="5" t="str">
        <f t="shared" si="39"/>
        <v/>
      </c>
      <c r="O858" s="5" t="str">
        <f t="shared" si="39"/>
        <v/>
      </c>
      <c r="R858" s="5" t="str">
        <f t="shared" si="39"/>
        <v/>
      </c>
      <c r="U858" s="5" t="str">
        <f t="shared" si="39"/>
        <v/>
      </c>
    </row>
    <row r="859" spans="1:21" ht="12.5">
      <c r="A859" s="6"/>
      <c r="G859" s="6" t="str">
        <f>IF(F859="","",VLOOKUP(E859,'Liste des clubs'!$A$2:$B$114,2,FALSE))</f>
        <v/>
      </c>
      <c r="I859" s="5" t="str">
        <f t="shared" si="38"/>
        <v/>
      </c>
      <c r="L859" s="5" t="str">
        <f t="shared" si="39"/>
        <v/>
      </c>
      <c r="O859" s="5" t="str">
        <f t="shared" si="39"/>
        <v/>
      </c>
      <c r="R859" s="5" t="str">
        <f t="shared" si="39"/>
        <v/>
      </c>
      <c r="U859" s="5" t="str">
        <f t="shared" si="39"/>
        <v/>
      </c>
    </row>
    <row r="860" spans="1:21" ht="12.5">
      <c r="A860" s="6"/>
      <c r="G860" s="6" t="str">
        <f>IF(F860="","",VLOOKUP(E860,'Liste des clubs'!$A$2:$B$114,2,FALSE))</f>
        <v/>
      </c>
      <c r="I860" s="5" t="str">
        <f t="shared" si="38"/>
        <v/>
      </c>
      <c r="L860" s="5" t="str">
        <f t="shared" si="39"/>
        <v/>
      </c>
      <c r="O860" s="5" t="str">
        <f t="shared" si="39"/>
        <v/>
      </c>
      <c r="R860" s="5" t="str">
        <f t="shared" si="39"/>
        <v/>
      </c>
      <c r="U860" s="5" t="str">
        <f t="shared" si="39"/>
        <v/>
      </c>
    </row>
    <row r="861" spans="1:21" ht="12.5">
      <c r="A861" s="6"/>
      <c r="G861" s="6" t="str">
        <f>IF(F861="","",VLOOKUP(E861,'Liste des clubs'!$A$2:$B$114,2,FALSE))</f>
        <v/>
      </c>
      <c r="I861" s="5" t="str">
        <f t="shared" si="38"/>
        <v/>
      </c>
      <c r="L861" s="5" t="str">
        <f t="shared" si="39"/>
        <v/>
      </c>
      <c r="O861" s="5" t="str">
        <f t="shared" si="39"/>
        <v/>
      </c>
      <c r="R861" s="5" t="str">
        <f t="shared" si="39"/>
        <v/>
      </c>
      <c r="U861" s="5" t="str">
        <f t="shared" si="39"/>
        <v/>
      </c>
    </row>
    <row r="862" spans="1:21" ht="12.5">
      <c r="A862" s="6"/>
      <c r="G862" s="6" t="str">
        <f>IF(F862="","",VLOOKUP(E862,'Liste des clubs'!$A$2:$B$114,2,FALSE))</f>
        <v/>
      </c>
      <c r="I862" s="5" t="str">
        <f t="shared" si="38"/>
        <v/>
      </c>
      <c r="L862" s="5" t="str">
        <f t="shared" si="39"/>
        <v/>
      </c>
      <c r="O862" s="5" t="str">
        <f t="shared" si="39"/>
        <v/>
      </c>
      <c r="R862" s="5" t="str">
        <f t="shared" si="39"/>
        <v/>
      </c>
      <c r="U862" s="5" t="str">
        <f t="shared" si="39"/>
        <v/>
      </c>
    </row>
    <row r="863" spans="1:21" ht="12.5">
      <c r="A863" s="6"/>
      <c r="G863" s="6" t="str">
        <f>IF(F863="","",VLOOKUP(E863,'Liste des clubs'!$A$2:$B$114,2,FALSE))</f>
        <v/>
      </c>
      <c r="I863" s="5" t="str">
        <f t="shared" si="38"/>
        <v/>
      </c>
      <c r="L863" s="5" t="str">
        <f t="shared" si="39"/>
        <v/>
      </c>
      <c r="O863" s="5" t="str">
        <f t="shared" si="39"/>
        <v/>
      </c>
      <c r="R863" s="5" t="str">
        <f t="shared" si="39"/>
        <v/>
      </c>
      <c r="U863" s="5" t="str">
        <f t="shared" si="39"/>
        <v/>
      </c>
    </row>
    <row r="864" spans="1:21" ht="12.5">
      <c r="A864" s="6"/>
      <c r="G864" s="6" t="str">
        <f>IF(F864="","",VLOOKUP(E864,'Liste des clubs'!$A$2:$B$114,2,FALSE))</f>
        <v/>
      </c>
      <c r="I864" s="5" t="str">
        <f t="shared" si="38"/>
        <v/>
      </c>
      <c r="L864" s="5" t="str">
        <f t="shared" si="39"/>
        <v/>
      </c>
      <c r="O864" s="5" t="str">
        <f t="shared" si="39"/>
        <v/>
      </c>
      <c r="R864" s="5" t="str">
        <f t="shared" si="39"/>
        <v/>
      </c>
      <c r="U864" s="5" t="str">
        <f t="shared" si="39"/>
        <v/>
      </c>
    </row>
    <row r="865" spans="1:21" ht="12.5">
      <c r="A865" s="6"/>
      <c r="G865" s="6" t="str">
        <f>IF(F865="","",VLOOKUP(E865,'Liste des clubs'!$A$2:$B$114,2,FALSE))</f>
        <v/>
      </c>
      <c r="I865" s="5" t="str">
        <f t="shared" si="38"/>
        <v/>
      </c>
      <c r="L865" s="5" t="str">
        <f t="shared" si="39"/>
        <v/>
      </c>
      <c r="O865" s="5" t="str">
        <f t="shared" si="39"/>
        <v/>
      </c>
      <c r="R865" s="5" t="str">
        <f t="shared" si="39"/>
        <v/>
      </c>
      <c r="U865" s="5" t="str">
        <f t="shared" si="39"/>
        <v/>
      </c>
    </row>
    <row r="866" spans="1:21" ht="12.5">
      <c r="A866" s="6"/>
      <c r="G866" s="6" t="str">
        <f>IF(F866="","",VLOOKUP(E866,'Liste des clubs'!$A$2:$B$114,2,FALSE))</f>
        <v/>
      </c>
      <c r="I866" s="5" t="str">
        <f t="shared" si="38"/>
        <v/>
      </c>
      <c r="L866" s="5" t="str">
        <f t="shared" si="39"/>
        <v/>
      </c>
      <c r="O866" s="5" t="str">
        <f t="shared" si="39"/>
        <v/>
      </c>
      <c r="R866" s="5" t="str">
        <f t="shared" si="39"/>
        <v/>
      </c>
      <c r="U866" s="5" t="str">
        <f t="shared" si="39"/>
        <v/>
      </c>
    </row>
    <row r="867" spans="1:21" ht="12.5">
      <c r="A867" s="6"/>
      <c r="G867" s="6" t="str">
        <f>IF(F867="","",VLOOKUP(E867,'Liste des clubs'!$A$2:$B$114,2,FALSE))</f>
        <v/>
      </c>
      <c r="I867" s="5" t="str">
        <f t="shared" si="38"/>
        <v/>
      </c>
      <c r="L867" s="5" t="str">
        <f t="shared" si="39"/>
        <v/>
      </c>
      <c r="O867" s="5" t="str">
        <f t="shared" si="39"/>
        <v/>
      </c>
      <c r="R867" s="5" t="str">
        <f t="shared" si="39"/>
        <v/>
      </c>
      <c r="U867" s="5" t="str">
        <f t="shared" si="39"/>
        <v/>
      </c>
    </row>
    <row r="868" spans="1:21" ht="12.5">
      <c r="A868" s="6"/>
      <c r="G868" s="6" t="str">
        <f>IF(F868="","",VLOOKUP(E868,'Liste des clubs'!$A$2:$B$114,2,FALSE))</f>
        <v/>
      </c>
      <c r="I868" s="5" t="str">
        <f t="shared" si="38"/>
        <v/>
      </c>
      <c r="L868" s="5" t="str">
        <f t="shared" si="39"/>
        <v/>
      </c>
      <c r="O868" s="5" t="str">
        <f t="shared" si="39"/>
        <v/>
      </c>
      <c r="R868" s="5" t="str">
        <f t="shared" si="39"/>
        <v/>
      </c>
      <c r="U868" s="5" t="str">
        <f t="shared" si="39"/>
        <v/>
      </c>
    </row>
    <row r="869" spans="1:21" ht="12.5">
      <c r="A869" s="6"/>
      <c r="G869" s="6" t="str">
        <f>IF(F869="","",VLOOKUP(E869,'Liste des clubs'!$A$2:$B$114,2,FALSE))</f>
        <v/>
      </c>
      <c r="I869" s="5" t="str">
        <f t="shared" si="38"/>
        <v/>
      </c>
      <c r="L869" s="5" t="str">
        <f t="shared" si="39"/>
        <v/>
      </c>
      <c r="O869" s="5" t="str">
        <f t="shared" si="39"/>
        <v/>
      </c>
      <c r="R869" s="5" t="str">
        <f t="shared" si="39"/>
        <v/>
      </c>
      <c r="U869" s="5" t="str">
        <f t="shared" si="39"/>
        <v/>
      </c>
    </row>
    <row r="870" spans="1:21" ht="12.5">
      <c r="A870" s="6"/>
      <c r="G870" s="6" t="str">
        <f>IF(F870="","",VLOOKUP(E870,'Liste des clubs'!$A$2:$B$114,2,FALSE))</f>
        <v/>
      </c>
      <c r="I870" s="5" t="str">
        <f t="shared" si="38"/>
        <v/>
      </c>
      <c r="L870" s="5" t="str">
        <f t="shared" si="39"/>
        <v/>
      </c>
      <c r="O870" s="5" t="str">
        <f t="shared" si="39"/>
        <v/>
      </c>
      <c r="R870" s="5" t="str">
        <f t="shared" si="39"/>
        <v/>
      </c>
      <c r="U870" s="5" t="str">
        <f t="shared" si="39"/>
        <v/>
      </c>
    </row>
    <row r="871" spans="1:21" ht="12.5">
      <c r="A871" s="6"/>
      <c r="G871" s="6" t="str">
        <f>IF(F871="","",VLOOKUP(E871,'Liste des clubs'!$A$2:$B$114,2,FALSE))</f>
        <v/>
      </c>
      <c r="I871" s="5" t="str">
        <f t="shared" si="38"/>
        <v/>
      </c>
      <c r="L871" s="5" t="str">
        <f t="shared" si="39"/>
        <v/>
      </c>
      <c r="O871" s="5" t="str">
        <f t="shared" si="39"/>
        <v/>
      </c>
      <c r="R871" s="5" t="str">
        <f t="shared" si="39"/>
        <v/>
      </c>
      <c r="U871" s="5" t="str">
        <f t="shared" si="39"/>
        <v/>
      </c>
    </row>
    <row r="872" spans="1:21" ht="12.5">
      <c r="A872" s="6"/>
      <c r="G872" s="6" t="str">
        <f>IF(F872="","",VLOOKUP(E872,'Liste des clubs'!$A$2:$B$114,2,FALSE))</f>
        <v/>
      </c>
      <c r="I872" s="5" t="str">
        <f t="shared" si="38"/>
        <v/>
      </c>
      <c r="L872" s="5" t="str">
        <f t="shared" si="39"/>
        <v/>
      </c>
      <c r="O872" s="5" t="str">
        <f t="shared" si="39"/>
        <v/>
      </c>
      <c r="R872" s="5" t="str">
        <f t="shared" si="39"/>
        <v/>
      </c>
      <c r="U872" s="5" t="str">
        <f t="shared" si="39"/>
        <v/>
      </c>
    </row>
    <row r="873" spans="1:21" ht="12.5">
      <c r="A873" s="6"/>
      <c r="G873" s="6" t="str">
        <f>IF(F873="","",VLOOKUP(E873,'Liste des clubs'!$A$2:$B$114,2,FALSE))</f>
        <v/>
      </c>
      <c r="I873" s="5" t="str">
        <f t="shared" si="38"/>
        <v/>
      </c>
      <c r="L873" s="5" t="str">
        <f t="shared" si="39"/>
        <v/>
      </c>
      <c r="O873" s="5" t="str">
        <f t="shared" si="39"/>
        <v/>
      </c>
      <c r="R873" s="5" t="str">
        <f t="shared" si="39"/>
        <v/>
      </c>
      <c r="U873" s="5" t="str">
        <f t="shared" si="39"/>
        <v/>
      </c>
    </row>
    <row r="874" spans="1:21" ht="12.5">
      <c r="A874" s="27"/>
      <c r="G874" s="6" t="str">
        <f>IF(F874="","",VLOOKUP(E874,'Liste des clubs'!$A$2:$B$114,2,FALSE))</f>
        <v/>
      </c>
      <c r="I874" s="5" t="str">
        <f t="shared" si="38"/>
        <v/>
      </c>
      <c r="L874" s="5" t="str">
        <f t="shared" si="39"/>
        <v/>
      </c>
      <c r="O874" s="5" t="str">
        <f t="shared" si="39"/>
        <v/>
      </c>
      <c r="R874" s="5" t="str">
        <f t="shared" si="39"/>
        <v/>
      </c>
      <c r="U874" s="5" t="str">
        <f t="shared" si="39"/>
        <v/>
      </c>
    </row>
    <row r="875" spans="1:21" ht="12.5">
      <c r="A875" s="27"/>
      <c r="G875" s="6" t="str">
        <f>IF(F875="","",VLOOKUP(E875,'Liste des clubs'!$A$2:$B$114,2,FALSE))</f>
        <v/>
      </c>
      <c r="I875" s="5" t="str">
        <f t="shared" si="38"/>
        <v/>
      </c>
      <c r="L875" s="5" t="str">
        <f t="shared" si="39"/>
        <v/>
      </c>
      <c r="O875" s="5" t="str">
        <f t="shared" si="39"/>
        <v/>
      </c>
      <c r="R875" s="5" t="str">
        <f t="shared" si="39"/>
        <v/>
      </c>
      <c r="U875" s="5" t="str">
        <f t="shared" si="39"/>
        <v/>
      </c>
    </row>
    <row r="876" spans="1:21" ht="12.5">
      <c r="A876" s="27"/>
      <c r="G876" s="6" t="str">
        <f>IF(F876="","",VLOOKUP(E876,'Liste des clubs'!$A$2:$B$114,2,FALSE))</f>
        <v/>
      </c>
      <c r="I876" s="5" t="str">
        <f t="shared" si="38"/>
        <v/>
      </c>
      <c r="L876" s="5" t="str">
        <f t="shared" si="39"/>
        <v/>
      </c>
      <c r="O876" s="5" t="str">
        <f t="shared" si="39"/>
        <v/>
      </c>
      <c r="R876" s="5" t="str">
        <f t="shared" si="39"/>
        <v/>
      </c>
      <c r="U876" s="5" t="str">
        <f t="shared" si="39"/>
        <v/>
      </c>
    </row>
    <row r="877" spans="1:21" ht="12.5">
      <c r="A877" s="27"/>
      <c r="G877" s="6" t="str">
        <f>IF(F877="","",VLOOKUP(E877,'Liste des clubs'!$A$2:$B$114,2,FALSE))</f>
        <v/>
      </c>
      <c r="I877" s="5" t="str">
        <f t="shared" si="38"/>
        <v/>
      </c>
      <c r="L877" s="5" t="str">
        <f t="shared" si="39"/>
        <v/>
      </c>
      <c r="O877" s="5" t="str">
        <f t="shared" si="39"/>
        <v/>
      </c>
      <c r="R877" s="5" t="str">
        <f t="shared" si="39"/>
        <v/>
      </c>
      <c r="U877" s="5" t="str">
        <f t="shared" si="39"/>
        <v/>
      </c>
    </row>
    <row r="878" spans="1:21" ht="12.5">
      <c r="A878" s="27"/>
      <c r="G878" s="6" t="str">
        <f>IF(F878="","",VLOOKUP(E878,'Liste des clubs'!$A$2:$B$114,2,FALSE))</f>
        <v/>
      </c>
      <c r="I878" s="5" t="str">
        <f t="shared" si="38"/>
        <v/>
      </c>
      <c r="L878" s="5" t="str">
        <f t="shared" si="39"/>
        <v/>
      </c>
      <c r="O878" s="5" t="str">
        <f t="shared" si="39"/>
        <v/>
      </c>
      <c r="R878" s="5" t="str">
        <f t="shared" si="39"/>
        <v/>
      </c>
      <c r="U878" s="5" t="str">
        <f t="shared" si="39"/>
        <v/>
      </c>
    </row>
    <row r="879" spans="1:21" ht="12.5">
      <c r="A879" s="27"/>
      <c r="G879" s="6" t="str">
        <f>IF(F879="","",VLOOKUP(E879,'Liste des clubs'!$A$2:$B$114,2,FALSE))</f>
        <v/>
      </c>
      <c r="I879" s="5" t="str">
        <f t="shared" si="38"/>
        <v/>
      </c>
      <c r="L879" s="5" t="str">
        <f t="shared" si="39"/>
        <v/>
      </c>
      <c r="O879" s="5" t="str">
        <f t="shared" si="39"/>
        <v/>
      </c>
      <c r="R879" s="5" t="str">
        <f t="shared" si="39"/>
        <v/>
      </c>
      <c r="U879" s="5" t="str">
        <f t="shared" si="39"/>
        <v/>
      </c>
    </row>
    <row r="880" spans="1:21" ht="12.5">
      <c r="A880" s="27"/>
      <c r="G880" s="6" t="str">
        <f>IF(F880="","",VLOOKUP(E880,'Liste des clubs'!$A$2:$B$114,2,FALSE))</f>
        <v/>
      </c>
      <c r="I880" s="5" t="str">
        <f t="shared" si="38"/>
        <v/>
      </c>
      <c r="L880" s="5" t="str">
        <f t="shared" si="39"/>
        <v/>
      </c>
      <c r="O880" s="5" t="str">
        <f t="shared" si="39"/>
        <v/>
      </c>
      <c r="R880" s="5" t="str">
        <f t="shared" si="39"/>
        <v/>
      </c>
      <c r="U880" s="5" t="str">
        <f t="shared" si="39"/>
        <v/>
      </c>
    </row>
    <row r="881" spans="1:21" ht="12.5">
      <c r="A881" s="27"/>
      <c r="G881" s="6" t="str">
        <f>IF(F881="","",VLOOKUP(E881,'Liste des clubs'!$A$2:$B$114,2,FALSE))</f>
        <v/>
      </c>
      <c r="I881" s="5" t="str">
        <f t="shared" si="38"/>
        <v/>
      </c>
      <c r="L881" s="5" t="str">
        <f t="shared" si="39"/>
        <v/>
      </c>
      <c r="O881" s="5" t="str">
        <f t="shared" si="39"/>
        <v/>
      </c>
      <c r="R881" s="5" t="str">
        <f t="shared" si="39"/>
        <v/>
      </c>
      <c r="U881" s="5" t="str">
        <f t="shared" si="39"/>
        <v/>
      </c>
    </row>
    <row r="882" spans="1:21" ht="12.5">
      <c r="A882" s="27"/>
      <c r="G882" s="6" t="str">
        <f>IF(F882="","",VLOOKUP(E882,'Liste des clubs'!$A$2:$B$114,2,FALSE))</f>
        <v/>
      </c>
      <c r="I882" s="5" t="str">
        <f t="shared" si="38"/>
        <v/>
      </c>
      <c r="L882" s="5" t="str">
        <f t="shared" si="39"/>
        <v/>
      </c>
      <c r="O882" s="5" t="str">
        <f t="shared" si="39"/>
        <v/>
      </c>
      <c r="R882" s="5" t="str">
        <f t="shared" si="39"/>
        <v/>
      </c>
      <c r="U882" s="5" t="str">
        <f t="shared" si="39"/>
        <v/>
      </c>
    </row>
    <row r="883" spans="1:21" ht="12.5">
      <c r="A883" s="27"/>
      <c r="G883" s="6" t="str">
        <f>IF(F883="","",VLOOKUP(E883,'Liste des clubs'!$A$2:$B$114,2,FALSE))</f>
        <v/>
      </c>
      <c r="I883" s="5" t="str">
        <f t="shared" si="38"/>
        <v/>
      </c>
      <c r="L883" s="5" t="str">
        <f t="shared" si="39"/>
        <v/>
      </c>
      <c r="O883" s="5" t="str">
        <f t="shared" si="39"/>
        <v/>
      </c>
      <c r="R883" s="5" t="str">
        <f t="shared" si="39"/>
        <v/>
      </c>
      <c r="U883" s="5" t="str">
        <f t="shared" si="39"/>
        <v/>
      </c>
    </row>
    <row r="884" spans="1:21" ht="12.5">
      <c r="A884" s="27"/>
      <c r="G884" s="6" t="str">
        <f>IF(F884="","",VLOOKUP(E884,'Liste des clubs'!$A$2:$B$114,2,FALSE))</f>
        <v/>
      </c>
      <c r="I884" s="5" t="str">
        <f t="shared" si="38"/>
        <v/>
      </c>
      <c r="L884" s="5" t="str">
        <f t="shared" si="39"/>
        <v/>
      </c>
      <c r="O884" s="5" t="str">
        <f t="shared" si="39"/>
        <v/>
      </c>
      <c r="R884" s="5" t="str">
        <f t="shared" si="39"/>
        <v/>
      </c>
      <c r="U884" s="5" t="str">
        <f t="shared" si="39"/>
        <v/>
      </c>
    </row>
    <row r="885" spans="1:21" ht="12.5">
      <c r="A885" s="27"/>
      <c r="G885" s="6" t="str">
        <f>IF(F885="","",VLOOKUP(E885,'Liste des clubs'!$A$2:$B$114,2,FALSE))</f>
        <v/>
      </c>
      <c r="I885" s="5" t="str">
        <f t="shared" si="38"/>
        <v/>
      </c>
      <c r="L885" s="5" t="str">
        <f t="shared" si="39"/>
        <v/>
      </c>
      <c r="O885" s="5" t="str">
        <f t="shared" si="39"/>
        <v/>
      </c>
      <c r="R885" s="5" t="str">
        <f t="shared" si="39"/>
        <v/>
      </c>
      <c r="U885" s="5" t="str">
        <f t="shared" si="39"/>
        <v/>
      </c>
    </row>
    <row r="886" spans="1:21" ht="12.5">
      <c r="A886" s="27"/>
      <c r="G886" s="6" t="str">
        <f>IF(F886="","",VLOOKUP(E886,'Liste des clubs'!$A$2:$B$114,2,FALSE))</f>
        <v/>
      </c>
      <c r="I886" s="5" t="str">
        <f t="shared" si="38"/>
        <v/>
      </c>
      <c r="L886" s="5" t="str">
        <f t="shared" si="39"/>
        <v/>
      </c>
      <c r="O886" s="5" t="str">
        <f t="shared" si="39"/>
        <v/>
      </c>
      <c r="R886" s="5" t="str">
        <f t="shared" si="39"/>
        <v/>
      </c>
      <c r="U886" s="5" t="str">
        <f t="shared" si="39"/>
        <v/>
      </c>
    </row>
    <row r="887" spans="1:21" ht="12.5">
      <c r="A887" s="27"/>
      <c r="G887" s="6" t="str">
        <f>IF(F887="","",VLOOKUP(E887,'Liste des clubs'!$A$2:$B$114,2,FALSE))</f>
        <v/>
      </c>
      <c r="I887" s="5" t="str">
        <f t="shared" si="38"/>
        <v/>
      </c>
      <c r="L887" s="5" t="str">
        <f t="shared" si="39"/>
        <v/>
      </c>
      <c r="O887" s="5" t="str">
        <f t="shared" si="39"/>
        <v/>
      </c>
      <c r="R887" s="5" t="str">
        <f t="shared" si="39"/>
        <v/>
      </c>
      <c r="U887" s="5" t="str">
        <f t="shared" si="39"/>
        <v/>
      </c>
    </row>
    <row r="888" spans="1:21" ht="12.5">
      <c r="A888" s="27"/>
      <c r="G888" s="6" t="str">
        <f>IF(F888="","",VLOOKUP(E888,'Liste des clubs'!$A$2:$B$114,2,FALSE))</f>
        <v/>
      </c>
      <c r="I888" s="5" t="str">
        <f t="shared" si="38"/>
        <v/>
      </c>
      <c r="L888" s="5" t="str">
        <f t="shared" si="39"/>
        <v/>
      </c>
      <c r="O888" s="5" t="str">
        <f t="shared" si="39"/>
        <v/>
      </c>
      <c r="R888" s="5" t="str">
        <f t="shared" si="39"/>
        <v/>
      </c>
      <c r="U888" s="5" t="str">
        <f t="shared" si="39"/>
        <v/>
      </c>
    </row>
    <row r="889" spans="1:21" ht="12.5">
      <c r="A889" s="27"/>
      <c r="G889" s="6" t="str">
        <f>IF(F889="","",VLOOKUP(E889,'Liste des clubs'!$A$2:$B$114,2,FALSE))</f>
        <v/>
      </c>
      <c r="I889" s="5" t="str">
        <f t="shared" si="38"/>
        <v/>
      </c>
      <c r="L889" s="5" t="str">
        <f t="shared" si="39"/>
        <v/>
      </c>
      <c r="O889" s="5" t="str">
        <f t="shared" si="39"/>
        <v/>
      </c>
      <c r="R889" s="5" t="str">
        <f t="shared" si="39"/>
        <v/>
      </c>
      <c r="U889" s="5" t="str">
        <f t="shared" si="39"/>
        <v/>
      </c>
    </row>
    <row r="890" spans="1:21" ht="12.5">
      <c r="A890" s="27"/>
      <c r="G890" s="6" t="str">
        <f>IF(F890="","",VLOOKUP(E890,'Liste des clubs'!$A$2:$B$114,2,FALSE))</f>
        <v/>
      </c>
      <c r="I890" s="5" t="str">
        <f t="shared" si="38"/>
        <v/>
      </c>
      <c r="L890" s="5" t="str">
        <f t="shared" si="39"/>
        <v/>
      </c>
      <c r="O890" s="5" t="str">
        <f t="shared" si="39"/>
        <v/>
      </c>
      <c r="R890" s="5" t="str">
        <f t="shared" si="39"/>
        <v/>
      </c>
      <c r="U890" s="5" t="str">
        <f t="shared" si="39"/>
        <v/>
      </c>
    </row>
    <row r="891" spans="1:21" ht="12.5">
      <c r="A891" s="27"/>
      <c r="G891" s="6" t="str">
        <f>IF(F891="","",VLOOKUP(E891,'Liste des clubs'!$A$2:$B$114,2,FALSE))</f>
        <v/>
      </c>
      <c r="I891" s="5" t="str">
        <f t="shared" si="38"/>
        <v/>
      </c>
      <c r="L891" s="5" t="str">
        <f t="shared" si="39"/>
        <v/>
      </c>
      <c r="O891" s="5" t="str">
        <f t="shared" si="39"/>
        <v/>
      </c>
      <c r="R891" s="5" t="str">
        <f t="shared" si="39"/>
        <v/>
      </c>
      <c r="U891" s="5" t="str">
        <f t="shared" si="39"/>
        <v/>
      </c>
    </row>
    <row r="892" spans="1:21" ht="12.5">
      <c r="A892" s="27"/>
      <c r="G892" s="6" t="str">
        <f>IF(F892="","",VLOOKUP(E892,'Liste des clubs'!$A$2:$B$114,2,FALSE))</f>
        <v/>
      </c>
      <c r="I892" s="5" t="str">
        <f t="shared" si="38"/>
        <v/>
      </c>
      <c r="L892" s="5" t="str">
        <f t="shared" si="39"/>
        <v/>
      </c>
      <c r="O892" s="5" t="str">
        <f t="shared" si="39"/>
        <v/>
      </c>
      <c r="R892" s="5" t="str">
        <f t="shared" si="39"/>
        <v/>
      </c>
      <c r="U892" s="5" t="str">
        <f t="shared" si="39"/>
        <v/>
      </c>
    </row>
    <row r="893" spans="1:21" ht="12.5">
      <c r="A893" s="27"/>
      <c r="G893" s="6" t="str">
        <f>IF(F893="","",VLOOKUP(E893,'Liste des clubs'!$A$2:$B$114,2,FALSE))</f>
        <v/>
      </c>
      <c r="I893" s="5" t="str">
        <f t="shared" si="38"/>
        <v/>
      </c>
      <c r="L893" s="5" t="str">
        <f t="shared" si="39"/>
        <v/>
      </c>
      <c r="O893" s="5" t="str">
        <f t="shared" si="39"/>
        <v/>
      </c>
      <c r="R893" s="5" t="str">
        <f t="shared" si="39"/>
        <v/>
      </c>
      <c r="U893" s="5" t="str">
        <f t="shared" si="39"/>
        <v/>
      </c>
    </row>
    <row r="894" spans="1:21" ht="12.5">
      <c r="A894" s="27"/>
      <c r="G894" s="6" t="str">
        <f>IF(F894="","",VLOOKUP(E894,'Liste des clubs'!$A$2:$B$114,2,FALSE))</f>
        <v/>
      </c>
      <c r="I894" s="5" t="str">
        <f t="shared" si="38"/>
        <v/>
      </c>
      <c r="L894" s="5" t="str">
        <f t="shared" si="39"/>
        <v/>
      </c>
      <c r="O894" s="5" t="str">
        <f t="shared" si="39"/>
        <v/>
      </c>
      <c r="R894" s="5" t="str">
        <f t="shared" si="39"/>
        <v/>
      </c>
      <c r="U894" s="5" t="str">
        <f t="shared" si="39"/>
        <v/>
      </c>
    </row>
    <row r="895" spans="1:21" ht="12.5">
      <c r="A895" s="27"/>
      <c r="G895" s="6" t="str">
        <f>IF(F895="","",VLOOKUP(E895,'Liste des clubs'!$A$2:$B$114,2,FALSE))</f>
        <v/>
      </c>
      <c r="I895" s="5" t="str">
        <f t="shared" si="38"/>
        <v/>
      </c>
      <c r="L895" s="5" t="str">
        <f t="shared" si="39"/>
        <v/>
      </c>
      <c r="O895" s="5" t="str">
        <f t="shared" si="39"/>
        <v/>
      </c>
      <c r="R895" s="5" t="str">
        <f t="shared" si="39"/>
        <v/>
      </c>
      <c r="U895" s="5" t="str">
        <f t="shared" si="39"/>
        <v/>
      </c>
    </row>
    <row r="896" spans="1:21" ht="12.5">
      <c r="A896" s="27"/>
      <c r="G896" s="6" t="str">
        <f>IF(F896="","",VLOOKUP(E896,'Liste des clubs'!$A$2:$B$114,2,FALSE))</f>
        <v/>
      </c>
      <c r="I896" s="5" t="str">
        <f t="shared" si="38"/>
        <v/>
      </c>
      <c r="L896" s="5" t="str">
        <f t="shared" si="39"/>
        <v/>
      </c>
      <c r="O896" s="5" t="str">
        <f t="shared" si="39"/>
        <v/>
      </c>
      <c r="R896" s="5" t="str">
        <f t="shared" si="39"/>
        <v/>
      </c>
      <c r="U896" s="5" t="str">
        <f t="shared" si="39"/>
        <v/>
      </c>
    </row>
    <row r="897" spans="1:21" ht="12.5">
      <c r="A897" s="27"/>
      <c r="G897" s="6" t="str">
        <f>IF(F897="","",VLOOKUP(E897,'Liste des clubs'!$A$2:$B$114,2,FALSE))</f>
        <v/>
      </c>
      <c r="I897" s="5" t="str">
        <f t="shared" si="38"/>
        <v/>
      </c>
      <c r="L897" s="5" t="str">
        <f t="shared" si="39"/>
        <v/>
      </c>
      <c r="O897" s="5" t="str">
        <f t="shared" si="39"/>
        <v/>
      </c>
      <c r="R897" s="5" t="str">
        <f t="shared" si="39"/>
        <v/>
      </c>
      <c r="U897" s="5" t="str">
        <f t="shared" si="39"/>
        <v/>
      </c>
    </row>
    <row r="898" spans="1:21" ht="12.5">
      <c r="A898" s="27"/>
      <c r="G898" s="6" t="str">
        <f>IF(F898="","",VLOOKUP(E898,'Liste des clubs'!$A$2:$B$114,2,FALSE))</f>
        <v/>
      </c>
      <c r="I898" s="5" t="str">
        <f t="shared" ref="I898:I903" si="40">IF($H898=I$1,$A898,"")</f>
        <v/>
      </c>
      <c r="L898" s="5" t="str">
        <f t="shared" si="39"/>
        <v/>
      </c>
      <c r="O898" s="5" t="str">
        <f t="shared" si="39"/>
        <v/>
      </c>
      <c r="R898" s="5" t="str">
        <f t="shared" si="39"/>
        <v/>
      </c>
      <c r="U898" s="5" t="str">
        <f t="shared" si="39"/>
        <v/>
      </c>
    </row>
    <row r="899" spans="1:21" ht="12.5">
      <c r="A899" s="27"/>
      <c r="G899" s="6" t="str">
        <f>IF(F899="","",VLOOKUP(E899,'Liste des clubs'!$A$2:$B$114,2,FALSE))</f>
        <v/>
      </c>
      <c r="I899" s="5" t="str">
        <f t="shared" si="40"/>
        <v/>
      </c>
      <c r="L899" s="5" t="str">
        <f t="shared" si="39"/>
        <v/>
      </c>
      <c r="O899" s="5" t="str">
        <f t="shared" si="39"/>
        <v/>
      </c>
      <c r="R899" s="5" t="str">
        <f t="shared" si="39"/>
        <v/>
      </c>
      <c r="U899" s="5" t="str">
        <f t="shared" si="39"/>
        <v/>
      </c>
    </row>
    <row r="900" spans="1:21" ht="12.5">
      <c r="A900" s="27"/>
      <c r="G900" s="6" t="str">
        <f>IF(F900="","",VLOOKUP(E900,'Liste des clubs'!$A$2:$B$114,2,FALSE))</f>
        <v/>
      </c>
      <c r="I900" s="5" t="str">
        <f t="shared" si="40"/>
        <v/>
      </c>
      <c r="L900" s="5" t="str">
        <f t="shared" si="39"/>
        <v/>
      </c>
      <c r="O900" s="5" t="str">
        <f t="shared" si="39"/>
        <v/>
      </c>
      <c r="R900" s="5" t="str">
        <f t="shared" si="39"/>
        <v/>
      </c>
      <c r="U900" s="5" t="str">
        <f t="shared" si="39"/>
        <v/>
      </c>
    </row>
    <row r="901" spans="1:21" ht="12.5">
      <c r="A901" s="27"/>
      <c r="G901" s="6" t="str">
        <f>IF(F901="","",VLOOKUP(E901,'Liste des clubs'!$A$2:$B$114,2,FALSE))</f>
        <v/>
      </c>
      <c r="I901" s="5" t="str">
        <f t="shared" si="40"/>
        <v/>
      </c>
      <c r="L901" s="5" t="str">
        <f t="shared" si="39"/>
        <v/>
      </c>
      <c r="O901" s="5" t="str">
        <f t="shared" si="39"/>
        <v/>
      </c>
      <c r="R901" s="5" t="str">
        <f t="shared" si="39"/>
        <v/>
      </c>
      <c r="U901" s="5" t="str">
        <f t="shared" si="39"/>
        <v/>
      </c>
    </row>
    <row r="902" spans="1:21" ht="12.5">
      <c r="A902" s="27"/>
      <c r="G902" s="6" t="str">
        <f>IF(F902="","",VLOOKUP(E902,'Liste des clubs'!$A$2:$B$114,2,FALSE))</f>
        <v/>
      </c>
      <c r="I902" s="5" t="str">
        <f t="shared" si="40"/>
        <v/>
      </c>
      <c r="L902" s="5" t="str">
        <f t="shared" si="39"/>
        <v/>
      </c>
      <c r="O902" s="5" t="str">
        <f t="shared" si="39"/>
        <v/>
      </c>
      <c r="R902" s="5" t="str">
        <f t="shared" si="39"/>
        <v/>
      </c>
      <c r="U902" s="5" t="str">
        <f t="shared" si="39"/>
        <v/>
      </c>
    </row>
    <row r="903" spans="1:21" ht="12.5">
      <c r="A903" s="27"/>
      <c r="G903" s="6" t="str">
        <f>IF(F903="","",VLOOKUP(E903,'Liste des clubs'!$A$2:$B$114,2,FALSE))</f>
        <v/>
      </c>
      <c r="I903" s="5" t="str">
        <f t="shared" si="40"/>
        <v/>
      </c>
      <c r="L903" s="5" t="str">
        <f t="shared" si="39"/>
        <v/>
      </c>
      <c r="O903" s="5" t="str">
        <f t="shared" si="39"/>
        <v/>
      </c>
      <c r="R903" s="5" t="str">
        <f t="shared" si="39"/>
        <v/>
      </c>
      <c r="U903" s="5" t="str">
        <f t="shared" si="39"/>
        <v/>
      </c>
    </row>
    <row r="904" spans="1:21" ht="12.5">
      <c r="A904" s="27"/>
      <c r="G904" s="6" t="str">
        <f>IF(F904="","",VLOOKUP(E904,'Liste des clubs'!$A$2:$B$114,2,FALSE))</f>
        <v/>
      </c>
    </row>
    <row r="905" spans="1:21" ht="12.5">
      <c r="A905" s="27"/>
      <c r="G905" s="6" t="str">
        <f>IF(F905="","",VLOOKUP(E905,'Liste des clubs'!$A$2:$B$114,2,FALSE))</f>
        <v/>
      </c>
    </row>
    <row r="906" spans="1:21" ht="12.5">
      <c r="A906" s="27"/>
      <c r="G906" s="6" t="str">
        <f>IF(F906="","",VLOOKUP(E906,'Liste des clubs'!$A$2:$B$114,2,FALSE))</f>
        <v/>
      </c>
    </row>
    <row r="907" spans="1:21" ht="12.5">
      <c r="A907" s="27"/>
      <c r="G907" s="6" t="str">
        <f>IF(F907="","",VLOOKUP(E907,'Liste des clubs'!$A$2:$B$114,2,FALSE))</f>
        <v/>
      </c>
    </row>
    <row r="908" spans="1:21" ht="12.5">
      <c r="A908" s="27"/>
      <c r="G908" s="6" t="str">
        <f>IF(F908="","",VLOOKUP(E908,'Liste des clubs'!$A$2:$B$114,2,FALSE))</f>
        <v/>
      </c>
    </row>
    <row r="909" spans="1:21" ht="12.5">
      <c r="A909" s="27"/>
      <c r="G909" s="6" t="str">
        <f>IF(F909="","",VLOOKUP(E909,'Liste des clubs'!$A$2:$B$114,2,FALSE))</f>
        <v/>
      </c>
    </row>
    <row r="910" spans="1:21" ht="12.5">
      <c r="A910" s="27"/>
      <c r="G910" s="6" t="str">
        <f>IF(F910="","",VLOOKUP(E910,'Liste des clubs'!$A$2:$B$114,2,FALSE))</f>
        <v/>
      </c>
    </row>
    <row r="911" spans="1:21" ht="12.5">
      <c r="A911" s="27"/>
      <c r="G911" s="6" t="str">
        <f>IF(F911="","",VLOOKUP(E911,'Liste des clubs'!$A$2:$B$114,2,FALSE))</f>
        <v/>
      </c>
    </row>
    <row r="912" spans="1:21" ht="12.5">
      <c r="A912" s="27"/>
      <c r="G912" s="6" t="str">
        <f>IF(F912="","",VLOOKUP(E912,'Liste des clubs'!$A$2:$B$114,2,FALSE))</f>
        <v/>
      </c>
    </row>
    <row r="913" spans="1:7" ht="12.5">
      <c r="A913" s="27"/>
      <c r="G913" s="6" t="str">
        <f>IF(F913="","",VLOOKUP(E913,'Liste des clubs'!$A$2:$B$114,2,FALSE))</f>
        <v/>
      </c>
    </row>
    <row r="914" spans="1:7" ht="12.5">
      <c r="A914" s="27"/>
      <c r="G914" s="6" t="str">
        <f>IF(F914="","",VLOOKUP(E914,'Liste des clubs'!$A$2:$B$114,2,FALSE))</f>
        <v/>
      </c>
    </row>
    <row r="915" spans="1:7" ht="12.5">
      <c r="A915" s="27"/>
      <c r="G915" s="6" t="str">
        <f>IF(F915="","",VLOOKUP(E915,'Liste des clubs'!$A$2:$B$114,2,FALSE))</f>
        <v/>
      </c>
    </row>
    <row r="916" spans="1:7" ht="12.5">
      <c r="A916" s="27"/>
      <c r="G916" s="6" t="str">
        <f>IF(F916="","",VLOOKUP(E916,'Liste des clubs'!$A$2:$B$114,2,FALSE))</f>
        <v/>
      </c>
    </row>
    <row r="917" spans="1:7" ht="12.5">
      <c r="A917" s="27"/>
      <c r="G917" s="6" t="str">
        <f>IF(F917="","",VLOOKUP(E917,'Liste des clubs'!$A$2:$B$114,2,FALSE))</f>
        <v/>
      </c>
    </row>
    <row r="918" spans="1:7" ht="12.5">
      <c r="A918" s="27"/>
      <c r="G918" s="6" t="str">
        <f>IF(F918="","",VLOOKUP(E918,'Liste des clubs'!$A$2:$B$114,2,FALSE))</f>
        <v/>
      </c>
    </row>
    <row r="919" spans="1:7" ht="12.5">
      <c r="A919" s="27"/>
      <c r="G919" s="6" t="str">
        <f>IF(F919="","",VLOOKUP(E919,'Liste des clubs'!$A$2:$B$114,2,FALSE))</f>
        <v/>
      </c>
    </row>
    <row r="920" spans="1:7" ht="12.5">
      <c r="A920" s="27"/>
      <c r="G920" s="6" t="str">
        <f>IF(F920="","",VLOOKUP(E920,'Liste des clubs'!$A$2:$B$114,2,FALSE))</f>
        <v/>
      </c>
    </row>
    <row r="921" spans="1:7" ht="12.5">
      <c r="A921" s="27"/>
      <c r="G921" s="6" t="str">
        <f>IF(F921="","",VLOOKUP(E921,'Liste des clubs'!$A$2:$B$114,2,FALSE))</f>
        <v/>
      </c>
    </row>
    <row r="922" spans="1:7" ht="12.5">
      <c r="A922" s="27"/>
      <c r="G922" s="6" t="str">
        <f>IF(F922="","",VLOOKUP(E922,'Liste des clubs'!$A$2:$B$114,2,FALSE))</f>
        <v/>
      </c>
    </row>
    <row r="923" spans="1:7" ht="12.5">
      <c r="A923" s="27"/>
      <c r="G923" s="6" t="str">
        <f>IF(F923="","",VLOOKUP(E923,'Liste des clubs'!$A$2:$B$114,2,FALSE))</f>
        <v/>
      </c>
    </row>
    <row r="924" spans="1:7" ht="12.5">
      <c r="A924" s="27"/>
      <c r="G924" s="6" t="str">
        <f>IF(F924="","",VLOOKUP(E924,'Liste des clubs'!$A$2:$B$114,2,FALSE))</f>
        <v/>
      </c>
    </row>
    <row r="925" spans="1:7" ht="12.5">
      <c r="A925" s="27"/>
      <c r="G925" s="6" t="str">
        <f>IF(F925="","",VLOOKUP(E925,'Liste des clubs'!$A$2:$B$114,2,FALSE))</f>
        <v/>
      </c>
    </row>
    <row r="926" spans="1:7" ht="12.5">
      <c r="A926" s="27"/>
      <c r="G926" s="6" t="str">
        <f>IF(F926="","",VLOOKUP(E926,'Liste des clubs'!$A$2:$B$114,2,FALSE))</f>
        <v/>
      </c>
    </row>
    <row r="927" spans="1:7" ht="12.5">
      <c r="A927" s="27"/>
      <c r="G927" s="6" t="str">
        <f>IF(F927="","",VLOOKUP(E927,'Liste des clubs'!$A$2:$B$114,2,FALSE))</f>
        <v/>
      </c>
    </row>
    <row r="928" spans="1:7" ht="12.5">
      <c r="A928" s="27"/>
      <c r="G928" s="6" t="str">
        <f>IF(F928="","",VLOOKUP(E928,'Liste des clubs'!$A$2:$B$114,2,FALSE))</f>
        <v/>
      </c>
    </row>
    <row r="929" spans="1:7" ht="12.5">
      <c r="A929" s="27"/>
      <c r="G929" s="6" t="str">
        <f>IF(F929="","",VLOOKUP(E929,'Liste des clubs'!$A$2:$B$114,2,FALSE))</f>
        <v/>
      </c>
    </row>
    <row r="930" spans="1:7" ht="12.5">
      <c r="A930" s="27"/>
      <c r="G930" s="6" t="str">
        <f>IF(F930="","",VLOOKUP(E930,'Liste des clubs'!$A$2:$B$114,2,FALSE))</f>
        <v/>
      </c>
    </row>
    <row r="931" spans="1:7" ht="12.5">
      <c r="A931" s="27"/>
      <c r="G931" s="27"/>
    </row>
    <row r="932" spans="1:7" ht="12.5">
      <c r="A932" s="27"/>
      <c r="G932" s="27"/>
    </row>
    <row r="933" spans="1:7" ht="12.5">
      <c r="A933" s="27"/>
      <c r="G933" s="27"/>
    </row>
    <row r="934" spans="1:7" ht="12.5">
      <c r="A934" s="27"/>
      <c r="G934" s="27"/>
    </row>
    <row r="935" spans="1:7" ht="12.5">
      <c r="A935" s="27"/>
      <c r="G935" s="27"/>
    </row>
    <row r="936" spans="1:7" ht="12.5">
      <c r="A936" s="27"/>
      <c r="G936" s="27"/>
    </row>
    <row r="937" spans="1:7" ht="12.5">
      <c r="A937" s="27"/>
      <c r="G937" s="27"/>
    </row>
    <row r="938" spans="1:7" ht="12.5">
      <c r="A938" s="27"/>
      <c r="G938" s="27"/>
    </row>
    <row r="939" spans="1:7" ht="12.5">
      <c r="A939" s="27"/>
      <c r="G939" s="27"/>
    </row>
    <row r="940" spans="1:7" ht="12.5">
      <c r="A940" s="27"/>
      <c r="G940" s="27"/>
    </row>
    <row r="941" spans="1:7" ht="12.5">
      <c r="A941" s="27"/>
      <c r="G941" s="27"/>
    </row>
    <row r="942" spans="1:7" ht="12.5">
      <c r="A942" s="27"/>
      <c r="G942" s="27"/>
    </row>
    <row r="943" spans="1:7" ht="12.5">
      <c r="A943" s="27"/>
      <c r="G943" s="27"/>
    </row>
    <row r="944" spans="1:7" ht="12.5">
      <c r="A944" s="27"/>
      <c r="G944" s="27"/>
    </row>
    <row r="945" spans="1:7" ht="12.5">
      <c r="A945" s="27"/>
      <c r="G945" s="27"/>
    </row>
    <row r="946" spans="1:7" ht="12.5">
      <c r="A946" s="27"/>
      <c r="G946" s="27"/>
    </row>
    <row r="947" spans="1:7" ht="12.5">
      <c r="A947" s="27"/>
      <c r="G947" s="27"/>
    </row>
    <row r="948" spans="1:7" ht="12.5">
      <c r="A948" s="27"/>
      <c r="G948" s="27"/>
    </row>
    <row r="949" spans="1:7" ht="12.5">
      <c r="A949" s="27"/>
      <c r="G949" s="27"/>
    </row>
    <row r="950" spans="1:7" ht="12.5">
      <c r="A950" s="27"/>
      <c r="G950" s="27"/>
    </row>
    <row r="951" spans="1:7" ht="12.5">
      <c r="A951" s="27"/>
      <c r="G951" s="27"/>
    </row>
    <row r="952" spans="1:7" ht="12.5">
      <c r="A952" s="27"/>
      <c r="G952" s="27"/>
    </row>
    <row r="953" spans="1:7" ht="12.5">
      <c r="A953" s="27"/>
      <c r="G953" s="27"/>
    </row>
    <row r="954" spans="1:7" ht="12.5">
      <c r="A954" s="27"/>
      <c r="G954" s="27"/>
    </row>
    <row r="955" spans="1:7" ht="12.5">
      <c r="A955" s="27"/>
      <c r="G955" s="27"/>
    </row>
    <row r="956" spans="1:7" ht="12.5">
      <c r="A956" s="27"/>
      <c r="G956" s="27"/>
    </row>
    <row r="957" spans="1:7" ht="12.5">
      <c r="A957" s="27"/>
      <c r="G957" s="27"/>
    </row>
    <row r="958" spans="1:7" ht="12.5">
      <c r="A958" s="27"/>
      <c r="G958" s="27"/>
    </row>
    <row r="959" spans="1:7" ht="12.5">
      <c r="A959" s="27"/>
      <c r="G959" s="27"/>
    </row>
    <row r="960" spans="1:7" ht="12.5">
      <c r="A960" s="27"/>
      <c r="G960" s="27"/>
    </row>
    <row r="961" spans="1:7" ht="12.5">
      <c r="A961" s="27"/>
      <c r="G961" s="27"/>
    </row>
    <row r="962" spans="1:7" ht="12.5">
      <c r="A962" s="27"/>
      <c r="G962" s="27"/>
    </row>
    <row r="963" spans="1:7" ht="12.5">
      <c r="A963" s="27"/>
      <c r="G963" s="27"/>
    </row>
    <row r="964" spans="1:7" ht="12.5">
      <c r="A964" s="27"/>
      <c r="G964" s="27"/>
    </row>
    <row r="965" spans="1:7" ht="12.5">
      <c r="A965" s="27"/>
      <c r="G965" s="27"/>
    </row>
    <row r="966" spans="1:7" ht="12.5">
      <c r="A966" s="27"/>
      <c r="G966" s="27"/>
    </row>
    <row r="967" spans="1:7" ht="12.5">
      <c r="A967" s="27"/>
      <c r="G967" s="27"/>
    </row>
    <row r="968" spans="1:7" ht="12.5">
      <c r="A968" s="27"/>
      <c r="G968" s="27"/>
    </row>
    <row r="969" spans="1:7" ht="12.5">
      <c r="A969" s="27"/>
      <c r="G969" s="27"/>
    </row>
    <row r="970" spans="1:7" ht="12.5">
      <c r="A970" s="27"/>
      <c r="G970" s="27"/>
    </row>
    <row r="971" spans="1:7" ht="12.5">
      <c r="A971" s="27"/>
      <c r="G971" s="27"/>
    </row>
    <row r="972" spans="1:7" ht="12.5">
      <c r="A972" s="27"/>
      <c r="G972" s="27"/>
    </row>
    <row r="973" spans="1:7" ht="12.5">
      <c r="A973" s="27"/>
      <c r="G973" s="27"/>
    </row>
    <row r="974" spans="1:7" ht="12.5">
      <c r="A974" s="27"/>
      <c r="G974" s="27"/>
    </row>
    <row r="975" spans="1:7" ht="12.5">
      <c r="A975" s="27"/>
      <c r="G975" s="27"/>
    </row>
    <row r="976" spans="1:7" ht="12.5">
      <c r="A976" s="27"/>
      <c r="G976" s="27"/>
    </row>
    <row r="977" spans="1:7" ht="12.5">
      <c r="A977" s="27"/>
      <c r="G977" s="27"/>
    </row>
    <row r="978" spans="1:7" ht="12.5">
      <c r="A978" s="27"/>
      <c r="G978" s="27"/>
    </row>
    <row r="979" spans="1:7" ht="12.5">
      <c r="A979" s="27"/>
      <c r="G979" s="27"/>
    </row>
    <row r="980" spans="1:7" ht="12.5">
      <c r="A980" s="27"/>
      <c r="G980" s="27"/>
    </row>
    <row r="981" spans="1:7" ht="12.5">
      <c r="A981" s="27"/>
      <c r="G981" s="27"/>
    </row>
    <row r="982" spans="1:7" ht="12.5">
      <c r="A982" s="27"/>
      <c r="G982" s="27"/>
    </row>
    <row r="983" spans="1:7" ht="12.5">
      <c r="A983" s="27"/>
      <c r="G983" s="27"/>
    </row>
    <row r="984" spans="1:7" ht="12.5">
      <c r="A984" s="27"/>
      <c r="G984" s="27"/>
    </row>
    <row r="985" spans="1:7" ht="12.5">
      <c r="A985" s="27"/>
      <c r="G985" s="27"/>
    </row>
    <row r="986" spans="1:7" ht="12.5">
      <c r="A986" s="27"/>
      <c r="G986" s="27"/>
    </row>
    <row r="987" spans="1:7" ht="12.5">
      <c r="A987" s="27"/>
      <c r="G987" s="27"/>
    </row>
    <row r="988" spans="1:7" ht="12.5">
      <c r="A988" s="27"/>
      <c r="G988" s="27"/>
    </row>
    <row r="989" spans="1:7" ht="12.5">
      <c r="A989" s="27"/>
      <c r="G989" s="27"/>
    </row>
    <row r="990" spans="1:7" ht="12.5">
      <c r="A990" s="27"/>
      <c r="G990" s="27"/>
    </row>
    <row r="991" spans="1:7" ht="12.5">
      <c r="A991" s="27"/>
      <c r="G991" s="27"/>
    </row>
    <row r="992" spans="1:7" ht="12.5">
      <c r="A992" s="27"/>
      <c r="G992" s="27"/>
    </row>
    <row r="993" spans="1:7" ht="12.5">
      <c r="A993" s="27"/>
      <c r="G993" s="27"/>
    </row>
    <row r="994" spans="1:7" ht="12.5">
      <c r="A994" s="27"/>
      <c r="G994" s="27"/>
    </row>
    <row r="995" spans="1:7" ht="12.5">
      <c r="A995" s="27"/>
      <c r="G995" s="27"/>
    </row>
    <row r="996" spans="1:7" ht="12.5">
      <c r="A996" s="27"/>
      <c r="G996" s="27"/>
    </row>
    <row r="997" spans="1:7" ht="12.5">
      <c r="A997" s="27"/>
      <c r="G997" s="27"/>
    </row>
    <row r="998" spans="1:7" ht="12.5">
      <c r="A998" s="27"/>
      <c r="G998" s="27"/>
    </row>
    <row r="999" spans="1:7" ht="12.5">
      <c r="A999" s="27"/>
      <c r="G999" s="27"/>
    </row>
    <row r="1000" spans="1:7" ht="12.5">
      <c r="A1000" s="27"/>
      <c r="G1000" s="27"/>
    </row>
    <row r="1001" spans="1:7" ht="12.5">
      <c r="A1001" s="27"/>
      <c r="G1001" s="27"/>
    </row>
    <row r="1002" spans="1:7" ht="12.5">
      <c r="A1002" s="27"/>
      <c r="G1002" s="27"/>
    </row>
  </sheetData>
  <sortState ref="A2:AA1007">
    <sortCondition ref="B2:B1007"/>
    <sortCondition ref="C2:C1007"/>
  </sortState>
  <mergeCells count="5">
    <mergeCell ref="I1:K1"/>
    <mergeCell ref="L1:N1"/>
    <mergeCell ref="O1:Q1"/>
    <mergeCell ref="R1:T1"/>
    <mergeCell ref="U1:W1"/>
  </mergeCells>
  <dataValidations count="1">
    <dataValidation type="list" allowBlank="1" showInputMessage="1" showErrorMessage="1" sqref="H2:H1048576">
      <formula1>$X$2:$X$6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1"/>
  <dimension ref="A1:G624"/>
  <sheetViews>
    <sheetView zoomScale="70" zoomScaleNormal="70" workbookViewId="0">
      <pane ySplit="1" topLeftCell="A3" activePane="bottomLeft" state="frozen"/>
      <selection activeCell="Q86" sqref="Q86"/>
      <selection pane="bottomLeft" activeCell="G12" sqref="G12"/>
    </sheetView>
  </sheetViews>
  <sheetFormatPr baseColWidth="10" defaultColWidth="14.453125" defaultRowHeight="15.75" customHeight="1"/>
  <cols>
    <col min="1" max="1" width="34.54296875" style="21" customWidth="1"/>
    <col min="2" max="2" width="20.26953125" style="21" customWidth="1"/>
    <col min="3" max="3" width="16.81640625" style="21" customWidth="1"/>
    <col min="4" max="4" width="10.7265625" style="21" customWidth="1"/>
    <col min="5" max="5" width="51.453125" style="22" customWidth="1"/>
    <col min="6" max="6" width="8.1796875" style="23" customWidth="1"/>
    <col min="7" max="7" width="36.26953125" style="21" customWidth="1"/>
    <col min="8" max="16384" width="14.453125" style="5"/>
  </cols>
  <sheetData>
    <row r="1" spans="1:7" ht="15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</row>
    <row r="2" spans="1:7" s="21" customFormat="1" ht="12.5">
      <c r="A2" s="27" t="str">
        <f t="shared" ref="A2:A65" si="0">B2&amp;" "&amp;C2</f>
        <v>ALECSANDRE Angèle</v>
      </c>
      <c r="B2" s="12" t="s">
        <v>13</v>
      </c>
      <c r="C2" s="12" t="s">
        <v>407</v>
      </c>
      <c r="D2" s="12" t="s">
        <v>408</v>
      </c>
      <c r="E2" s="12" t="s">
        <v>16</v>
      </c>
      <c r="F2" s="28" t="s">
        <v>55</v>
      </c>
      <c r="G2" s="6" t="str">
        <f>VLOOKUP(E2,'Liste des clubs'!$A$2:$B$114,2,FALSE)</f>
        <v>HAZEBRO</v>
      </c>
    </row>
    <row r="3" spans="1:7" s="21" customFormat="1" ht="12.5">
      <c r="A3" s="27" t="str">
        <f t="shared" si="0"/>
        <v>AVEZ Béatrice</v>
      </c>
      <c r="B3" s="12" t="s">
        <v>409</v>
      </c>
      <c r="C3" s="12" t="s">
        <v>410</v>
      </c>
      <c r="D3" s="12" t="s">
        <v>411</v>
      </c>
      <c r="E3" s="12" t="s">
        <v>16</v>
      </c>
      <c r="F3" s="28" t="s">
        <v>46</v>
      </c>
      <c r="G3" s="6" t="str">
        <f>VLOOKUP(E3,'Liste des clubs'!$A$2:$B$114,2,FALSE)</f>
        <v>HAZEBRO</v>
      </c>
    </row>
    <row r="4" spans="1:7" s="21" customFormat="1" ht="12.5">
      <c r="A4" s="27" t="str">
        <f t="shared" si="0"/>
        <v>BONAMI Sarah</v>
      </c>
      <c r="B4" s="12" t="s">
        <v>412</v>
      </c>
      <c r="C4" s="12" t="s">
        <v>413</v>
      </c>
      <c r="D4" s="12" t="s">
        <v>414</v>
      </c>
      <c r="E4" s="12" t="s">
        <v>163</v>
      </c>
      <c r="F4" s="28" t="s">
        <v>415</v>
      </c>
      <c r="G4" s="6" t="str">
        <f>VLOOKUP(E4,'Liste des clubs'!$A$2:$B$114,2,FALSE)</f>
        <v>RONCQ</v>
      </c>
    </row>
    <row r="5" spans="1:7" s="21" customFormat="1" ht="12.5">
      <c r="A5" s="27" t="str">
        <f t="shared" si="0"/>
        <v>BOULINGUIEZ Camille</v>
      </c>
      <c r="B5" s="12" t="s">
        <v>416</v>
      </c>
      <c r="C5" s="12" t="s">
        <v>417</v>
      </c>
      <c r="D5" s="12" t="s">
        <v>418</v>
      </c>
      <c r="E5" s="12" t="s">
        <v>26</v>
      </c>
      <c r="F5" s="28" t="s">
        <v>135</v>
      </c>
      <c r="G5" s="6" t="str">
        <f>VLOOKUP(E5,'Liste des clubs'!$A$2:$B$114,2,FALSE)</f>
        <v>MERVILL</v>
      </c>
    </row>
    <row r="6" spans="1:7" s="21" customFormat="1" ht="12.5">
      <c r="A6" s="27" t="str">
        <f t="shared" si="0"/>
        <v>BOUSSEKEY Claudine</v>
      </c>
      <c r="B6" s="12" t="s">
        <v>52</v>
      </c>
      <c r="C6" s="12" t="s">
        <v>419</v>
      </c>
      <c r="D6" s="12" t="s">
        <v>420</v>
      </c>
      <c r="E6" s="12" t="s">
        <v>16</v>
      </c>
      <c r="F6" s="28" t="s">
        <v>46</v>
      </c>
      <c r="G6" s="6" t="str">
        <f>VLOOKUP(E6,'Liste des clubs'!$A$2:$B$114,2,FALSE)</f>
        <v>HAZEBRO</v>
      </c>
    </row>
    <row r="7" spans="1:7" s="21" customFormat="1" ht="12.5">
      <c r="A7" s="27" t="str">
        <f t="shared" si="0"/>
        <v>BRYGO Clotilde</v>
      </c>
      <c r="B7" s="12" t="s">
        <v>421</v>
      </c>
      <c r="C7" s="12" t="s">
        <v>422</v>
      </c>
      <c r="D7" s="12" t="s">
        <v>423</v>
      </c>
      <c r="E7" s="12" t="s">
        <v>16</v>
      </c>
      <c r="F7" s="28" t="s">
        <v>42</v>
      </c>
      <c r="G7" s="6" t="str">
        <f>VLOOKUP(E7,'Liste des clubs'!$A$2:$B$114,2,FALSE)</f>
        <v>HAZEBRO</v>
      </c>
    </row>
    <row r="8" spans="1:7" s="21" customFormat="1" ht="12.5">
      <c r="A8" s="27" t="str">
        <f t="shared" si="0"/>
        <v>CAULIER CLEMENCE</v>
      </c>
      <c r="B8" s="12" t="s">
        <v>88</v>
      </c>
      <c r="C8" s="12" t="s">
        <v>424</v>
      </c>
      <c r="D8" s="12" t="s">
        <v>425</v>
      </c>
      <c r="E8" s="12" t="s">
        <v>16</v>
      </c>
      <c r="F8" s="28" t="s">
        <v>31</v>
      </c>
      <c r="G8" s="6" t="str">
        <f>VLOOKUP(E8,'Liste des clubs'!$A$2:$B$114,2,FALSE)</f>
        <v>HAZEBRO</v>
      </c>
    </row>
    <row r="9" spans="1:7" s="21" customFormat="1" ht="12.5">
      <c r="A9" s="27" t="str">
        <f t="shared" si="0"/>
        <v>DELPIERRE Ludivine</v>
      </c>
      <c r="B9" s="12" t="s">
        <v>426</v>
      </c>
      <c r="C9" s="12" t="s">
        <v>427</v>
      </c>
      <c r="D9" s="12" t="s">
        <v>428</v>
      </c>
      <c r="E9" s="12" t="s">
        <v>26</v>
      </c>
      <c r="F9" s="28" t="s">
        <v>22</v>
      </c>
      <c r="G9" s="6" t="str">
        <f>VLOOKUP(E9,'Liste des clubs'!$A$2:$B$114,2,FALSE)</f>
        <v>MERVILL</v>
      </c>
    </row>
    <row r="10" spans="1:7" s="21" customFormat="1" ht="12.5">
      <c r="A10" s="27" t="str">
        <f t="shared" si="0"/>
        <v>DUDZIK Faustine</v>
      </c>
      <c r="B10" s="12" t="s">
        <v>429</v>
      </c>
      <c r="C10" s="12" t="s">
        <v>430</v>
      </c>
      <c r="D10" s="12" t="s">
        <v>431</v>
      </c>
      <c r="E10" s="12" t="s">
        <v>99</v>
      </c>
      <c r="F10" s="28" t="s">
        <v>31</v>
      </c>
      <c r="G10" s="6" t="str">
        <f>VLOOKUP(E10,'Liste des clubs'!$A$2:$B$114,2,FALSE)</f>
        <v>LESTREM</v>
      </c>
    </row>
    <row r="11" spans="1:7" s="21" customFormat="1" ht="12.5">
      <c r="A11" s="27" t="str">
        <f t="shared" si="0"/>
        <v>EVRARD Valentine</v>
      </c>
      <c r="B11" s="12" t="s">
        <v>432</v>
      </c>
      <c r="C11" s="12" t="s">
        <v>433</v>
      </c>
      <c r="D11" s="12" t="s">
        <v>434</v>
      </c>
      <c r="E11" s="12" t="s">
        <v>16</v>
      </c>
      <c r="F11" s="28" t="s">
        <v>317</v>
      </c>
      <c r="G11" s="6" t="str">
        <f>VLOOKUP(E11,'Liste des clubs'!$A$2:$B$114,2,FALSE)</f>
        <v>HAZEBRO</v>
      </c>
    </row>
    <row r="12" spans="1:7" s="21" customFormat="1" ht="12.5">
      <c r="A12" s="27" t="str">
        <f t="shared" si="0"/>
        <v>JANOSZKA Christine</v>
      </c>
      <c r="B12" s="12" t="s">
        <v>435</v>
      </c>
      <c r="C12" s="12" t="s">
        <v>436</v>
      </c>
      <c r="D12" s="12" t="s">
        <v>437</v>
      </c>
      <c r="E12" s="12" t="s">
        <v>438</v>
      </c>
      <c r="F12" s="28" t="s">
        <v>22</v>
      </c>
      <c r="G12" s="6" t="e">
        <f>VLOOKUP(E12,'Liste des clubs'!$A$2:$B$114,2,FALSE)</f>
        <v>#N/A</v>
      </c>
    </row>
    <row r="13" spans="1:7" s="21" customFormat="1" ht="12.5">
      <c r="A13" s="27" t="str">
        <f t="shared" si="0"/>
        <v>LAVERSIN Soline</v>
      </c>
      <c r="B13" s="12" t="s">
        <v>257</v>
      </c>
      <c r="C13" s="12" t="s">
        <v>439</v>
      </c>
      <c r="D13" s="12" t="s">
        <v>440</v>
      </c>
      <c r="E13" s="12" t="s">
        <v>16</v>
      </c>
      <c r="F13" s="28" t="s">
        <v>131</v>
      </c>
      <c r="G13" s="6" t="str">
        <f>VLOOKUP(E13,'Liste des clubs'!$A$2:$B$114,2,FALSE)</f>
        <v>HAZEBRO</v>
      </c>
    </row>
    <row r="14" spans="1:7" s="21" customFormat="1" ht="12.5">
      <c r="A14" s="27" t="str">
        <f t="shared" si="0"/>
        <v>LEGRAND Anais</v>
      </c>
      <c r="B14" s="12" t="s">
        <v>441</v>
      </c>
      <c r="C14" s="12" t="s">
        <v>442</v>
      </c>
      <c r="D14" s="12" t="s">
        <v>443</v>
      </c>
      <c r="E14" s="12" t="s">
        <v>444</v>
      </c>
      <c r="F14" s="28" t="s">
        <v>22</v>
      </c>
      <c r="G14" s="6" t="e">
        <f>VLOOKUP(E14,'Liste des clubs'!$A$2:$B$114,2,FALSE)</f>
        <v>#N/A</v>
      </c>
    </row>
    <row r="15" spans="1:7" s="21" customFormat="1" ht="12.5">
      <c r="A15" s="27" t="str">
        <f t="shared" si="0"/>
        <v>MANTE Emilie</v>
      </c>
      <c r="B15" s="12" t="s">
        <v>289</v>
      </c>
      <c r="C15" s="12" t="s">
        <v>445</v>
      </c>
      <c r="D15" s="12" t="s">
        <v>446</v>
      </c>
      <c r="E15" s="12" t="s">
        <v>16</v>
      </c>
      <c r="F15" s="28" t="s">
        <v>111</v>
      </c>
      <c r="G15" s="6" t="str">
        <f>VLOOKUP(E15,'Liste des clubs'!$A$2:$B$114,2,FALSE)</f>
        <v>HAZEBRO</v>
      </c>
    </row>
    <row r="16" spans="1:7" s="21" customFormat="1" ht="12.5">
      <c r="A16" s="27" t="str">
        <f t="shared" si="0"/>
        <v>MOREY Delphine</v>
      </c>
      <c r="B16" s="12" t="s">
        <v>315</v>
      </c>
      <c r="C16" s="12" t="s">
        <v>447</v>
      </c>
      <c r="D16" s="12" t="s">
        <v>448</v>
      </c>
      <c r="E16" s="12" t="s">
        <v>16</v>
      </c>
      <c r="F16" s="28" t="s">
        <v>131</v>
      </c>
      <c r="G16" s="6" t="str">
        <f>VLOOKUP(E16,'Liste des clubs'!$A$2:$B$114,2,FALSE)</f>
        <v>HAZEBRO</v>
      </c>
    </row>
    <row r="17" spans="1:7" s="21" customFormat="1" ht="12.5">
      <c r="A17" s="27" t="str">
        <f t="shared" si="0"/>
        <v>PACCOU Caroline</v>
      </c>
      <c r="B17" s="12" t="s">
        <v>321</v>
      </c>
      <c r="C17" s="12" t="s">
        <v>449</v>
      </c>
      <c r="D17" s="12" t="s">
        <v>450</v>
      </c>
      <c r="E17" s="12" t="s">
        <v>106</v>
      </c>
      <c r="F17" s="28" t="s">
        <v>111</v>
      </c>
      <c r="G17" s="6" t="e">
        <f>VLOOKUP(E17,'Liste des clubs'!$A$2:$B$114,2,FALSE)</f>
        <v>#N/A</v>
      </c>
    </row>
    <row r="18" spans="1:7" s="21" customFormat="1" ht="12.5">
      <c r="A18" s="27" t="str">
        <f t="shared" si="0"/>
        <v>PETITPREZ Noemie</v>
      </c>
      <c r="B18" s="12" t="s">
        <v>331</v>
      </c>
      <c r="C18" s="12" t="s">
        <v>451</v>
      </c>
      <c r="D18" s="12" t="s">
        <v>452</v>
      </c>
      <c r="E18" s="12" t="s">
        <v>26</v>
      </c>
      <c r="F18" s="28" t="s">
        <v>63</v>
      </c>
      <c r="G18" s="6" t="str">
        <f>VLOOKUP(E18,'Liste des clubs'!$A$2:$B$114,2,FALSE)</f>
        <v>MERVILL</v>
      </c>
    </row>
    <row r="19" spans="1:7" s="21" customFormat="1" ht="12.5">
      <c r="A19" s="27" t="str">
        <f t="shared" si="0"/>
        <v>PLATTEAU Valérie</v>
      </c>
      <c r="B19" s="12" t="s">
        <v>453</v>
      </c>
      <c r="C19" s="12" t="s">
        <v>454</v>
      </c>
      <c r="D19" s="12" t="s">
        <v>455</v>
      </c>
      <c r="E19" s="12" t="s">
        <v>16</v>
      </c>
      <c r="F19" s="28" t="s">
        <v>55</v>
      </c>
      <c r="G19" s="6" t="str">
        <f>VLOOKUP(E19,'Liste des clubs'!$A$2:$B$114,2,FALSE)</f>
        <v>HAZEBRO</v>
      </c>
    </row>
    <row r="20" spans="1:7" s="21" customFormat="1" ht="12.5">
      <c r="A20" s="27" t="str">
        <f t="shared" si="0"/>
        <v>SCIACALUGA Lucie</v>
      </c>
      <c r="B20" s="12" t="s">
        <v>456</v>
      </c>
      <c r="C20" s="12" t="s">
        <v>457</v>
      </c>
      <c r="D20" s="12" t="s">
        <v>458</v>
      </c>
      <c r="E20" s="12" t="s">
        <v>38</v>
      </c>
      <c r="F20" s="28" t="s">
        <v>415</v>
      </c>
      <c r="G20" s="6" t="str">
        <f>VLOOKUP(E20,'Liste des clubs'!$A$2:$B$114,2,FALSE)</f>
        <v>ARQUES</v>
      </c>
    </row>
    <row r="21" spans="1:7" s="21" customFormat="1" ht="12.5">
      <c r="A21" s="27" t="str">
        <f t="shared" si="0"/>
        <v>VANGHENDT Agathe</v>
      </c>
      <c r="B21" s="12" t="s">
        <v>372</v>
      </c>
      <c r="C21" s="12" t="s">
        <v>459</v>
      </c>
      <c r="D21" s="12" t="s">
        <v>460</v>
      </c>
      <c r="E21" s="12" t="s">
        <v>16</v>
      </c>
      <c r="F21" s="28" t="s">
        <v>63</v>
      </c>
      <c r="G21" s="6" t="str">
        <f>VLOOKUP(E21,'Liste des clubs'!$A$2:$B$114,2,FALSE)</f>
        <v>HAZEBRO</v>
      </c>
    </row>
    <row r="22" spans="1:7" s="21" customFormat="1" ht="12.5">
      <c r="A22" s="27" t="str">
        <f t="shared" si="0"/>
        <v>VASSEUR Mathilde</v>
      </c>
      <c r="B22" s="12" t="s">
        <v>461</v>
      </c>
      <c r="C22" s="12" t="s">
        <v>462</v>
      </c>
      <c r="D22" s="12" t="s">
        <v>463</v>
      </c>
      <c r="E22" s="12" t="s">
        <v>16</v>
      </c>
      <c r="F22" s="28" t="s">
        <v>31</v>
      </c>
      <c r="G22" s="6" t="str">
        <f>VLOOKUP(E22,'Liste des clubs'!$A$2:$B$114,2,FALSE)</f>
        <v>HAZEBRO</v>
      </c>
    </row>
    <row r="23" spans="1:7" s="21" customFormat="1" ht="12.5">
      <c r="A23" s="27" t="str">
        <f t="shared" si="0"/>
        <v>WYCKAERT Eva</v>
      </c>
      <c r="B23" s="12" t="s">
        <v>464</v>
      </c>
      <c r="C23" s="12" t="s">
        <v>465</v>
      </c>
      <c r="D23" s="12" t="s">
        <v>466</v>
      </c>
      <c r="E23" s="12" t="s">
        <v>26</v>
      </c>
      <c r="F23" s="28" t="s">
        <v>17</v>
      </c>
      <c r="G23" s="6" t="str">
        <f>VLOOKUP(E23,'Liste des clubs'!$A$2:$B$114,2,FALSE)</f>
        <v>MERVILL</v>
      </c>
    </row>
    <row r="24" spans="1:7" s="21" customFormat="1" ht="12.5">
      <c r="A24" s="27" t="str">
        <f t="shared" si="0"/>
        <v/>
      </c>
      <c r="E24" s="22"/>
      <c r="F24" s="23"/>
      <c r="G24" s="6" t="e">
        <f>VLOOKUP(E24,'Liste des clubs'!$A$2:$B$114,2,FALSE)</f>
        <v>#N/A</v>
      </c>
    </row>
    <row r="25" spans="1:7" s="21" customFormat="1" ht="12.5">
      <c r="A25" s="27" t="str">
        <f t="shared" si="0"/>
        <v/>
      </c>
      <c r="B25" s="5"/>
      <c r="C25" s="5"/>
      <c r="D25" s="5"/>
      <c r="E25" s="16"/>
      <c r="F25" s="15"/>
      <c r="G25" s="6" t="e">
        <f>VLOOKUP(E25,'Liste des clubs'!$A$2:$B$114,2,FALSE)</f>
        <v>#N/A</v>
      </c>
    </row>
    <row r="26" spans="1:7" s="21" customFormat="1" ht="12.5">
      <c r="A26" s="27" t="str">
        <f t="shared" si="0"/>
        <v/>
      </c>
      <c r="B26" s="24"/>
      <c r="C26" s="24"/>
      <c r="E26" s="25"/>
      <c r="F26" s="26"/>
      <c r="G26" s="6" t="e">
        <f>VLOOKUP(E26,'Liste des clubs'!$A$2:$B$114,2,FALSE)</f>
        <v>#N/A</v>
      </c>
    </row>
    <row r="27" spans="1:7" s="21" customFormat="1" ht="12.5">
      <c r="A27" s="27" t="str">
        <f t="shared" si="0"/>
        <v/>
      </c>
      <c r="E27" s="22"/>
      <c r="F27" s="23"/>
      <c r="G27" s="6" t="e">
        <f>VLOOKUP(E27,'Liste des clubs'!$A$2:$B$114,2,FALSE)</f>
        <v>#N/A</v>
      </c>
    </row>
    <row r="28" spans="1:7" s="21" customFormat="1" ht="12.5">
      <c r="A28" s="27" t="str">
        <f t="shared" si="0"/>
        <v/>
      </c>
      <c r="E28" s="22"/>
      <c r="F28" s="23"/>
      <c r="G28" s="6" t="e">
        <f>VLOOKUP(E28,'Liste des clubs'!$A$2:$B$114,2,FALSE)</f>
        <v>#N/A</v>
      </c>
    </row>
    <row r="29" spans="1:7" s="21" customFormat="1" ht="12.5">
      <c r="A29" s="27" t="str">
        <f t="shared" si="0"/>
        <v/>
      </c>
      <c r="E29" s="22"/>
      <c r="F29" s="23"/>
      <c r="G29" s="6" t="e">
        <f>VLOOKUP(E29,'Liste des clubs'!$A$2:$B$114,2,FALSE)</f>
        <v>#N/A</v>
      </c>
    </row>
    <row r="30" spans="1:7" s="21" customFormat="1" ht="12.5">
      <c r="A30" s="27" t="str">
        <f t="shared" si="0"/>
        <v/>
      </c>
      <c r="E30" s="22"/>
      <c r="F30" s="23"/>
      <c r="G30" s="6" t="e">
        <f>VLOOKUP(E30,'Liste des clubs'!$A$2:$B$114,2,FALSE)</f>
        <v>#N/A</v>
      </c>
    </row>
    <row r="31" spans="1:7" s="21" customFormat="1" ht="12.5">
      <c r="A31" s="27" t="str">
        <f t="shared" si="0"/>
        <v/>
      </c>
      <c r="E31" s="22"/>
      <c r="F31" s="23"/>
      <c r="G31" s="6" t="e">
        <f>VLOOKUP(E31,'Liste des clubs'!$A$2:$B$114,2,FALSE)</f>
        <v>#N/A</v>
      </c>
    </row>
    <row r="32" spans="1:7" s="21" customFormat="1" ht="12.5">
      <c r="A32" s="27" t="str">
        <f t="shared" si="0"/>
        <v/>
      </c>
      <c r="E32" s="22"/>
      <c r="F32" s="23"/>
      <c r="G32" s="6" t="e">
        <f>VLOOKUP(E32,'Liste des clubs'!$A$2:$B$114,2,FALSE)</f>
        <v>#N/A</v>
      </c>
    </row>
    <row r="33" spans="1:7" s="21" customFormat="1" ht="12.5">
      <c r="A33" s="27" t="str">
        <f t="shared" si="0"/>
        <v/>
      </c>
      <c r="E33" s="22"/>
      <c r="F33" s="23"/>
      <c r="G33" s="6" t="e">
        <f>VLOOKUP(E33,'Liste des clubs'!$A$2:$B$114,2,FALSE)</f>
        <v>#N/A</v>
      </c>
    </row>
    <row r="34" spans="1:7" s="21" customFormat="1" ht="12.5">
      <c r="A34" s="27" t="str">
        <f t="shared" si="0"/>
        <v/>
      </c>
      <c r="E34" s="22"/>
      <c r="F34" s="23"/>
      <c r="G34" s="6" t="e">
        <f>VLOOKUP(E34,'Liste des clubs'!$A$2:$B$114,2,FALSE)</f>
        <v>#N/A</v>
      </c>
    </row>
    <row r="35" spans="1:7" s="21" customFormat="1" ht="12.5">
      <c r="A35" s="27" t="str">
        <f t="shared" si="0"/>
        <v/>
      </c>
      <c r="E35" s="22"/>
      <c r="F35" s="23"/>
      <c r="G35" s="6" t="e">
        <f>VLOOKUP(E35,'Liste des clubs'!$A$2:$B$114,2,FALSE)</f>
        <v>#N/A</v>
      </c>
    </row>
    <row r="36" spans="1:7" s="21" customFormat="1" ht="12.5">
      <c r="A36" s="27" t="str">
        <f t="shared" si="0"/>
        <v/>
      </c>
      <c r="E36" s="22"/>
      <c r="F36" s="23"/>
      <c r="G36" s="6" t="e">
        <f>VLOOKUP(E36,'Liste des clubs'!$A$2:$B$114,2,FALSE)</f>
        <v>#N/A</v>
      </c>
    </row>
    <row r="37" spans="1:7" s="21" customFormat="1" ht="12.5">
      <c r="A37" s="27" t="str">
        <f t="shared" si="0"/>
        <v/>
      </c>
      <c r="E37" s="22"/>
      <c r="F37" s="23"/>
      <c r="G37" s="6" t="e">
        <f>VLOOKUP(E37,'Liste des clubs'!$A$2:$B$114,2,FALSE)</f>
        <v>#N/A</v>
      </c>
    </row>
    <row r="38" spans="1:7" s="21" customFormat="1" ht="12.5">
      <c r="A38" s="27" t="str">
        <f t="shared" si="0"/>
        <v/>
      </c>
      <c r="E38" s="22"/>
      <c r="F38" s="23"/>
      <c r="G38" s="6" t="e">
        <f>VLOOKUP(E38,'Liste des clubs'!$A$2:$B$114,2,FALSE)</f>
        <v>#N/A</v>
      </c>
    </row>
    <row r="39" spans="1:7" s="21" customFormat="1" ht="12.5">
      <c r="A39" s="27" t="str">
        <f t="shared" si="0"/>
        <v/>
      </c>
      <c r="E39" s="22"/>
      <c r="F39" s="23"/>
      <c r="G39" s="6" t="e">
        <f>VLOOKUP(E39,'Liste des clubs'!$A$2:$B$114,2,FALSE)</f>
        <v>#N/A</v>
      </c>
    </row>
    <row r="40" spans="1:7" s="21" customFormat="1" ht="12.5">
      <c r="A40" s="27" t="str">
        <f t="shared" si="0"/>
        <v/>
      </c>
      <c r="E40" s="22"/>
      <c r="F40" s="23"/>
      <c r="G40" s="6" t="e">
        <f>VLOOKUP(E40,'Liste des clubs'!$A$2:$B$114,2,FALSE)</f>
        <v>#N/A</v>
      </c>
    </row>
    <row r="41" spans="1:7" s="21" customFormat="1" ht="12.5">
      <c r="A41" s="27" t="str">
        <f t="shared" si="0"/>
        <v/>
      </c>
      <c r="E41" s="22"/>
      <c r="F41" s="23"/>
      <c r="G41" s="6" t="e">
        <f>VLOOKUP(E41,'Liste des clubs'!$A$2:$B$114,2,FALSE)</f>
        <v>#N/A</v>
      </c>
    </row>
    <row r="42" spans="1:7" s="21" customFormat="1" ht="12.5">
      <c r="A42" s="27" t="str">
        <f t="shared" si="0"/>
        <v/>
      </c>
      <c r="E42" s="22"/>
      <c r="F42" s="23"/>
      <c r="G42" s="6" t="e">
        <f>VLOOKUP(E42,'Liste des clubs'!$A$2:$B$114,2,FALSE)</f>
        <v>#N/A</v>
      </c>
    </row>
    <row r="43" spans="1:7" s="21" customFormat="1" ht="12.5">
      <c r="A43" s="27" t="str">
        <f t="shared" si="0"/>
        <v/>
      </c>
      <c r="E43" s="22"/>
      <c r="F43" s="23"/>
      <c r="G43" s="6" t="e">
        <f>VLOOKUP(E43,'Liste des clubs'!$A$2:$B$114,2,FALSE)</f>
        <v>#N/A</v>
      </c>
    </row>
    <row r="44" spans="1:7" s="21" customFormat="1" ht="12.5">
      <c r="A44" s="27" t="str">
        <f t="shared" si="0"/>
        <v/>
      </c>
      <c r="E44" s="22"/>
      <c r="F44" s="23"/>
      <c r="G44" s="6" t="e">
        <f>VLOOKUP(E44,'Liste des clubs'!$A$2:$B$114,2,FALSE)</f>
        <v>#N/A</v>
      </c>
    </row>
    <row r="45" spans="1:7" s="21" customFormat="1" ht="12.5">
      <c r="A45" s="27" t="str">
        <f t="shared" si="0"/>
        <v/>
      </c>
      <c r="E45" s="22"/>
      <c r="F45" s="23"/>
      <c r="G45" s="6" t="e">
        <f>VLOOKUP(E45,'Liste des clubs'!$A$2:$B$114,2,FALSE)</f>
        <v>#N/A</v>
      </c>
    </row>
    <row r="46" spans="1:7" s="21" customFormat="1" ht="12.5">
      <c r="A46" s="27" t="str">
        <f t="shared" si="0"/>
        <v/>
      </c>
      <c r="E46" s="22"/>
      <c r="F46" s="23"/>
      <c r="G46" s="6" t="e">
        <f>VLOOKUP(E46,'Liste des clubs'!$A$2:$B$114,2,FALSE)</f>
        <v>#N/A</v>
      </c>
    </row>
    <row r="47" spans="1:7" s="21" customFormat="1" ht="12.5">
      <c r="A47" s="27" t="str">
        <f t="shared" si="0"/>
        <v/>
      </c>
      <c r="E47" s="22"/>
      <c r="F47" s="23"/>
      <c r="G47" s="6" t="e">
        <f>VLOOKUP(E47,'Liste des clubs'!$A$2:$B$114,2,FALSE)</f>
        <v>#N/A</v>
      </c>
    </row>
    <row r="48" spans="1:7" s="21" customFormat="1" ht="12.5">
      <c r="A48" s="27" t="str">
        <f t="shared" si="0"/>
        <v/>
      </c>
      <c r="E48" s="22"/>
      <c r="F48" s="23"/>
      <c r="G48" s="6" t="e">
        <f>VLOOKUP(E48,'Liste des clubs'!$A$2:$B$114,2,FALSE)</f>
        <v>#N/A</v>
      </c>
    </row>
    <row r="49" spans="1:7" s="21" customFormat="1" ht="12.5">
      <c r="A49" s="27" t="str">
        <f t="shared" si="0"/>
        <v/>
      </c>
      <c r="E49" s="22"/>
      <c r="F49" s="23"/>
      <c r="G49" s="6" t="e">
        <f>VLOOKUP(E49,'Liste des clubs'!$A$2:$B$114,2,FALSE)</f>
        <v>#N/A</v>
      </c>
    </row>
    <row r="50" spans="1:7" s="21" customFormat="1" ht="12.5">
      <c r="A50" s="27" t="str">
        <f t="shared" si="0"/>
        <v/>
      </c>
      <c r="E50" s="22"/>
      <c r="F50" s="23"/>
      <c r="G50" s="6" t="e">
        <f>VLOOKUP(E50,'Liste des clubs'!$A$2:$B$114,2,FALSE)</f>
        <v>#N/A</v>
      </c>
    </row>
    <row r="51" spans="1:7" s="21" customFormat="1" ht="12.5">
      <c r="A51" s="27" t="str">
        <f t="shared" si="0"/>
        <v/>
      </c>
      <c r="E51" s="22"/>
      <c r="F51" s="23"/>
      <c r="G51" s="6" t="e">
        <f>VLOOKUP(E51,'Liste des clubs'!$A$2:$B$114,2,FALSE)</f>
        <v>#N/A</v>
      </c>
    </row>
    <row r="52" spans="1:7" s="21" customFormat="1" ht="12.5">
      <c r="A52" s="27" t="str">
        <f t="shared" si="0"/>
        <v/>
      </c>
      <c r="E52" s="22"/>
      <c r="F52" s="23"/>
      <c r="G52" s="6" t="e">
        <f>VLOOKUP(E52,'Liste des clubs'!$A$2:$B$114,2,FALSE)</f>
        <v>#N/A</v>
      </c>
    </row>
    <row r="53" spans="1:7" s="21" customFormat="1" ht="12.5">
      <c r="A53" s="27" t="str">
        <f t="shared" si="0"/>
        <v/>
      </c>
      <c r="E53" s="22"/>
      <c r="F53" s="23"/>
      <c r="G53" s="6" t="e">
        <f>VLOOKUP(E53,'Liste des clubs'!$A$2:$B$114,2,FALSE)</f>
        <v>#N/A</v>
      </c>
    </row>
    <row r="54" spans="1:7" s="21" customFormat="1" ht="12.5">
      <c r="A54" s="27" t="str">
        <f t="shared" si="0"/>
        <v/>
      </c>
      <c r="E54" s="22"/>
      <c r="F54" s="23"/>
      <c r="G54" s="6" t="e">
        <f>VLOOKUP(E54,'Liste des clubs'!$A$2:$B$114,2,FALSE)</f>
        <v>#N/A</v>
      </c>
    </row>
    <row r="55" spans="1:7" s="21" customFormat="1" ht="12.5">
      <c r="A55" s="27" t="str">
        <f t="shared" si="0"/>
        <v/>
      </c>
      <c r="E55" s="22"/>
      <c r="F55" s="23"/>
      <c r="G55" s="6" t="e">
        <f>VLOOKUP(E55,'Liste des clubs'!$A$2:$B$114,2,FALSE)</f>
        <v>#N/A</v>
      </c>
    </row>
    <row r="56" spans="1:7" s="21" customFormat="1" ht="12.5">
      <c r="A56" s="27" t="str">
        <f t="shared" si="0"/>
        <v/>
      </c>
      <c r="E56" s="22"/>
      <c r="F56" s="23"/>
      <c r="G56" s="6" t="e">
        <f>VLOOKUP(E56,'Liste des clubs'!$A$2:$B$114,2,FALSE)</f>
        <v>#N/A</v>
      </c>
    </row>
    <row r="57" spans="1:7" s="21" customFormat="1" ht="12.5">
      <c r="A57" s="27" t="str">
        <f t="shared" si="0"/>
        <v/>
      </c>
      <c r="E57" s="22"/>
      <c r="F57" s="23"/>
      <c r="G57" s="6" t="e">
        <f>VLOOKUP(E57,'Liste des clubs'!$A$2:$B$114,2,FALSE)</f>
        <v>#N/A</v>
      </c>
    </row>
    <row r="58" spans="1:7" s="21" customFormat="1" ht="12.5">
      <c r="A58" s="27" t="str">
        <f t="shared" si="0"/>
        <v/>
      </c>
      <c r="E58" s="22"/>
      <c r="F58" s="23"/>
      <c r="G58" s="6" t="e">
        <f>VLOOKUP(E58,'Liste des clubs'!$A$2:$B$114,2,FALSE)</f>
        <v>#N/A</v>
      </c>
    </row>
    <row r="59" spans="1:7" s="21" customFormat="1" ht="12.5">
      <c r="A59" s="27" t="str">
        <f t="shared" si="0"/>
        <v/>
      </c>
      <c r="E59" s="22"/>
      <c r="F59" s="23"/>
      <c r="G59" s="6" t="e">
        <f>VLOOKUP(E59,'Liste des clubs'!$A$2:$B$114,2,FALSE)</f>
        <v>#N/A</v>
      </c>
    </row>
    <row r="60" spans="1:7" s="21" customFormat="1" ht="12.5">
      <c r="A60" s="27" t="str">
        <f t="shared" si="0"/>
        <v/>
      </c>
      <c r="E60" s="22"/>
      <c r="F60" s="23"/>
      <c r="G60" s="6" t="e">
        <f>VLOOKUP(E60,'Liste des clubs'!$A$2:$B$114,2,FALSE)</f>
        <v>#N/A</v>
      </c>
    </row>
    <row r="61" spans="1:7" s="21" customFormat="1" ht="12.5">
      <c r="A61" s="27" t="str">
        <f t="shared" si="0"/>
        <v/>
      </c>
      <c r="E61" s="22"/>
      <c r="F61" s="23"/>
      <c r="G61" s="6" t="e">
        <f>VLOOKUP(E61,'Liste des clubs'!$A$2:$B$114,2,FALSE)</f>
        <v>#N/A</v>
      </c>
    </row>
    <row r="62" spans="1:7" s="21" customFormat="1" ht="12.5">
      <c r="A62" s="27" t="str">
        <f t="shared" si="0"/>
        <v/>
      </c>
      <c r="E62" s="22"/>
      <c r="F62" s="23"/>
      <c r="G62" s="6" t="e">
        <f>VLOOKUP(E62,'Liste des clubs'!$A$2:$B$114,2,FALSE)</f>
        <v>#N/A</v>
      </c>
    </row>
    <row r="63" spans="1:7" s="21" customFormat="1" ht="12.5">
      <c r="A63" s="27" t="str">
        <f t="shared" si="0"/>
        <v/>
      </c>
      <c r="E63" s="22"/>
      <c r="F63" s="23"/>
      <c r="G63" s="6" t="e">
        <f>VLOOKUP(E63,'Liste des clubs'!$A$2:$B$114,2,FALSE)</f>
        <v>#N/A</v>
      </c>
    </row>
    <row r="64" spans="1:7" s="21" customFormat="1" ht="12.5">
      <c r="A64" s="27" t="str">
        <f t="shared" si="0"/>
        <v/>
      </c>
      <c r="E64" s="22"/>
      <c r="F64" s="23"/>
      <c r="G64" s="6" t="e">
        <f>VLOOKUP(E64,'Liste des clubs'!$A$2:$B$114,2,FALSE)</f>
        <v>#N/A</v>
      </c>
    </row>
    <row r="65" spans="1:7" s="21" customFormat="1" ht="12.5">
      <c r="A65" s="27" t="str">
        <f t="shared" si="0"/>
        <v/>
      </c>
      <c r="E65" s="22"/>
      <c r="F65" s="23"/>
      <c r="G65" s="6" t="e">
        <f>VLOOKUP(E65,'Liste des clubs'!$A$2:$B$114,2,FALSE)</f>
        <v>#N/A</v>
      </c>
    </row>
    <row r="66" spans="1:7" s="21" customFormat="1" ht="12.5">
      <c r="A66" s="27" t="str">
        <f t="shared" ref="A66:A129" si="1">B66&amp;" "&amp;C66</f>
        <v/>
      </c>
      <c r="E66" s="22"/>
      <c r="F66" s="23"/>
      <c r="G66" s="6" t="e">
        <f>VLOOKUP(E66,'Liste des clubs'!$A$2:$B$114,2,FALSE)</f>
        <v>#N/A</v>
      </c>
    </row>
    <row r="67" spans="1:7" s="21" customFormat="1" ht="12.5">
      <c r="A67" s="27" t="str">
        <f t="shared" si="1"/>
        <v/>
      </c>
      <c r="E67" s="22"/>
      <c r="F67" s="23"/>
      <c r="G67" s="6" t="e">
        <f>VLOOKUP(E67,'Liste des clubs'!$A$2:$B$114,2,FALSE)</f>
        <v>#N/A</v>
      </c>
    </row>
    <row r="68" spans="1:7" s="21" customFormat="1" ht="12.5">
      <c r="A68" s="27" t="str">
        <f t="shared" si="1"/>
        <v/>
      </c>
      <c r="E68" s="22"/>
      <c r="F68" s="23"/>
      <c r="G68" s="6" t="e">
        <f>VLOOKUP(E68,'Liste des clubs'!$A$2:$B$114,2,FALSE)</f>
        <v>#N/A</v>
      </c>
    </row>
    <row r="69" spans="1:7" s="21" customFormat="1" ht="12.5">
      <c r="A69" s="27" t="str">
        <f t="shared" si="1"/>
        <v/>
      </c>
      <c r="E69" s="22"/>
      <c r="F69" s="23"/>
      <c r="G69" s="6" t="e">
        <f>VLOOKUP(E69,'Liste des clubs'!$A$2:$B$114,2,FALSE)</f>
        <v>#N/A</v>
      </c>
    </row>
    <row r="70" spans="1:7" s="21" customFormat="1" ht="12.5">
      <c r="A70" s="27" t="str">
        <f t="shared" si="1"/>
        <v/>
      </c>
      <c r="E70" s="22"/>
      <c r="F70" s="23"/>
      <c r="G70" s="6" t="e">
        <f>VLOOKUP(E70,'Liste des clubs'!$A$2:$B$114,2,FALSE)</f>
        <v>#N/A</v>
      </c>
    </row>
    <row r="71" spans="1:7" s="21" customFormat="1" ht="12.5">
      <c r="A71" s="27" t="str">
        <f t="shared" si="1"/>
        <v/>
      </c>
      <c r="E71" s="22"/>
      <c r="F71" s="23"/>
      <c r="G71" s="6" t="e">
        <f>VLOOKUP(E71,'Liste des clubs'!$A$2:$B$114,2,FALSE)</f>
        <v>#N/A</v>
      </c>
    </row>
    <row r="72" spans="1:7" s="21" customFormat="1" ht="12.5">
      <c r="A72" s="27" t="str">
        <f t="shared" si="1"/>
        <v/>
      </c>
      <c r="E72" s="22"/>
      <c r="F72" s="23"/>
      <c r="G72" s="6" t="e">
        <f>VLOOKUP(E72,'Liste des clubs'!$A$2:$B$114,2,FALSE)</f>
        <v>#N/A</v>
      </c>
    </row>
    <row r="73" spans="1:7" s="21" customFormat="1" ht="12.5">
      <c r="A73" s="27" t="str">
        <f t="shared" si="1"/>
        <v/>
      </c>
      <c r="E73" s="22"/>
      <c r="F73" s="23"/>
      <c r="G73" s="6" t="e">
        <f>VLOOKUP(E73,'Liste des clubs'!$A$2:$B$114,2,FALSE)</f>
        <v>#N/A</v>
      </c>
    </row>
    <row r="74" spans="1:7" s="21" customFormat="1" ht="12.5">
      <c r="A74" s="27" t="str">
        <f t="shared" si="1"/>
        <v/>
      </c>
      <c r="E74" s="22"/>
      <c r="F74" s="23"/>
      <c r="G74" s="6" t="e">
        <f>VLOOKUP(E74,'Liste des clubs'!$A$2:$B$114,2,FALSE)</f>
        <v>#N/A</v>
      </c>
    </row>
    <row r="75" spans="1:7" s="21" customFormat="1" ht="12.5">
      <c r="A75" s="27" t="str">
        <f t="shared" si="1"/>
        <v/>
      </c>
      <c r="E75" s="22"/>
      <c r="F75" s="23"/>
      <c r="G75" s="6" t="e">
        <f>VLOOKUP(E75,'Liste des clubs'!$A$2:$B$114,2,FALSE)</f>
        <v>#N/A</v>
      </c>
    </row>
    <row r="76" spans="1:7" s="21" customFormat="1" ht="12.5">
      <c r="A76" s="27" t="str">
        <f t="shared" si="1"/>
        <v/>
      </c>
      <c r="E76" s="22"/>
      <c r="F76" s="23"/>
      <c r="G76" s="6" t="e">
        <f>VLOOKUP(E76,'Liste des clubs'!$A$2:$B$114,2,FALSE)</f>
        <v>#N/A</v>
      </c>
    </row>
    <row r="77" spans="1:7" s="21" customFormat="1" ht="12.5">
      <c r="A77" s="27" t="str">
        <f t="shared" si="1"/>
        <v/>
      </c>
      <c r="E77" s="22"/>
      <c r="F77" s="23"/>
      <c r="G77" s="6" t="e">
        <f>VLOOKUP(E77,'Liste des clubs'!$A$2:$B$114,2,FALSE)</f>
        <v>#N/A</v>
      </c>
    </row>
    <row r="78" spans="1:7" s="21" customFormat="1" ht="12.5">
      <c r="A78" s="27" t="str">
        <f t="shared" si="1"/>
        <v/>
      </c>
      <c r="E78" s="22"/>
      <c r="F78" s="23"/>
      <c r="G78" s="6" t="e">
        <f>VLOOKUP(E78,'Liste des clubs'!$A$2:$B$114,2,FALSE)</f>
        <v>#N/A</v>
      </c>
    </row>
    <row r="79" spans="1:7" s="21" customFormat="1" ht="12.5">
      <c r="A79" s="27" t="str">
        <f t="shared" si="1"/>
        <v/>
      </c>
      <c r="E79" s="22"/>
      <c r="F79" s="23"/>
      <c r="G79" s="6" t="e">
        <f>VLOOKUP(E79,'Liste des clubs'!$A$2:$B$114,2,FALSE)</f>
        <v>#N/A</v>
      </c>
    </row>
    <row r="80" spans="1:7" s="21" customFormat="1" ht="12.5">
      <c r="A80" s="27" t="str">
        <f t="shared" si="1"/>
        <v/>
      </c>
      <c r="E80" s="22"/>
      <c r="F80" s="23"/>
      <c r="G80" s="6" t="e">
        <f>VLOOKUP(E80,'Liste des clubs'!$A$2:$B$114,2,FALSE)</f>
        <v>#N/A</v>
      </c>
    </row>
    <row r="81" spans="1:7" s="21" customFormat="1" ht="12.5">
      <c r="A81" s="27" t="str">
        <f t="shared" si="1"/>
        <v/>
      </c>
      <c r="E81" s="22"/>
      <c r="F81" s="23"/>
      <c r="G81" s="6" t="e">
        <f>VLOOKUP(E81,'Liste des clubs'!$A$2:$B$114,2,FALSE)</f>
        <v>#N/A</v>
      </c>
    </row>
    <row r="82" spans="1:7" s="21" customFormat="1" ht="12.5">
      <c r="A82" s="27" t="str">
        <f t="shared" si="1"/>
        <v/>
      </c>
      <c r="E82" s="22"/>
      <c r="F82" s="23"/>
      <c r="G82" s="6" t="e">
        <f>VLOOKUP(E82,'Liste des clubs'!$A$2:$B$114,2,FALSE)</f>
        <v>#N/A</v>
      </c>
    </row>
    <row r="83" spans="1:7" s="21" customFormat="1" ht="12.5">
      <c r="A83" s="27" t="str">
        <f t="shared" si="1"/>
        <v/>
      </c>
      <c r="E83" s="22"/>
      <c r="F83" s="23"/>
      <c r="G83" s="6" t="e">
        <f>VLOOKUP(E83,'Liste des clubs'!$A$2:$B$114,2,FALSE)</f>
        <v>#N/A</v>
      </c>
    </row>
    <row r="84" spans="1:7" s="21" customFormat="1" ht="12.5">
      <c r="A84" s="27" t="str">
        <f t="shared" si="1"/>
        <v/>
      </c>
      <c r="E84" s="22"/>
      <c r="F84" s="23"/>
      <c r="G84" s="6" t="e">
        <f>VLOOKUP(E84,'Liste des clubs'!$A$2:$B$114,2,FALSE)</f>
        <v>#N/A</v>
      </c>
    </row>
    <row r="85" spans="1:7" s="21" customFormat="1" ht="12.5">
      <c r="A85" s="27" t="str">
        <f t="shared" si="1"/>
        <v/>
      </c>
      <c r="E85" s="22"/>
      <c r="F85" s="23"/>
      <c r="G85" s="6" t="e">
        <f>VLOOKUP(E85,'Liste des clubs'!$A$2:$B$114,2,FALSE)</f>
        <v>#N/A</v>
      </c>
    </row>
    <row r="86" spans="1:7" s="21" customFormat="1" ht="12.5">
      <c r="A86" s="27" t="str">
        <f t="shared" si="1"/>
        <v/>
      </c>
      <c r="E86" s="22"/>
      <c r="F86" s="23"/>
      <c r="G86" s="6" t="e">
        <f>VLOOKUP(E86,'Liste des clubs'!$A$2:$B$114,2,FALSE)</f>
        <v>#N/A</v>
      </c>
    </row>
    <row r="87" spans="1:7" s="21" customFormat="1" ht="12.5">
      <c r="A87" s="27" t="str">
        <f t="shared" si="1"/>
        <v/>
      </c>
      <c r="E87" s="22"/>
      <c r="F87" s="23"/>
      <c r="G87" s="6" t="e">
        <f>VLOOKUP(E87,'Liste des clubs'!$A$2:$B$114,2,FALSE)</f>
        <v>#N/A</v>
      </c>
    </row>
    <row r="88" spans="1:7" s="21" customFormat="1" ht="12.5">
      <c r="A88" s="27" t="str">
        <f t="shared" si="1"/>
        <v/>
      </c>
      <c r="E88" s="22"/>
      <c r="F88" s="23"/>
      <c r="G88" s="6" t="e">
        <f>VLOOKUP(E88,'Liste des clubs'!$A$2:$B$114,2,FALSE)</f>
        <v>#N/A</v>
      </c>
    </row>
    <row r="89" spans="1:7" s="21" customFormat="1" ht="12.5">
      <c r="A89" s="27" t="str">
        <f t="shared" si="1"/>
        <v/>
      </c>
      <c r="E89" s="22"/>
      <c r="F89" s="23"/>
      <c r="G89" s="6" t="e">
        <f>VLOOKUP(E89,'Liste des clubs'!$A$2:$B$114,2,FALSE)</f>
        <v>#N/A</v>
      </c>
    </row>
    <row r="90" spans="1:7" s="21" customFormat="1" ht="12.5">
      <c r="A90" s="27" t="str">
        <f t="shared" si="1"/>
        <v/>
      </c>
      <c r="E90" s="22"/>
      <c r="F90" s="23"/>
      <c r="G90" s="6" t="e">
        <f>VLOOKUP(E90,'Liste des clubs'!$A$2:$B$114,2,FALSE)</f>
        <v>#N/A</v>
      </c>
    </row>
    <row r="91" spans="1:7" s="21" customFormat="1" ht="12.5">
      <c r="A91" s="27" t="str">
        <f t="shared" si="1"/>
        <v/>
      </c>
      <c r="E91" s="22"/>
      <c r="F91" s="23"/>
      <c r="G91" s="6" t="e">
        <f>VLOOKUP(E91,'Liste des clubs'!$A$2:$B$114,2,FALSE)</f>
        <v>#N/A</v>
      </c>
    </row>
    <row r="92" spans="1:7" s="21" customFormat="1" ht="12.5">
      <c r="A92" s="27" t="str">
        <f t="shared" si="1"/>
        <v/>
      </c>
      <c r="E92" s="22"/>
      <c r="F92" s="23"/>
      <c r="G92" s="6" t="e">
        <f>VLOOKUP(E92,'Liste des clubs'!$A$2:$B$114,2,FALSE)</f>
        <v>#N/A</v>
      </c>
    </row>
    <row r="93" spans="1:7" s="21" customFormat="1" ht="12.5">
      <c r="A93" s="27" t="str">
        <f t="shared" si="1"/>
        <v/>
      </c>
      <c r="E93" s="22"/>
      <c r="F93" s="23"/>
      <c r="G93" s="6" t="e">
        <f>VLOOKUP(E93,'Liste des clubs'!$A$2:$B$114,2,FALSE)</f>
        <v>#N/A</v>
      </c>
    </row>
    <row r="94" spans="1:7" s="21" customFormat="1" ht="12.5">
      <c r="A94" s="27" t="str">
        <f t="shared" si="1"/>
        <v/>
      </c>
      <c r="E94" s="22"/>
      <c r="F94" s="23"/>
      <c r="G94" s="6" t="e">
        <f>VLOOKUP(E94,'Liste des clubs'!$A$2:$B$114,2,FALSE)</f>
        <v>#N/A</v>
      </c>
    </row>
    <row r="95" spans="1:7" s="21" customFormat="1" ht="12.5">
      <c r="A95" s="27" t="str">
        <f t="shared" si="1"/>
        <v/>
      </c>
      <c r="E95" s="22"/>
      <c r="F95" s="23"/>
      <c r="G95" s="6" t="e">
        <f>VLOOKUP(E95,'Liste des clubs'!$A$2:$B$114,2,FALSE)</f>
        <v>#N/A</v>
      </c>
    </row>
    <row r="96" spans="1:7" s="21" customFormat="1" ht="12.5">
      <c r="A96" s="27" t="str">
        <f t="shared" si="1"/>
        <v/>
      </c>
      <c r="E96" s="22"/>
      <c r="F96" s="23"/>
      <c r="G96" s="6" t="e">
        <f>VLOOKUP(E96,'Liste des clubs'!$A$2:$B$114,2,FALSE)</f>
        <v>#N/A</v>
      </c>
    </row>
    <row r="97" spans="1:7" s="21" customFormat="1" ht="12.5">
      <c r="A97" s="27" t="str">
        <f t="shared" si="1"/>
        <v/>
      </c>
      <c r="E97" s="22"/>
      <c r="F97" s="23"/>
      <c r="G97" s="6" t="e">
        <f>VLOOKUP(E97,'Liste des clubs'!$A$2:$B$114,2,FALSE)</f>
        <v>#N/A</v>
      </c>
    </row>
    <row r="98" spans="1:7" s="21" customFormat="1" ht="12.5">
      <c r="A98" s="27" t="str">
        <f t="shared" si="1"/>
        <v/>
      </c>
      <c r="E98" s="22"/>
      <c r="F98" s="23"/>
      <c r="G98" s="6" t="e">
        <f>VLOOKUP(E98,'Liste des clubs'!$A$2:$B$114,2,FALSE)</f>
        <v>#N/A</v>
      </c>
    </row>
    <row r="99" spans="1:7" s="21" customFormat="1" ht="12.5">
      <c r="A99" s="27" t="str">
        <f t="shared" si="1"/>
        <v/>
      </c>
      <c r="E99" s="22"/>
      <c r="F99" s="23"/>
      <c r="G99" s="6" t="e">
        <f>VLOOKUP(E99,'Liste des clubs'!$A$2:$B$114,2,FALSE)</f>
        <v>#N/A</v>
      </c>
    </row>
    <row r="100" spans="1:7" s="21" customFormat="1" ht="12.5">
      <c r="A100" s="27" t="str">
        <f t="shared" si="1"/>
        <v/>
      </c>
      <c r="E100" s="22"/>
      <c r="F100" s="23"/>
      <c r="G100" s="6" t="e">
        <f>VLOOKUP(E100,'Liste des clubs'!$A$2:$B$114,2,FALSE)</f>
        <v>#N/A</v>
      </c>
    </row>
    <row r="101" spans="1:7" s="21" customFormat="1" ht="12.5">
      <c r="A101" s="27" t="str">
        <f t="shared" si="1"/>
        <v/>
      </c>
      <c r="E101" s="22"/>
      <c r="F101" s="23"/>
      <c r="G101" s="6" t="e">
        <f>VLOOKUP(E101,'Liste des clubs'!$A$2:$B$114,2,FALSE)</f>
        <v>#N/A</v>
      </c>
    </row>
    <row r="102" spans="1:7" s="21" customFormat="1" ht="12.5">
      <c r="A102" s="27" t="str">
        <f t="shared" si="1"/>
        <v/>
      </c>
      <c r="E102" s="22"/>
      <c r="F102" s="23"/>
      <c r="G102" s="6" t="e">
        <f>VLOOKUP(E102,'Liste des clubs'!$A$2:$B$114,2,FALSE)</f>
        <v>#N/A</v>
      </c>
    </row>
    <row r="103" spans="1:7" s="21" customFormat="1" ht="12.5">
      <c r="A103" s="27" t="str">
        <f t="shared" si="1"/>
        <v/>
      </c>
      <c r="E103" s="22"/>
      <c r="F103" s="23"/>
      <c r="G103" s="6" t="e">
        <f>VLOOKUP(E103,'Liste des clubs'!$A$2:$B$114,2,FALSE)</f>
        <v>#N/A</v>
      </c>
    </row>
    <row r="104" spans="1:7" s="21" customFormat="1" ht="12.5">
      <c r="A104" s="27" t="str">
        <f t="shared" si="1"/>
        <v/>
      </c>
      <c r="E104" s="22"/>
      <c r="F104" s="23"/>
      <c r="G104" s="6" t="e">
        <f>VLOOKUP(E104,'Liste des clubs'!$A$2:$B$114,2,FALSE)</f>
        <v>#N/A</v>
      </c>
    </row>
    <row r="105" spans="1:7" s="21" customFormat="1" ht="12.5">
      <c r="A105" s="27" t="str">
        <f t="shared" si="1"/>
        <v/>
      </c>
      <c r="E105" s="22"/>
      <c r="F105" s="23"/>
      <c r="G105" s="6" t="e">
        <f>VLOOKUP(E105,'Liste des clubs'!$A$2:$B$114,2,FALSE)</f>
        <v>#N/A</v>
      </c>
    </row>
    <row r="106" spans="1:7" s="21" customFormat="1" ht="12.5">
      <c r="A106" s="27" t="str">
        <f t="shared" si="1"/>
        <v/>
      </c>
      <c r="E106" s="22"/>
      <c r="F106" s="23"/>
      <c r="G106" s="6" t="e">
        <f>VLOOKUP(E106,'Liste des clubs'!$A$2:$B$114,2,FALSE)</f>
        <v>#N/A</v>
      </c>
    </row>
    <row r="107" spans="1:7" s="21" customFormat="1" ht="12.5">
      <c r="A107" s="27" t="str">
        <f t="shared" si="1"/>
        <v/>
      </c>
      <c r="E107" s="22"/>
      <c r="F107" s="23"/>
      <c r="G107" s="6" t="e">
        <f>VLOOKUP(E107,'Liste des clubs'!$A$2:$B$114,2,FALSE)</f>
        <v>#N/A</v>
      </c>
    </row>
    <row r="108" spans="1:7" s="21" customFormat="1" ht="12.5">
      <c r="A108" s="27" t="str">
        <f t="shared" si="1"/>
        <v/>
      </c>
      <c r="E108" s="22"/>
      <c r="F108" s="23"/>
      <c r="G108" s="6" t="e">
        <f>VLOOKUP(E108,'Liste des clubs'!$A$2:$B$114,2,FALSE)</f>
        <v>#N/A</v>
      </c>
    </row>
    <row r="109" spans="1:7" s="21" customFormat="1" ht="12.5">
      <c r="A109" s="27" t="str">
        <f t="shared" si="1"/>
        <v/>
      </c>
      <c r="E109" s="22"/>
      <c r="F109" s="23"/>
      <c r="G109" s="6" t="e">
        <f>VLOOKUP(E109,'Liste des clubs'!$A$2:$B$114,2,FALSE)</f>
        <v>#N/A</v>
      </c>
    </row>
    <row r="110" spans="1:7" s="21" customFormat="1" ht="12.5">
      <c r="A110" s="27" t="str">
        <f t="shared" si="1"/>
        <v/>
      </c>
      <c r="E110" s="22"/>
      <c r="F110" s="23"/>
      <c r="G110" s="6" t="e">
        <f>VLOOKUP(E110,'Liste des clubs'!$A$2:$B$114,2,FALSE)</f>
        <v>#N/A</v>
      </c>
    </row>
    <row r="111" spans="1:7" s="21" customFormat="1" ht="12.5">
      <c r="A111" s="27" t="str">
        <f t="shared" si="1"/>
        <v/>
      </c>
      <c r="E111" s="22"/>
      <c r="F111" s="23"/>
      <c r="G111" s="6" t="e">
        <f>VLOOKUP(E111,'Liste des clubs'!$A$2:$B$114,2,FALSE)</f>
        <v>#N/A</v>
      </c>
    </row>
    <row r="112" spans="1:7" s="21" customFormat="1" ht="12.5">
      <c r="A112" s="27" t="str">
        <f t="shared" si="1"/>
        <v/>
      </c>
      <c r="E112" s="22"/>
      <c r="F112" s="23"/>
      <c r="G112" s="6" t="e">
        <f>VLOOKUP(E112,'Liste des clubs'!$A$2:$B$114,2,FALSE)</f>
        <v>#N/A</v>
      </c>
    </row>
    <row r="113" spans="1:7" s="21" customFormat="1" ht="12.5">
      <c r="A113" s="27" t="str">
        <f t="shared" si="1"/>
        <v/>
      </c>
      <c r="E113" s="22"/>
      <c r="F113" s="23"/>
      <c r="G113" s="6" t="e">
        <f>VLOOKUP(E113,'Liste des clubs'!$A$2:$B$114,2,FALSE)</f>
        <v>#N/A</v>
      </c>
    </row>
    <row r="114" spans="1:7" s="21" customFormat="1" ht="12.5">
      <c r="A114" s="27" t="str">
        <f t="shared" si="1"/>
        <v/>
      </c>
      <c r="E114" s="22"/>
      <c r="F114" s="23"/>
      <c r="G114" s="6" t="e">
        <f>VLOOKUP(E114,'Liste des clubs'!$A$2:$B$114,2,FALSE)</f>
        <v>#N/A</v>
      </c>
    </row>
    <row r="115" spans="1:7" s="21" customFormat="1" ht="12.5">
      <c r="A115" s="27" t="str">
        <f t="shared" si="1"/>
        <v/>
      </c>
      <c r="E115" s="22"/>
      <c r="F115" s="23"/>
      <c r="G115" s="6" t="e">
        <f>VLOOKUP(E115,'Liste des clubs'!$A$2:$B$114,2,FALSE)</f>
        <v>#N/A</v>
      </c>
    </row>
    <row r="116" spans="1:7" s="21" customFormat="1" ht="12.5">
      <c r="A116" s="27" t="str">
        <f t="shared" si="1"/>
        <v/>
      </c>
      <c r="E116" s="22"/>
      <c r="F116" s="23"/>
      <c r="G116" s="6" t="e">
        <f>VLOOKUP(E116,'Liste des clubs'!$A$2:$B$114,2,FALSE)</f>
        <v>#N/A</v>
      </c>
    </row>
    <row r="117" spans="1:7" s="21" customFormat="1" ht="12.5">
      <c r="A117" s="27" t="str">
        <f t="shared" si="1"/>
        <v/>
      </c>
      <c r="E117" s="22"/>
      <c r="F117" s="23"/>
      <c r="G117" s="6" t="e">
        <f>VLOOKUP(E117,'Liste des clubs'!$A$2:$B$114,2,FALSE)</f>
        <v>#N/A</v>
      </c>
    </row>
    <row r="118" spans="1:7" s="21" customFormat="1" ht="12.5">
      <c r="A118" s="27" t="str">
        <f t="shared" si="1"/>
        <v/>
      </c>
      <c r="E118" s="22"/>
      <c r="F118" s="23"/>
      <c r="G118" s="6" t="e">
        <f>VLOOKUP(E118,'Liste des clubs'!$A$2:$B$114,2,FALSE)</f>
        <v>#N/A</v>
      </c>
    </row>
    <row r="119" spans="1:7" s="21" customFormat="1" ht="12.5">
      <c r="A119" s="27" t="str">
        <f t="shared" si="1"/>
        <v/>
      </c>
      <c r="E119" s="22"/>
      <c r="F119" s="23"/>
      <c r="G119" s="6" t="e">
        <f>VLOOKUP(E119,'Liste des clubs'!$A$2:$B$114,2,FALSE)</f>
        <v>#N/A</v>
      </c>
    </row>
    <row r="120" spans="1:7" s="21" customFormat="1" ht="12.5">
      <c r="A120" s="27" t="str">
        <f t="shared" si="1"/>
        <v/>
      </c>
      <c r="E120" s="22"/>
      <c r="F120" s="23"/>
      <c r="G120" s="6" t="e">
        <f>VLOOKUP(E120,'Liste des clubs'!$A$2:$B$114,2,FALSE)</f>
        <v>#N/A</v>
      </c>
    </row>
    <row r="121" spans="1:7" s="21" customFormat="1" ht="12.5">
      <c r="A121" s="27" t="str">
        <f t="shared" si="1"/>
        <v/>
      </c>
      <c r="E121" s="22"/>
      <c r="F121" s="23"/>
      <c r="G121" s="6" t="e">
        <f>VLOOKUP(E121,'Liste des clubs'!$A$2:$B$114,2,FALSE)</f>
        <v>#N/A</v>
      </c>
    </row>
    <row r="122" spans="1:7" s="21" customFormat="1" ht="12.5">
      <c r="A122" s="27" t="str">
        <f t="shared" si="1"/>
        <v/>
      </c>
      <c r="E122" s="22"/>
      <c r="F122" s="23"/>
      <c r="G122" s="6" t="e">
        <f>VLOOKUP(E122,'Liste des clubs'!$A$2:$B$114,2,FALSE)</f>
        <v>#N/A</v>
      </c>
    </row>
    <row r="123" spans="1:7" s="21" customFormat="1" ht="12.5">
      <c r="A123" s="27" t="str">
        <f t="shared" si="1"/>
        <v/>
      </c>
      <c r="E123" s="22"/>
      <c r="F123" s="23"/>
      <c r="G123" s="6" t="e">
        <f>VLOOKUP(E123,'Liste des clubs'!$A$2:$B$114,2,FALSE)</f>
        <v>#N/A</v>
      </c>
    </row>
    <row r="124" spans="1:7" s="21" customFormat="1" ht="12.5">
      <c r="A124" s="27" t="str">
        <f t="shared" si="1"/>
        <v/>
      </c>
      <c r="E124" s="22"/>
      <c r="F124" s="23"/>
      <c r="G124" s="6" t="e">
        <f>VLOOKUP(E124,'Liste des clubs'!$A$2:$B$114,2,FALSE)</f>
        <v>#N/A</v>
      </c>
    </row>
    <row r="125" spans="1:7" s="21" customFormat="1" ht="12.5">
      <c r="A125" s="27" t="str">
        <f t="shared" si="1"/>
        <v/>
      </c>
      <c r="E125" s="22"/>
      <c r="F125" s="23"/>
      <c r="G125" s="6" t="e">
        <f>VLOOKUP(E125,'Liste des clubs'!$A$2:$B$114,2,FALSE)</f>
        <v>#N/A</v>
      </c>
    </row>
    <row r="126" spans="1:7" s="21" customFormat="1" ht="12.5">
      <c r="A126" s="27" t="str">
        <f t="shared" si="1"/>
        <v/>
      </c>
      <c r="E126" s="22"/>
      <c r="F126" s="23"/>
      <c r="G126" s="6" t="e">
        <f>VLOOKUP(E126,'Liste des clubs'!$A$2:$B$114,2,FALSE)</f>
        <v>#N/A</v>
      </c>
    </row>
    <row r="127" spans="1:7" s="21" customFormat="1" ht="12.5">
      <c r="A127" s="27" t="str">
        <f t="shared" si="1"/>
        <v/>
      </c>
      <c r="E127" s="22"/>
      <c r="F127" s="23"/>
      <c r="G127" s="6" t="e">
        <f>VLOOKUP(E127,'Liste des clubs'!$A$2:$B$114,2,FALSE)</f>
        <v>#N/A</v>
      </c>
    </row>
    <row r="128" spans="1:7" s="21" customFormat="1" ht="12.5">
      <c r="A128" s="27" t="str">
        <f t="shared" si="1"/>
        <v/>
      </c>
      <c r="E128" s="22"/>
      <c r="F128" s="23"/>
      <c r="G128" s="6" t="e">
        <f>VLOOKUP(E128,'Liste des clubs'!$A$2:$B$114,2,FALSE)</f>
        <v>#N/A</v>
      </c>
    </row>
    <row r="129" spans="1:7" s="21" customFormat="1" ht="12.5">
      <c r="A129" s="27" t="str">
        <f t="shared" si="1"/>
        <v/>
      </c>
      <c r="E129" s="22"/>
      <c r="F129" s="23"/>
      <c r="G129" s="6" t="e">
        <f>VLOOKUP(E129,'Liste des clubs'!$A$2:$B$114,2,FALSE)</f>
        <v>#N/A</v>
      </c>
    </row>
    <row r="130" spans="1:7" s="21" customFormat="1" ht="12.5">
      <c r="A130" s="27" t="str">
        <f t="shared" ref="A130:A193" si="2">B130&amp;" "&amp;C130</f>
        <v/>
      </c>
      <c r="E130" s="22"/>
      <c r="F130" s="23"/>
      <c r="G130" s="6" t="e">
        <f>VLOOKUP(E130,'Liste des clubs'!$A$2:$B$114,2,FALSE)</f>
        <v>#N/A</v>
      </c>
    </row>
    <row r="131" spans="1:7" s="21" customFormat="1" ht="12.5">
      <c r="A131" s="27" t="str">
        <f t="shared" si="2"/>
        <v/>
      </c>
      <c r="E131" s="22"/>
      <c r="F131" s="23"/>
      <c r="G131" s="6" t="e">
        <f>VLOOKUP(E131,'Liste des clubs'!$A$2:$B$114,2,FALSE)</f>
        <v>#N/A</v>
      </c>
    </row>
    <row r="132" spans="1:7" s="21" customFormat="1" ht="12.5">
      <c r="A132" s="27" t="str">
        <f t="shared" si="2"/>
        <v/>
      </c>
      <c r="E132" s="22"/>
      <c r="F132" s="23"/>
      <c r="G132" s="6" t="e">
        <f>VLOOKUP(E132,'Liste des clubs'!$A$2:$B$114,2,FALSE)</f>
        <v>#N/A</v>
      </c>
    </row>
    <row r="133" spans="1:7" s="21" customFormat="1" ht="12.5">
      <c r="A133" s="27" t="str">
        <f t="shared" si="2"/>
        <v/>
      </c>
      <c r="E133" s="22"/>
      <c r="F133" s="23"/>
      <c r="G133" s="6" t="e">
        <f>VLOOKUP(E133,'Liste des clubs'!$A$2:$B$114,2,FALSE)</f>
        <v>#N/A</v>
      </c>
    </row>
    <row r="134" spans="1:7" s="21" customFormat="1" ht="12.5">
      <c r="A134" s="27" t="str">
        <f t="shared" si="2"/>
        <v/>
      </c>
      <c r="E134" s="22"/>
      <c r="F134" s="23"/>
      <c r="G134" s="6" t="e">
        <f>VLOOKUP(E134,'Liste des clubs'!$A$2:$B$114,2,FALSE)</f>
        <v>#N/A</v>
      </c>
    </row>
    <row r="135" spans="1:7" s="21" customFormat="1" ht="12.5">
      <c r="A135" s="27" t="str">
        <f t="shared" si="2"/>
        <v/>
      </c>
      <c r="E135" s="22"/>
      <c r="F135" s="23"/>
      <c r="G135" s="6" t="e">
        <f>VLOOKUP(E135,'Liste des clubs'!$A$2:$B$114,2,FALSE)</f>
        <v>#N/A</v>
      </c>
    </row>
    <row r="136" spans="1:7" s="21" customFormat="1" ht="12.5">
      <c r="A136" s="27" t="str">
        <f t="shared" si="2"/>
        <v/>
      </c>
      <c r="E136" s="22"/>
      <c r="F136" s="23"/>
      <c r="G136" s="6" t="e">
        <f>VLOOKUP(E136,'Liste des clubs'!$A$2:$B$114,2,FALSE)</f>
        <v>#N/A</v>
      </c>
    </row>
    <row r="137" spans="1:7" s="21" customFormat="1" ht="12.5">
      <c r="A137" s="27" t="str">
        <f t="shared" si="2"/>
        <v/>
      </c>
      <c r="E137" s="22"/>
      <c r="F137" s="23"/>
      <c r="G137" s="6" t="e">
        <f>VLOOKUP(E137,'Liste des clubs'!$A$2:$B$114,2,FALSE)</f>
        <v>#N/A</v>
      </c>
    </row>
    <row r="138" spans="1:7" s="21" customFormat="1" ht="12.5">
      <c r="A138" s="27" t="str">
        <f t="shared" si="2"/>
        <v/>
      </c>
      <c r="E138" s="22"/>
      <c r="F138" s="23"/>
      <c r="G138" s="6" t="e">
        <f>VLOOKUP(E138,'Liste des clubs'!$A$2:$B$114,2,FALSE)</f>
        <v>#N/A</v>
      </c>
    </row>
    <row r="139" spans="1:7" s="21" customFormat="1" ht="12.5">
      <c r="A139" s="27" t="str">
        <f t="shared" si="2"/>
        <v/>
      </c>
      <c r="E139" s="22"/>
      <c r="F139" s="23"/>
      <c r="G139" s="6" t="e">
        <f>VLOOKUP(E139,'Liste des clubs'!$A$2:$B$114,2,FALSE)</f>
        <v>#N/A</v>
      </c>
    </row>
    <row r="140" spans="1:7" s="21" customFormat="1" ht="12.5">
      <c r="A140" s="27" t="str">
        <f t="shared" si="2"/>
        <v/>
      </c>
      <c r="E140" s="22"/>
      <c r="F140" s="23"/>
      <c r="G140" s="6" t="e">
        <f>VLOOKUP(E140,'Liste des clubs'!$A$2:$B$114,2,FALSE)</f>
        <v>#N/A</v>
      </c>
    </row>
    <row r="141" spans="1:7" s="21" customFormat="1" ht="12.5">
      <c r="A141" s="27" t="str">
        <f t="shared" si="2"/>
        <v/>
      </c>
      <c r="E141" s="22"/>
      <c r="F141" s="23"/>
      <c r="G141" s="6" t="e">
        <f>VLOOKUP(E141,'Liste des clubs'!$A$2:$B$114,2,FALSE)</f>
        <v>#N/A</v>
      </c>
    </row>
    <row r="142" spans="1:7" s="21" customFormat="1" ht="12.5">
      <c r="A142" s="27" t="str">
        <f t="shared" si="2"/>
        <v/>
      </c>
      <c r="E142" s="22"/>
      <c r="F142" s="23"/>
      <c r="G142" s="6" t="e">
        <f>VLOOKUP(E142,'Liste des clubs'!$A$2:$B$114,2,FALSE)</f>
        <v>#N/A</v>
      </c>
    </row>
    <row r="143" spans="1:7" s="21" customFormat="1" ht="12.5">
      <c r="A143" s="27" t="str">
        <f t="shared" si="2"/>
        <v/>
      </c>
      <c r="E143" s="22"/>
      <c r="F143" s="23"/>
      <c r="G143" s="6" t="e">
        <f>VLOOKUP(E143,'Liste des clubs'!$A$2:$B$114,2,FALSE)</f>
        <v>#N/A</v>
      </c>
    </row>
    <row r="144" spans="1:7" s="21" customFormat="1" ht="12.5">
      <c r="A144" s="27" t="str">
        <f t="shared" si="2"/>
        <v/>
      </c>
      <c r="E144" s="22"/>
      <c r="F144" s="23"/>
      <c r="G144" s="6" t="e">
        <f>VLOOKUP(E144,'Liste des clubs'!$A$2:$B$114,2,FALSE)</f>
        <v>#N/A</v>
      </c>
    </row>
    <row r="145" spans="1:7" s="21" customFormat="1" ht="12.5">
      <c r="A145" s="27" t="str">
        <f t="shared" si="2"/>
        <v/>
      </c>
      <c r="E145" s="22"/>
      <c r="F145" s="23"/>
      <c r="G145" s="6" t="e">
        <f>VLOOKUP(E145,'Liste des clubs'!$A$2:$B$114,2,FALSE)</f>
        <v>#N/A</v>
      </c>
    </row>
    <row r="146" spans="1:7" s="21" customFormat="1" ht="12.5">
      <c r="A146" s="27" t="str">
        <f t="shared" si="2"/>
        <v/>
      </c>
      <c r="E146" s="22"/>
      <c r="F146" s="23"/>
      <c r="G146" s="6" t="e">
        <f>VLOOKUP(E146,'Liste des clubs'!$A$2:$B$114,2,FALSE)</f>
        <v>#N/A</v>
      </c>
    </row>
    <row r="147" spans="1:7" s="21" customFormat="1" ht="12.5">
      <c r="A147" s="27" t="str">
        <f t="shared" si="2"/>
        <v/>
      </c>
      <c r="E147" s="22"/>
      <c r="F147" s="23"/>
      <c r="G147" s="6" t="e">
        <f>VLOOKUP(E147,'Liste des clubs'!$A$2:$B$114,2,FALSE)</f>
        <v>#N/A</v>
      </c>
    </row>
    <row r="148" spans="1:7" s="21" customFormat="1" ht="12.5">
      <c r="A148" s="27" t="str">
        <f t="shared" si="2"/>
        <v/>
      </c>
      <c r="E148" s="22"/>
      <c r="F148" s="23"/>
      <c r="G148" s="6" t="e">
        <f>VLOOKUP(E148,'Liste des clubs'!$A$2:$B$114,2,FALSE)</f>
        <v>#N/A</v>
      </c>
    </row>
    <row r="149" spans="1:7" s="21" customFormat="1" ht="12.5">
      <c r="A149" s="27" t="str">
        <f t="shared" si="2"/>
        <v/>
      </c>
      <c r="E149" s="22"/>
      <c r="F149" s="23"/>
      <c r="G149" s="6" t="e">
        <f>VLOOKUP(E149,'Liste des clubs'!$A$2:$B$114,2,FALSE)</f>
        <v>#N/A</v>
      </c>
    </row>
    <row r="150" spans="1:7" s="21" customFormat="1" ht="12.5">
      <c r="A150" s="27" t="str">
        <f t="shared" si="2"/>
        <v/>
      </c>
      <c r="E150" s="22"/>
      <c r="F150" s="23"/>
      <c r="G150" s="6" t="e">
        <f>VLOOKUP(E150,'Liste des clubs'!$A$2:$B$114,2,FALSE)</f>
        <v>#N/A</v>
      </c>
    </row>
    <row r="151" spans="1:7" s="21" customFormat="1" ht="12.5">
      <c r="A151" s="27" t="str">
        <f t="shared" si="2"/>
        <v/>
      </c>
      <c r="E151" s="22"/>
      <c r="F151" s="23"/>
      <c r="G151" s="6" t="e">
        <f>VLOOKUP(E151,'Liste des clubs'!$A$2:$B$114,2,FALSE)</f>
        <v>#N/A</v>
      </c>
    </row>
    <row r="152" spans="1:7" s="21" customFormat="1" ht="12.5">
      <c r="A152" s="27" t="str">
        <f t="shared" si="2"/>
        <v/>
      </c>
      <c r="E152" s="22"/>
      <c r="F152" s="23"/>
      <c r="G152" s="6" t="e">
        <f>VLOOKUP(E152,'Liste des clubs'!$A$2:$B$114,2,FALSE)</f>
        <v>#N/A</v>
      </c>
    </row>
    <row r="153" spans="1:7" s="21" customFormat="1" ht="12.5">
      <c r="A153" s="27" t="str">
        <f t="shared" si="2"/>
        <v/>
      </c>
      <c r="E153" s="22"/>
      <c r="F153" s="23"/>
      <c r="G153" s="6" t="e">
        <f>VLOOKUP(E153,'Liste des clubs'!$A$2:$B$114,2,FALSE)</f>
        <v>#N/A</v>
      </c>
    </row>
    <row r="154" spans="1:7" s="21" customFormat="1" ht="12.5">
      <c r="A154" s="27" t="str">
        <f t="shared" si="2"/>
        <v/>
      </c>
      <c r="E154" s="22"/>
      <c r="F154" s="23"/>
      <c r="G154" s="6" t="e">
        <f>VLOOKUP(E154,'Liste des clubs'!$A$2:$B$114,2,FALSE)</f>
        <v>#N/A</v>
      </c>
    </row>
    <row r="155" spans="1:7" s="21" customFormat="1" ht="12.5">
      <c r="A155" s="27" t="str">
        <f t="shared" si="2"/>
        <v/>
      </c>
      <c r="E155" s="22"/>
      <c r="F155" s="23"/>
      <c r="G155" s="6" t="e">
        <f>VLOOKUP(E155,'Liste des clubs'!$A$2:$B$114,2,FALSE)</f>
        <v>#N/A</v>
      </c>
    </row>
    <row r="156" spans="1:7" s="21" customFormat="1" ht="12.5">
      <c r="A156" s="27" t="str">
        <f t="shared" si="2"/>
        <v/>
      </c>
      <c r="E156" s="22"/>
      <c r="F156" s="23"/>
      <c r="G156" s="6" t="e">
        <f>VLOOKUP(E156,'Liste des clubs'!$A$2:$B$114,2,FALSE)</f>
        <v>#N/A</v>
      </c>
    </row>
    <row r="157" spans="1:7" s="21" customFormat="1" ht="12.5">
      <c r="A157" s="27" t="str">
        <f t="shared" si="2"/>
        <v/>
      </c>
      <c r="E157" s="22"/>
      <c r="F157" s="23"/>
      <c r="G157" s="6" t="e">
        <f>VLOOKUP(E157,'Liste des clubs'!$A$2:$B$114,2,FALSE)</f>
        <v>#N/A</v>
      </c>
    </row>
    <row r="158" spans="1:7" s="21" customFormat="1" ht="12.5">
      <c r="A158" s="27" t="str">
        <f t="shared" si="2"/>
        <v/>
      </c>
      <c r="E158" s="22"/>
      <c r="F158" s="23"/>
      <c r="G158" s="6" t="e">
        <f>VLOOKUP(E158,'Liste des clubs'!$A$2:$B$114,2,FALSE)</f>
        <v>#N/A</v>
      </c>
    </row>
    <row r="159" spans="1:7" s="21" customFormat="1" ht="12.5">
      <c r="A159" s="27" t="str">
        <f t="shared" si="2"/>
        <v/>
      </c>
      <c r="E159" s="22"/>
      <c r="F159" s="23"/>
      <c r="G159" s="6" t="e">
        <f>VLOOKUP(E159,'Liste des clubs'!$A$2:$B$114,2,FALSE)</f>
        <v>#N/A</v>
      </c>
    </row>
    <row r="160" spans="1:7" s="21" customFormat="1" ht="12.5">
      <c r="A160" s="27" t="str">
        <f t="shared" si="2"/>
        <v/>
      </c>
      <c r="E160" s="22"/>
      <c r="F160" s="23"/>
      <c r="G160" s="6" t="e">
        <f>VLOOKUP(E160,'Liste des clubs'!$A$2:$B$114,2,FALSE)</f>
        <v>#N/A</v>
      </c>
    </row>
    <row r="161" spans="1:7" s="21" customFormat="1" ht="12.5">
      <c r="A161" s="27" t="str">
        <f t="shared" si="2"/>
        <v/>
      </c>
      <c r="E161" s="22"/>
      <c r="F161" s="23"/>
      <c r="G161" s="6" t="e">
        <f>VLOOKUP(E161,'Liste des clubs'!$A$2:$B$114,2,FALSE)</f>
        <v>#N/A</v>
      </c>
    </row>
    <row r="162" spans="1:7" s="21" customFormat="1" ht="12.5">
      <c r="A162" s="27" t="str">
        <f t="shared" si="2"/>
        <v/>
      </c>
      <c r="E162" s="22"/>
      <c r="F162" s="23"/>
      <c r="G162" s="6" t="e">
        <f>VLOOKUP(E162,'Liste des clubs'!$A$2:$B$114,2,FALSE)</f>
        <v>#N/A</v>
      </c>
    </row>
    <row r="163" spans="1:7" s="21" customFormat="1" ht="12.5">
      <c r="A163" s="27" t="str">
        <f t="shared" si="2"/>
        <v/>
      </c>
      <c r="E163" s="22"/>
      <c r="F163" s="23"/>
      <c r="G163" s="6" t="e">
        <f>VLOOKUP(E163,'Liste des clubs'!$A$2:$B$114,2,FALSE)</f>
        <v>#N/A</v>
      </c>
    </row>
    <row r="164" spans="1:7" s="21" customFormat="1" ht="12.5">
      <c r="A164" s="27" t="str">
        <f t="shared" si="2"/>
        <v/>
      </c>
      <c r="E164" s="22"/>
      <c r="F164" s="23"/>
      <c r="G164" s="6" t="e">
        <f>VLOOKUP(E164,'Liste des clubs'!$A$2:$B$114,2,FALSE)</f>
        <v>#N/A</v>
      </c>
    </row>
    <row r="165" spans="1:7" s="21" customFormat="1" ht="12.5">
      <c r="A165" s="27" t="str">
        <f t="shared" si="2"/>
        <v/>
      </c>
      <c r="E165" s="22"/>
      <c r="F165" s="23"/>
      <c r="G165" s="6" t="e">
        <f>VLOOKUP(E165,'Liste des clubs'!$A$2:$B$114,2,FALSE)</f>
        <v>#N/A</v>
      </c>
    </row>
    <row r="166" spans="1:7" s="21" customFormat="1" ht="12.5">
      <c r="A166" s="27" t="str">
        <f t="shared" si="2"/>
        <v/>
      </c>
      <c r="E166" s="22"/>
      <c r="F166" s="23"/>
      <c r="G166" s="6" t="e">
        <f>VLOOKUP(E166,'Liste des clubs'!$A$2:$B$114,2,FALSE)</f>
        <v>#N/A</v>
      </c>
    </row>
    <row r="167" spans="1:7" s="21" customFormat="1" ht="12.5">
      <c r="A167" s="27" t="str">
        <f t="shared" si="2"/>
        <v/>
      </c>
      <c r="E167" s="22"/>
      <c r="F167" s="23"/>
      <c r="G167" s="6" t="e">
        <f>VLOOKUP(E167,'Liste des clubs'!$A$2:$B$114,2,FALSE)</f>
        <v>#N/A</v>
      </c>
    </row>
    <row r="168" spans="1:7" s="21" customFormat="1" ht="12.5">
      <c r="A168" s="27" t="str">
        <f t="shared" si="2"/>
        <v/>
      </c>
      <c r="E168" s="22"/>
      <c r="F168" s="23"/>
      <c r="G168" s="6" t="e">
        <f>VLOOKUP(E168,'Liste des clubs'!$A$2:$B$114,2,FALSE)</f>
        <v>#N/A</v>
      </c>
    </row>
    <row r="169" spans="1:7" s="21" customFormat="1" ht="12.5">
      <c r="A169" s="27" t="str">
        <f t="shared" si="2"/>
        <v/>
      </c>
      <c r="E169" s="22"/>
      <c r="F169" s="23"/>
      <c r="G169" s="6" t="e">
        <f>VLOOKUP(E169,'Liste des clubs'!$A$2:$B$114,2,FALSE)</f>
        <v>#N/A</v>
      </c>
    </row>
    <row r="170" spans="1:7" s="21" customFormat="1" ht="12.5">
      <c r="A170" s="27" t="str">
        <f t="shared" si="2"/>
        <v/>
      </c>
      <c r="E170" s="22"/>
      <c r="F170" s="23"/>
      <c r="G170" s="6" t="e">
        <f>VLOOKUP(E170,'Liste des clubs'!$A$2:$B$114,2,FALSE)</f>
        <v>#N/A</v>
      </c>
    </row>
    <row r="171" spans="1:7" s="21" customFormat="1" ht="12.5">
      <c r="A171" s="27" t="str">
        <f t="shared" si="2"/>
        <v/>
      </c>
      <c r="E171" s="22"/>
      <c r="F171" s="23"/>
      <c r="G171" s="6" t="e">
        <f>VLOOKUP(E171,'Liste des clubs'!$A$2:$B$114,2,FALSE)</f>
        <v>#N/A</v>
      </c>
    </row>
    <row r="172" spans="1:7" s="21" customFormat="1" ht="12.5">
      <c r="A172" s="27" t="str">
        <f t="shared" si="2"/>
        <v/>
      </c>
      <c r="E172" s="22"/>
      <c r="F172" s="23"/>
      <c r="G172" s="6" t="e">
        <f>VLOOKUP(E172,'Liste des clubs'!$A$2:$B$114,2,FALSE)</f>
        <v>#N/A</v>
      </c>
    </row>
    <row r="173" spans="1:7" s="21" customFormat="1" ht="12.5">
      <c r="A173" s="27" t="str">
        <f t="shared" si="2"/>
        <v/>
      </c>
      <c r="E173" s="22"/>
      <c r="F173" s="23"/>
      <c r="G173" s="6" t="e">
        <f>VLOOKUP(E173,'Liste des clubs'!$A$2:$B$114,2,FALSE)</f>
        <v>#N/A</v>
      </c>
    </row>
    <row r="174" spans="1:7" s="21" customFormat="1" ht="12.5">
      <c r="A174" s="27" t="str">
        <f t="shared" si="2"/>
        <v/>
      </c>
      <c r="E174" s="22"/>
      <c r="F174" s="23"/>
      <c r="G174" s="6" t="e">
        <f>VLOOKUP(E174,'Liste des clubs'!$A$2:$B$114,2,FALSE)</f>
        <v>#N/A</v>
      </c>
    </row>
    <row r="175" spans="1:7" s="21" customFormat="1" ht="12.5">
      <c r="A175" s="27" t="str">
        <f t="shared" si="2"/>
        <v/>
      </c>
      <c r="E175" s="22"/>
      <c r="F175" s="23"/>
      <c r="G175" s="6" t="e">
        <f>VLOOKUP(E175,'Liste des clubs'!$A$2:$B$114,2,FALSE)</f>
        <v>#N/A</v>
      </c>
    </row>
    <row r="176" spans="1:7" s="21" customFormat="1" ht="12.5">
      <c r="A176" s="27" t="str">
        <f t="shared" si="2"/>
        <v/>
      </c>
      <c r="E176" s="22"/>
      <c r="F176" s="23"/>
      <c r="G176" s="6" t="e">
        <f>VLOOKUP(E176,'Liste des clubs'!$A$2:$B$114,2,FALSE)</f>
        <v>#N/A</v>
      </c>
    </row>
    <row r="177" spans="1:7" s="21" customFormat="1" ht="12.5">
      <c r="A177" s="27" t="str">
        <f t="shared" si="2"/>
        <v/>
      </c>
      <c r="E177" s="22"/>
      <c r="F177" s="23"/>
      <c r="G177" s="6" t="e">
        <f>VLOOKUP(E177,'Liste des clubs'!$A$2:$B$114,2,FALSE)</f>
        <v>#N/A</v>
      </c>
    </row>
    <row r="178" spans="1:7" s="21" customFormat="1" ht="12.5">
      <c r="A178" s="27" t="str">
        <f t="shared" si="2"/>
        <v/>
      </c>
      <c r="E178" s="22"/>
      <c r="F178" s="23"/>
      <c r="G178" s="6" t="e">
        <f>VLOOKUP(E178,'Liste des clubs'!$A$2:$B$114,2,FALSE)</f>
        <v>#N/A</v>
      </c>
    </row>
    <row r="179" spans="1:7" s="21" customFormat="1" ht="12.5">
      <c r="A179" s="27" t="str">
        <f t="shared" si="2"/>
        <v/>
      </c>
      <c r="E179" s="22"/>
      <c r="F179" s="23"/>
      <c r="G179" s="6" t="e">
        <f>VLOOKUP(E179,'Liste des clubs'!$A$2:$B$114,2,FALSE)</f>
        <v>#N/A</v>
      </c>
    </row>
    <row r="180" spans="1:7" s="21" customFormat="1" ht="12.5">
      <c r="A180" s="27" t="str">
        <f t="shared" si="2"/>
        <v/>
      </c>
      <c r="E180" s="22"/>
      <c r="F180" s="23"/>
      <c r="G180" s="6" t="e">
        <f>VLOOKUP(E180,'Liste des clubs'!$A$2:$B$114,2,FALSE)</f>
        <v>#N/A</v>
      </c>
    </row>
    <row r="181" spans="1:7" s="21" customFormat="1" ht="12.5">
      <c r="A181" s="27" t="str">
        <f t="shared" si="2"/>
        <v/>
      </c>
      <c r="E181" s="22"/>
      <c r="F181" s="23"/>
      <c r="G181" s="6" t="e">
        <f>VLOOKUP(E181,'Liste des clubs'!$A$2:$B$114,2,FALSE)</f>
        <v>#N/A</v>
      </c>
    </row>
    <row r="182" spans="1:7" s="21" customFormat="1" ht="12.5">
      <c r="A182" s="27" t="str">
        <f t="shared" si="2"/>
        <v/>
      </c>
      <c r="E182" s="22"/>
      <c r="F182" s="23"/>
      <c r="G182" s="6" t="e">
        <f>VLOOKUP(E182,'Liste des clubs'!$A$2:$B$114,2,FALSE)</f>
        <v>#N/A</v>
      </c>
    </row>
    <row r="183" spans="1:7" s="21" customFormat="1" ht="12.5">
      <c r="A183" s="27" t="str">
        <f t="shared" si="2"/>
        <v/>
      </c>
      <c r="E183" s="22"/>
      <c r="F183" s="23"/>
      <c r="G183" s="6" t="e">
        <f>VLOOKUP(E183,'Liste des clubs'!$A$2:$B$114,2,FALSE)</f>
        <v>#N/A</v>
      </c>
    </row>
    <row r="184" spans="1:7" s="21" customFormat="1" ht="12.5">
      <c r="A184" s="27" t="str">
        <f t="shared" si="2"/>
        <v/>
      </c>
      <c r="E184" s="22"/>
      <c r="F184" s="23"/>
      <c r="G184" s="6" t="e">
        <f>VLOOKUP(E184,'Liste des clubs'!$A$2:$B$114,2,FALSE)</f>
        <v>#N/A</v>
      </c>
    </row>
    <row r="185" spans="1:7" s="21" customFormat="1" ht="12.5">
      <c r="A185" s="27" t="str">
        <f t="shared" si="2"/>
        <v/>
      </c>
      <c r="E185" s="22"/>
      <c r="F185" s="23"/>
      <c r="G185" s="6" t="e">
        <f>VLOOKUP(E185,'Liste des clubs'!$A$2:$B$114,2,FALSE)</f>
        <v>#N/A</v>
      </c>
    </row>
    <row r="186" spans="1:7" s="21" customFormat="1" ht="12.5">
      <c r="A186" s="27" t="str">
        <f t="shared" si="2"/>
        <v/>
      </c>
      <c r="E186" s="22"/>
      <c r="F186" s="23"/>
      <c r="G186" s="6" t="e">
        <f>VLOOKUP(E186,'Liste des clubs'!$A$2:$B$114,2,FALSE)</f>
        <v>#N/A</v>
      </c>
    </row>
    <row r="187" spans="1:7" s="21" customFormat="1" ht="12.5">
      <c r="A187" s="27" t="str">
        <f t="shared" si="2"/>
        <v/>
      </c>
      <c r="E187" s="22"/>
      <c r="F187" s="23"/>
      <c r="G187" s="6" t="e">
        <f>VLOOKUP(E187,'Liste des clubs'!$A$2:$B$114,2,FALSE)</f>
        <v>#N/A</v>
      </c>
    </row>
    <row r="188" spans="1:7" s="21" customFormat="1" ht="12.5">
      <c r="A188" s="27" t="str">
        <f t="shared" si="2"/>
        <v/>
      </c>
      <c r="E188" s="22"/>
      <c r="F188" s="23"/>
      <c r="G188" s="6" t="e">
        <f>VLOOKUP(E188,'Liste des clubs'!$A$2:$B$114,2,FALSE)</f>
        <v>#N/A</v>
      </c>
    </row>
    <row r="189" spans="1:7" s="21" customFormat="1" ht="12.5">
      <c r="A189" s="27" t="str">
        <f t="shared" si="2"/>
        <v/>
      </c>
      <c r="E189" s="22"/>
      <c r="F189" s="23"/>
      <c r="G189" s="6" t="e">
        <f>VLOOKUP(E189,'Liste des clubs'!$A$2:$B$114,2,FALSE)</f>
        <v>#N/A</v>
      </c>
    </row>
    <row r="190" spans="1:7" s="21" customFormat="1" ht="12.5">
      <c r="A190" s="27" t="str">
        <f t="shared" si="2"/>
        <v/>
      </c>
      <c r="E190" s="22"/>
      <c r="F190" s="23"/>
      <c r="G190" s="6" t="e">
        <f>VLOOKUP(E190,'Liste des clubs'!$A$2:$B$114,2,FALSE)</f>
        <v>#N/A</v>
      </c>
    </row>
    <row r="191" spans="1:7" s="21" customFormat="1" ht="12.5">
      <c r="A191" s="27" t="str">
        <f t="shared" si="2"/>
        <v/>
      </c>
      <c r="E191" s="22"/>
      <c r="F191" s="23"/>
      <c r="G191" s="6" t="e">
        <f>VLOOKUP(E191,'Liste des clubs'!$A$2:$B$114,2,FALSE)</f>
        <v>#N/A</v>
      </c>
    </row>
    <row r="192" spans="1:7" s="21" customFormat="1" ht="12.5">
      <c r="A192" s="27" t="str">
        <f t="shared" si="2"/>
        <v/>
      </c>
      <c r="E192" s="22"/>
      <c r="F192" s="23"/>
      <c r="G192" s="6" t="e">
        <f>VLOOKUP(E192,'Liste des clubs'!$A$2:$B$114,2,FALSE)</f>
        <v>#N/A</v>
      </c>
    </row>
    <row r="193" spans="1:7" s="21" customFormat="1" ht="12.5">
      <c r="A193" s="27" t="str">
        <f t="shared" si="2"/>
        <v/>
      </c>
      <c r="E193" s="22"/>
      <c r="F193" s="23"/>
      <c r="G193" s="6" t="e">
        <f>VLOOKUP(E193,'Liste des clubs'!$A$2:$B$114,2,FALSE)</f>
        <v>#N/A</v>
      </c>
    </row>
    <row r="194" spans="1:7" s="21" customFormat="1" ht="12.5">
      <c r="A194" s="27" t="str">
        <f t="shared" ref="A194:A208" si="3">B194&amp;" "&amp;C194</f>
        <v/>
      </c>
      <c r="E194" s="22"/>
      <c r="F194" s="23"/>
      <c r="G194" s="6" t="e">
        <f>VLOOKUP(E194,'Liste des clubs'!$A$2:$B$114,2,FALSE)</f>
        <v>#N/A</v>
      </c>
    </row>
    <row r="195" spans="1:7" s="21" customFormat="1" ht="12.5">
      <c r="A195" s="27" t="str">
        <f t="shared" si="3"/>
        <v/>
      </c>
      <c r="E195" s="22"/>
      <c r="F195" s="23"/>
      <c r="G195" s="6" t="e">
        <f>VLOOKUP(E195,'Liste des clubs'!$A$2:$B$114,2,FALSE)</f>
        <v>#N/A</v>
      </c>
    </row>
    <row r="196" spans="1:7" s="21" customFormat="1" ht="12.5">
      <c r="A196" s="27" t="str">
        <f t="shared" si="3"/>
        <v/>
      </c>
      <c r="E196" s="22"/>
      <c r="F196" s="23"/>
      <c r="G196" s="6" t="e">
        <f>VLOOKUP(E196,'Liste des clubs'!$A$2:$B$114,2,FALSE)</f>
        <v>#N/A</v>
      </c>
    </row>
    <row r="197" spans="1:7" s="21" customFormat="1" ht="12.5">
      <c r="A197" s="27" t="str">
        <f t="shared" si="3"/>
        <v/>
      </c>
      <c r="E197" s="22"/>
      <c r="F197" s="23"/>
      <c r="G197" s="6" t="e">
        <f>VLOOKUP(E197,'Liste des clubs'!$A$2:$B$114,2,FALSE)</f>
        <v>#N/A</v>
      </c>
    </row>
    <row r="198" spans="1:7" s="21" customFormat="1" ht="12.5">
      <c r="A198" s="27" t="str">
        <f t="shared" si="3"/>
        <v/>
      </c>
      <c r="E198" s="22"/>
      <c r="F198" s="23"/>
      <c r="G198" s="6" t="e">
        <f>VLOOKUP(E198,'Liste des clubs'!$A$2:$B$114,2,FALSE)</f>
        <v>#N/A</v>
      </c>
    </row>
    <row r="199" spans="1:7" s="21" customFormat="1" ht="12.5">
      <c r="A199" s="27" t="str">
        <f t="shared" si="3"/>
        <v/>
      </c>
      <c r="E199" s="22"/>
      <c r="F199" s="23"/>
      <c r="G199" s="6" t="e">
        <f>VLOOKUP(E199,'Liste des clubs'!$A$2:$B$114,2,FALSE)</f>
        <v>#N/A</v>
      </c>
    </row>
    <row r="200" spans="1:7" s="21" customFormat="1" ht="12.5">
      <c r="A200" s="27" t="str">
        <f t="shared" si="3"/>
        <v/>
      </c>
      <c r="E200" s="22"/>
      <c r="F200" s="23"/>
      <c r="G200" s="6" t="e">
        <f>VLOOKUP(E200,'Liste des clubs'!$A$2:$B$114,2,FALSE)</f>
        <v>#N/A</v>
      </c>
    </row>
    <row r="201" spans="1:7" s="21" customFormat="1" ht="12.5">
      <c r="A201" s="27" t="str">
        <f t="shared" si="3"/>
        <v/>
      </c>
      <c r="E201" s="22"/>
      <c r="F201" s="23"/>
      <c r="G201" s="6" t="e">
        <f>VLOOKUP(E201,'Liste des clubs'!$A$2:$B$114,2,FALSE)</f>
        <v>#N/A</v>
      </c>
    </row>
    <row r="202" spans="1:7" s="21" customFormat="1" ht="12.5">
      <c r="A202" s="27" t="str">
        <f t="shared" si="3"/>
        <v/>
      </c>
      <c r="E202" s="22"/>
      <c r="F202" s="23"/>
      <c r="G202" s="6" t="e">
        <f>VLOOKUP(E202,'Liste des clubs'!$A$2:$B$114,2,FALSE)</f>
        <v>#N/A</v>
      </c>
    </row>
    <row r="203" spans="1:7" s="21" customFormat="1" ht="12.5">
      <c r="A203" s="27" t="str">
        <f t="shared" si="3"/>
        <v/>
      </c>
      <c r="E203" s="22"/>
      <c r="F203" s="23"/>
      <c r="G203" s="6" t="e">
        <f>VLOOKUP(E203,'Liste des clubs'!$A$2:$B$114,2,FALSE)</f>
        <v>#N/A</v>
      </c>
    </row>
    <row r="204" spans="1:7" s="21" customFormat="1" ht="12.5">
      <c r="A204" s="27" t="str">
        <f t="shared" si="3"/>
        <v/>
      </c>
      <c r="E204" s="22"/>
      <c r="F204" s="23"/>
      <c r="G204" s="6" t="e">
        <f>VLOOKUP(E204,'Liste des clubs'!$A$2:$B$114,2,FALSE)</f>
        <v>#N/A</v>
      </c>
    </row>
    <row r="205" spans="1:7" s="21" customFormat="1" ht="12.5">
      <c r="A205" s="27" t="str">
        <f t="shared" si="3"/>
        <v/>
      </c>
      <c r="E205" s="22"/>
      <c r="F205" s="23"/>
      <c r="G205" s="6" t="e">
        <f>VLOOKUP(E205,'Liste des clubs'!$A$2:$B$114,2,FALSE)</f>
        <v>#N/A</v>
      </c>
    </row>
    <row r="206" spans="1:7" s="21" customFormat="1" ht="12.5">
      <c r="A206" s="27" t="str">
        <f t="shared" si="3"/>
        <v/>
      </c>
      <c r="E206" s="22"/>
      <c r="F206" s="23"/>
      <c r="G206" s="6" t="e">
        <f>VLOOKUP(E206,'Liste des clubs'!$A$2:$B$114,2,FALSE)</f>
        <v>#N/A</v>
      </c>
    </row>
    <row r="207" spans="1:7" s="21" customFormat="1" ht="12.5">
      <c r="A207" s="27" t="str">
        <f t="shared" si="3"/>
        <v/>
      </c>
      <c r="E207" s="22"/>
      <c r="F207" s="23"/>
      <c r="G207" s="6" t="e">
        <f>VLOOKUP(E207,'Liste des clubs'!$A$2:$B$114,2,FALSE)</f>
        <v>#N/A</v>
      </c>
    </row>
    <row r="208" spans="1:7" s="21" customFormat="1" ht="12.5">
      <c r="A208" s="27" t="str">
        <f t="shared" si="3"/>
        <v/>
      </c>
      <c r="E208" s="22"/>
      <c r="F208" s="23"/>
      <c r="G208" s="6" t="e">
        <f>VLOOKUP(E208,'Liste des clubs'!$A$2:$B$114,2,FALSE)</f>
        <v>#N/A</v>
      </c>
    </row>
    <row r="209" spans="1:6" s="21" customFormat="1" ht="12.5">
      <c r="A209" s="27"/>
      <c r="E209" s="22"/>
      <c r="F209" s="23"/>
    </row>
    <row r="210" spans="1:6" s="21" customFormat="1" ht="12.5">
      <c r="A210" s="27"/>
      <c r="E210" s="22"/>
      <c r="F210" s="23"/>
    </row>
    <row r="211" spans="1:6" s="21" customFormat="1" ht="12.5">
      <c r="A211" s="27"/>
      <c r="E211" s="22"/>
      <c r="F211" s="23"/>
    </row>
    <row r="212" spans="1:6" s="21" customFormat="1" ht="12.5">
      <c r="A212" s="27"/>
      <c r="E212" s="22"/>
      <c r="F212" s="23"/>
    </row>
    <row r="213" spans="1:6" s="21" customFormat="1" ht="12.5">
      <c r="A213" s="27"/>
      <c r="E213" s="22"/>
      <c r="F213" s="23"/>
    </row>
    <row r="214" spans="1:6" s="21" customFormat="1" ht="12.5">
      <c r="A214" s="27"/>
      <c r="E214" s="22"/>
      <c r="F214" s="23"/>
    </row>
    <row r="215" spans="1:6" s="21" customFormat="1" ht="12.5">
      <c r="A215" s="27"/>
      <c r="E215" s="22"/>
      <c r="F215" s="23"/>
    </row>
    <row r="216" spans="1:6" s="21" customFormat="1" ht="12.5">
      <c r="A216" s="27"/>
      <c r="E216" s="22"/>
      <c r="F216" s="23"/>
    </row>
    <row r="217" spans="1:6" s="21" customFormat="1" ht="12.5">
      <c r="A217" s="27"/>
      <c r="E217" s="22"/>
      <c r="F217" s="23"/>
    </row>
    <row r="218" spans="1:6" s="21" customFormat="1" ht="12.5">
      <c r="A218" s="27"/>
      <c r="E218" s="22"/>
      <c r="F218" s="23"/>
    </row>
    <row r="219" spans="1:6" s="21" customFormat="1" ht="12.5">
      <c r="A219" s="27"/>
      <c r="E219" s="22"/>
      <c r="F219" s="23"/>
    </row>
    <row r="220" spans="1:6" s="21" customFormat="1" ht="12.5">
      <c r="A220" s="27"/>
      <c r="E220" s="22"/>
      <c r="F220" s="23"/>
    </row>
    <row r="221" spans="1:6" s="21" customFormat="1" ht="12.5">
      <c r="A221" s="27"/>
      <c r="E221" s="22"/>
      <c r="F221" s="23"/>
    </row>
    <row r="222" spans="1:6" s="21" customFormat="1" ht="12.5">
      <c r="A222" s="27"/>
      <c r="E222" s="22"/>
      <c r="F222" s="23"/>
    </row>
    <row r="223" spans="1:6" s="21" customFormat="1" ht="12.5">
      <c r="A223" s="27"/>
      <c r="E223" s="22"/>
      <c r="F223" s="23"/>
    </row>
    <row r="224" spans="1:6" s="21" customFormat="1" ht="12.5">
      <c r="A224" s="27"/>
      <c r="E224" s="22"/>
      <c r="F224" s="23"/>
    </row>
    <row r="225" spans="1:6" s="21" customFormat="1" ht="12.5">
      <c r="A225" s="27"/>
      <c r="E225" s="22"/>
      <c r="F225" s="23"/>
    </row>
    <row r="226" spans="1:6" s="21" customFormat="1" ht="12.5">
      <c r="A226" s="27"/>
      <c r="E226" s="22"/>
      <c r="F226" s="23"/>
    </row>
    <row r="227" spans="1:6" s="21" customFormat="1" ht="12.5">
      <c r="A227" s="27"/>
      <c r="E227" s="22"/>
      <c r="F227" s="23"/>
    </row>
    <row r="228" spans="1:6" s="21" customFormat="1" ht="12.5">
      <c r="A228" s="27"/>
      <c r="E228" s="22"/>
      <c r="F228" s="23"/>
    </row>
    <row r="229" spans="1:6" s="21" customFormat="1" ht="12.5">
      <c r="A229" s="27"/>
      <c r="E229" s="22"/>
      <c r="F229" s="23"/>
    </row>
    <row r="230" spans="1:6" s="21" customFormat="1" ht="12.5">
      <c r="A230" s="27"/>
      <c r="E230" s="22"/>
      <c r="F230" s="23"/>
    </row>
    <row r="231" spans="1:6" s="21" customFormat="1" ht="12.5">
      <c r="A231" s="27"/>
      <c r="E231" s="22"/>
      <c r="F231" s="23"/>
    </row>
    <row r="232" spans="1:6" s="21" customFormat="1" ht="12.5">
      <c r="A232" s="27"/>
      <c r="E232" s="22"/>
      <c r="F232" s="23"/>
    </row>
    <row r="233" spans="1:6" s="21" customFormat="1" ht="12.5">
      <c r="A233" s="27"/>
      <c r="E233" s="22"/>
      <c r="F233" s="23"/>
    </row>
    <row r="234" spans="1:6" s="21" customFormat="1" ht="12.5">
      <c r="A234" s="27"/>
      <c r="E234" s="22"/>
      <c r="F234" s="23"/>
    </row>
    <row r="235" spans="1:6" s="21" customFormat="1" ht="12.5">
      <c r="A235" s="27"/>
      <c r="E235" s="22"/>
      <c r="F235" s="23"/>
    </row>
    <row r="236" spans="1:6" s="21" customFormat="1" ht="12.5">
      <c r="A236" s="27"/>
      <c r="E236" s="22"/>
      <c r="F236" s="23"/>
    </row>
    <row r="237" spans="1:6" s="21" customFormat="1" ht="12.5">
      <c r="A237" s="27"/>
      <c r="E237" s="22"/>
      <c r="F237" s="23"/>
    </row>
    <row r="238" spans="1:6" s="21" customFormat="1" ht="12.5">
      <c r="A238" s="27"/>
      <c r="E238" s="22"/>
      <c r="F238" s="23"/>
    </row>
    <row r="239" spans="1:6" s="21" customFormat="1" ht="12.5">
      <c r="A239" s="27"/>
      <c r="E239" s="22"/>
      <c r="F239" s="23"/>
    </row>
    <row r="240" spans="1:6" s="21" customFormat="1" ht="12.5">
      <c r="A240" s="27"/>
      <c r="E240" s="22"/>
      <c r="F240" s="23"/>
    </row>
    <row r="241" spans="1:6" s="21" customFormat="1" ht="12.5">
      <c r="A241" s="27"/>
      <c r="E241" s="22"/>
      <c r="F241" s="23"/>
    </row>
    <row r="242" spans="1:6" s="21" customFormat="1" ht="12.5">
      <c r="A242" s="27"/>
      <c r="E242" s="22"/>
      <c r="F242" s="23"/>
    </row>
    <row r="243" spans="1:6" s="21" customFormat="1" ht="12.5">
      <c r="A243" s="27"/>
      <c r="E243" s="22"/>
      <c r="F243" s="23"/>
    </row>
    <row r="244" spans="1:6" s="21" customFormat="1" ht="12.5">
      <c r="A244" s="27"/>
      <c r="E244" s="22"/>
      <c r="F244" s="23"/>
    </row>
    <row r="245" spans="1:6" s="21" customFormat="1" ht="12.5">
      <c r="A245" s="27"/>
      <c r="E245" s="22"/>
      <c r="F245" s="23"/>
    </row>
    <row r="246" spans="1:6" s="21" customFormat="1" ht="12.5">
      <c r="A246" s="27"/>
      <c r="E246" s="22"/>
      <c r="F246" s="23"/>
    </row>
    <row r="247" spans="1:6" s="21" customFormat="1" ht="12.5">
      <c r="A247" s="27"/>
      <c r="E247" s="22"/>
      <c r="F247" s="23"/>
    </row>
    <row r="248" spans="1:6" s="21" customFormat="1" ht="12.5">
      <c r="A248" s="27"/>
      <c r="E248" s="22"/>
      <c r="F248" s="23"/>
    </row>
    <row r="249" spans="1:6" s="21" customFormat="1" ht="12.5">
      <c r="A249" s="27"/>
      <c r="E249" s="22"/>
      <c r="F249" s="23"/>
    </row>
    <row r="250" spans="1:6" s="21" customFormat="1" ht="12.5">
      <c r="A250" s="27"/>
      <c r="E250" s="22"/>
      <c r="F250" s="23"/>
    </row>
    <row r="251" spans="1:6" s="21" customFormat="1" ht="12.5">
      <c r="A251" s="27"/>
      <c r="E251" s="22"/>
      <c r="F251" s="23"/>
    </row>
    <row r="252" spans="1:6" s="21" customFormat="1" ht="12.5">
      <c r="A252" s="27"/>
      <c r="E252" s="22"/>
      <c r="F252" s="23"/>
    </row>
    <row r="253" spans="1:6" s="21" customFormat="1" ht="12.5">
      <c r="A253" s="27"/>
      <c r="E253" s="22"/>
      <c r="F253" s="23"/>
    </row>
    <row r="254" spans="1:6" s="21" customFormat="1" ht="12.5">
      <c r="A254" s="27"/>
      <c r="E254" s="22"/>
      <c r="F254" s="23"/>
    </row>
    <row r="255" spans="1:6" s="21" customFormat="1" ht="12.5">
      <c r="A255" s="27"/>
      <c r="E255" s="22"/>
      <c r="F255" s="23"/>
    </row>
    <row r="256" spans="1:6" s="21" customFormat="1" ht="12.5">
      <c r="A256" s="27"/>
      <c r="E256" s="22"/>
      <c r="F256" s="23"/>
    </row>
    <row r="257" spans="1:6" s="21" customFormat="1" ht="12.5">
      <c r="A257" s="27"/>
      <c r="E257" s="22"/>
      <c r="F257" s="23"/>
    </row>
    <row r="258" spans="1:6" s="21" customFormat="1" ht="12.5">
      <c r="A258" s="27"/>
      <c r="E258" s="22"/>
      <c r="F258" s="23"/>
    </row>
    <row r="259" spans="1:6" s="21" customFormat="1" ht="12.5">
      <c r="A259" s="27"/>
      <c r="E259" s="22"/>
      <c r="F259" s="23"/>
    </row>
    <row r="260" spans="1:6" s="21" customFormat="1" ht="12.5">
      <c r="A260" s="27"/>
      <c r="E260" s="22"/>
      <c r="F260" s="23"/>
    </row>
    <row r="261" spans="1:6" s="21" customFormat="1" ht="12.5">
      <c r="A261" s="27"/>
      <c r="E261" s="22"/>
      <c r="F261" s="23"/>
    </row>
    <row r="262" spans="1:6" s="21" customFormat="1" ht="12.5">
      <c r="A262" s="27"/>
      <c r="E262" s="22"/>
      <c r="F262" s="23"/>
    </row>
    <row r="263" spans="1:6" s="21" customFormat="1" ht="12.5">
      <c r="A263" s="27"/>
      <c r="E263" s="22"/>
      <c r="F263" s="23"/>
    </row>
    <row r="264" spans="1:6" s="21" customFormat="1" ht="12.5">
      <c r="A264" s="27"/>
      <c r="E264" s="22"/>
      <c r="F264" s="23"/>
    </row>
    <row r="265" spans="1:6" s="21" customFormat="1" ht="12.5">
      <c r="A265" s="27"/>
      <c r="E265" s="22"/>
      <c r="F265" s="23"/>
    </row>
    <row r="266" spans="1:6" s="21" customFormat="1" ht="12.5">
      <c r="A266" s="27"/>
      <c r="E266" s="22"/>
      <c r="F266" s="23"/>
    </row>
    <row r="267" spans="1:6" s="21" customFormat="1" ht="12.5">
      <c r="A267" s="27"/>
      <c r="E267" s="22"/>
      <c r="F267" s="23"/>
    </row>
    <row r="268" spans="1:6" s="21" customFormat="1" ht="12.5">
      <c r="A268" s="27"/>
      <c r="E268" s="22"/>
      <c r="F268" s="23"/>
    </row>
    <row r="269" spans="1:6" s="21" customFormat="1" ht="12.5">
      <c r="A269" s="27"/>
      <c r="E269" s="22"/>
      <c r="F269" s="23"/>
    </row>
    <row r="270" spans="1:6" s="21" customFormat="1" ht="12.5">
      <c r="A270" s="27"/>
      <c r="E270" s="22"/>
      <c r="F270" s="23"/>
    </row>
    <row r="271" spans="1:6" s="21" customFormat="1" ht="12.5">
      <c r="A271" s="27"/>
      <c r="E271" s="22"/>
      <c r="F271" s="23"/>
    </row>
    <row r="272" spans="1:6" s="21" customFormat="1" ht="12.5">
      <c r="A272" s="27"/>
      <c r="E272" s="22"/>
      <c r="F272" s="23"/>
    </row>
    <row r="273" spans="1:6" s="21" customFormat="1" ht="12.5">
      <c r="A273" s="27"/>
      <c r="E273" s="22"/>
      <c r="F273" s="23"/>
    </row>
    <row r="274" spans="1:6" s="21" customFormat="1" ht="12.5">
      <c r="A274" s="27"/>
      <c r="E274" s="22"/>
      <c r="F274" s="23"/>
    </row>
    <row r="275" spans="1:6" s="21" customFormat="1" ht="12.5">
      <c r="A275" s="27"/>
      <c r="E275" s="22"/>
      <c r="F275" s="23"/>
    </row>
    <row r="276" spans="1:6" s="21" customFormat="1" ht="12.5">
      <c r="A276" s="27"/>
      <c r="E276" s="22"/>
      <c r="F276" s="23"/>
    </row>
    <row r="277" spans="1:6" s="21" customFormat="1" ht="12.5">
      <c r="A277" s="27"/>
      <c r="E277" s="22"/>
      <c r="F277" s="23"/>
    </row>
    <row r="278" spans="1:6" s="21" customFormat="1" ht="12.5">
      <c r="A278" s="27"/>
      <c r="E278" s="22"/>
      <c r="F278" s="23"/>
    </row>
    <row r="279" spans="1:6" s="21" customFormat="1" ht="12.5">
      <c r="A279" s="27"/>
      <c r="E279" s="22"/>
      <c r="F279" s="23"/>
    </row>
    <row r="280" spans="1:6" s="21" customFormat="1" ht="12.5">
      <c r="A280" s="27"/>
      <c r="E280" s="22"/>
      <c r="F280" s="23"/>
    </row>
    <row r="281" spans="1:6" s="21" customFormat="1" ht="12.5">
      <c r="A281" s="27"/>
      <c r="E281" s="22"/>
      <c r="F281" s="23"/>
    </row>
    <row r="282" spans="1:6" s="21" customFormat="1" ht="12.5">
      <c r="A282" s="27"/>
      <c r="E282" s="22"/>
      <c r="F282" s="23"/>
    </row>
    <row r="283" spans="1:6" s="21" customFormat="1" ht="12.5">
      <c r="A283" s="27"/>
      <c r="E283" s="22"/>
      <c r="F283" s="23"/>
    </row>
    <row r="284" spans="1:6" s="21" customFormat="1" ht="12.5">
      <c r="A284" s="27"/>
      <c r="E284" s="22"/>
      <c r="F284" s="23"/>
    </row>
    <row r="285" spans="1:6" s="21" customFormat="1" ht="12.5">
      <c r="A285" s="27"/>
      <c r="E285" s="22"/>
      <c r="F285" s="23"/>
    </row>
    <row r="286" spans="1:6" s="21" customFormat="1" ht="12.5">
      <c r="A286" s="27"/>
      <c r="E286" s="22"/>
      <c r="F286" s="23"/>
    </row>
    <row r="287" spans="1:6" s="21" customFormat="1" ht="12.5">
      <c r="A287" s="27"/>
      <c r="E287" s="22"/>
      <c r="F287" s="23"/>
    </row>
    <row r="288" spans="1:6" s="21" customFormat="1" ht="12.5">
      <c r="A288" s="27"/>
      <c r="E288" s="22"/>
      <c r="F288" s="23"/>
    </row>
    <row r="289" spans="1:6" s="21" customFormat="1" ht="12.5">
      <c r="A289" s="27"/>
      <c r="E289" s="22"/>
      <c r="F289" s="23"/>
    </row>
    <row r="290" spans="1:6" s="21" customFormat="1" ht="12.5">
      <c r="A290" s="27"/>
      <c r="E290" s="22"/>
      <c r="F290" s="23"/>
    </row>
    <row r="291" spans="1:6" s="21" customFormat="1" ht="12.5">
      <c r="A291" s="27"/>
      <c r="E291" s="22"/>
      <c r="F291" s="23"/>
    </row>
    <row r="292" spans="1:6" s="21" customFormat="1" ht="12.5">
      <c r="A292" s="27"/>
      <c r="E292" s="22"/>
      <c r="F292" s="23"/>
    </row>
    <row r="293" spans="1:6" s="21" customFormat="1" ht="12.5">
      <c r="A293" s="27"/>
      <c r="E293" s="22"/>
      <c r="F293" s="23"/>
    </row>
    <row r="294" spans="1:6" s="21" customFormat="1" ht="12.5">
      <c r="A294" s="27"/>
      <c r="E294" s="22"/>
      <c r="F294" s="23"/>
    </row>
    <row r="295" spans="1:6" s="21" customFormat="1" ht="12.5">
      <c r="A295" s="27"/>
      <c r="E295" s="22"/>
      <c r="F295" s="23"/>
    </row>
    <row r="296" spans="1:6" s="21" customFormat="1" ht="12.5">
      <c r="A296" s="27"/>
      <c r="E296" s="22"/>
      <c r="F296" s="23"/>
    </row>
    <row r="297" spans="1:6" s="21" customFormat="1" ht="12.5">
      <c r="A297" s="27"/>
      <c r="E297" s="22"/>
      <c r="F297" s="23"/>
    </row>
    <row r="298" spans="1:6" s="21" customFormat="1" ht="12.5">
      <c r="A298" s="27"/>
      <c r="E298" s="22"/>
      <c r="F298" s="23"/>
    </row>
    <row r="299" spans="1:6" s="21" customFormat="1" ht="12.5">
      <c r="A299" s="27"/>
      <c r="E299" s="22"/>
      <c r="F299" s="23"/>
    </row>
    <row r="300" spans="1:6" s="21" customFormat="1" ht="12.5">
      <c r="A300" s="27"/>
      <c r="E300" s="22"/>
      <c r="F300" s="23"/>
    </row>
    <row r="301" spans="1:6" s="21" customFormat="1" ht="12.5">
      <c r="A301" s="27"/>
      <c r="E301" s="22"/>
      <c r="F301" s="23"/>
    </row>
    <row r="302" spans="1:6" s="21" customFormat="1" ht="12.5">
      <c r="A302" s="27"/>
      <c r="E302" s="22"/>
      <c r="F302" s="23"/>
    </row>
    <row r="303" spans="1:6" s="21" customFormat="1" ht="12.5">
      <c r="A303" s="27"/>
      <c r="E303" s="22"/>
      <c r="F303" s="23"/>
    </row>
    <row r="304" spans="1:6" s="21" customFormat="1" ht="12.5">
      <c r="A304" s="27"/>
      <c r="E304" s="22"/>
      <c r="F304" s="23"/>
    </row>
    <row r="305" spans="1:6" s="21" customFormat="1" ht="12.5">
      <c r="A305" s="27"/>
      <c r="E305" s="22"/>
      <c r="F305" s="23"/>
    </row>
    <row r="306" spans="1:6" s="21" customFormat="1" ht="12.5">
      <c r="A306" s="27"/>
      <c r="E306" s="22"/>
      <c r="F306" s="23"/>
    </row>
    <row r="307" spans="1:6" s="21" customFormat="1" ht="12.5">
      <c r="A307" s="27"/>
      <c r="E307" s="22"/>
      <c r="F307" s="23"/>
    </row>
    <row r="308" spans="1:6" s="21" customFormat="1" ht="12.5">
      <c r="A308" s="27"/>
      <c r="E308" s="22"/>
      <c r="F308" s="23"/>
    </row>
    <row r="309" spans="1:6" s="21" customFormat="1" ht="12.5">
      <c r="A309" s="27"/>
      <c r="E309" s="22"/>
      <c r="F309" s="23"/>
    </row>
    <row r="310" spans="1:6" ht="12.5">
      <c r="A310" s="27"/>
    </row>
    <row r="311" spans="1:6" ht="12.5">
      <c r="A311" s="27"/>
    </row>
    <row r="312" spans="1:6" ht="12.5">
      <c r="A312" s="27"/>
    </row>
    <row r="313" spans="1:6" ht="12.5">
      <c r="A313" s="27"/>
    </row>
    <row r="314" spans="1:6" ht="12.5">
      <c r="A314" s="27"/>
    </row>
    <row r="315" spans="1:6" ht="12.5">
      <c r="A315" s="27"/>
    </row>
    <row r="316" spans="1:6" ht="12.5">
      <c r="A316" s="27"/>
    </row>
    <row r="317" spans="1:6" ht="12.5">
      <c r="A317" s="27"/>
    </row>
    <row r="318" spans="1:6" ht="12.5">
      <c r="A318" s="27"/>
    </row>
    <row r="319" spans="1:6" ht="12.5">
      <c r="A319" s="27"/>
    </row>
    <row r="320" spans="1:6" ht="12.5">
      <c r="A320" s="27"/>
    </row>
    <row r="321" spans="1:6" ht="12.5">
      <c r="A321" s="27"/>
    </row>
    <row r="322" spans="1:6" ht="12.5">
      <c r="A322" s="27"/>
    </row>
    <row r="323" spans="1:6" ht="12.5">
      <c r="A323" s="27"/>
    </row>
    <row r="324" spans="1:6" ht="12.5">
      <c r="A324" s="27"/>
    </row>
    <row r="325" spans="1:6" ht="12.5">
      <c r="A325" s="27"/>
    </row>
    <row r="326" spans="1:6" s="21" customFormat="1" ht="12.5">
      <c r="A326" s="27"/>
      <c r="E326" s="22"/>
      <c r="F326" s="23"/>
    </row>
    <row r="327" spans="1:6" s="21" customFormat="1" ht="12.5">
      <c r="A327" s="27"/>
      <c r="E327" s="22"/>
      <c r="F327" s="23"/>
    </row>
    <row r="328" spans="1:6" s="21" customFormat="1" ht="12.5">
      <c r="A328" s="27"/>
      <c r="E328" s="22"/>
      <c r="F328" s="23"/>
    </row>
    <row r="329" spans="1:6" s="21" customFormat="1" ht="12.5">
      <c r="A329" s="27"/>
      <c r="E329" s="22"/>
      <c r="F329" s="23"/>
    </row>
    <row r="330" spans="1:6" s="21" customFormat="1" ht="12.5">
      <c r="A330" s="27"/>
      <c r="E330" s="22"/>
      <c r="F330" s="23"/>
    </row>
    <row r="331" spans="1:6" s="21" customFormat="1" ht="12.5">
      <c r="A331" s="27"/>
      <c r="E331" s="22"/>
      <c r="F331" s="23"/>
    </row>
    <row r="332" spans="1:6" s="21" customFormat="1" ht="12.5">
      <c r="A332" s="27"/>
      <c r="E332" s="22"/>
      <c r="F332" s="23"/>
    </row>
    <row r="333" spans="1:6" s="21" customFormat="1" ht="12.5">
      <c r="A333" s="27"/>
      <c r="E333" s="22"/>
      <c r="F333" s="23"/>
    </row>
    <row r="334" spans="1:6" s="21" customFormat="1" ht="12.5">
      <c r="A334" s="27"/>
      <c r="E334" s="22"/>
      <c r="F334" s="23"/>
    </row>
    <row r="335" spans="1:6" s="21" customFormat="1" ht="12.5">
      <c r="A335" s="27"/>
      <c r="E335" s="22"/>
      <c r="F335" s="23"/>
    </row>
    <row r="336" spans="1:6" s="21" customFormat="1" ht="12.5">
      <c r="A336" s="27"/>
      <c r="E336" s="22"/>
      <c r="F336" s="23"/>
    </row>
    <row r="337" spans="1:6" s="21" customFormat="1" ht="12.5">
      <c r="A337" s="27"/>
      <c r="E337" s="22"/>
      <c r="F337" s="23"/>
    </row>
    <row r="338" spans="1:6" s="21" customFormat="1" ht="12.5">
      <c r="A338" s="27"/>
      <c r="E338" s="22"/>
      <c r="F338" s="23"/>
    </row>
    <row r="339" spans="1:6" s="21" customFormat="1" ht="12.5">
      <c r="A339" s="27"/>
      <c r="E339" s="22"/>
      <c r="F339" s="23"/>
    </row>
    <row r="340" spans="1:6" s="21" customFormat="1" ht="12.5">
      <c r="A340" s="27"/>
      <c r="E340" s="22"/>
      <c r="F340" s="23"/>
    </row>
    <row r="341" spans="1:6" s="21" customFormat="1" ht="12.5">
      <c r="A341" s="27"/>
      <c r="E341" s="22"/>
      <c r="F341" s="23"/>
    </row>
    <row r="342" spans="1:6" s="21" customFormat="1" ht="12.5">
      <c r="A342" s="27"/>
      <c r="E342" s="22"/>
      <c r="F342" s="23"/>
    </row>
    <row r="343" spans="1:6" s="21" customFormat="1" ht="12.5">
      <c r="A343" s="27"/>
      <c r="E343" s="22"/>
      <c r="F343" s="23"/>
    </row>
    <row r="344" spans="1:6" s="21" customFormat="1" ht="12.5">
      <c r="A344" s="27"/>
      <c r="E344" s="22"/>
      <c r="F344" s="23"/>
    </row>
    <row r="345" spans="1:6" s="21" customFormat="1" ht="12.5">
      <c r="A345" s="27"/>
      <c r="E345" s="22"/>
      <c r="F345" s="23"/>
    </row>
    <row r="346" spans="1:6" s="21" customFormat="1" ht="12.5">
      <c r="A346" s="27"/>
      <c r="E346" s="22"/>
      <c r="F346" s="23"/>
    </row>
    <row r="347" spans="1:6" s="21" customFormat="1" ht="12.5">
      <c r="A347" s="27"/>
      <c r="E347" s="22"/>
      <c r="F347" s="23"/>
    </row>
    <row r="348" spans="1:6" s="21" customFormat="1" ht="12.5">
      <c r="A348" s="27"/>
      <c r="E348" s="22"/>
      <c r="F348" s="23"/>
    </row>
    <row r="349" spans="1:6" s="21" customFormat="1" ht="12.5">
      <c r="A349" s="27"/>
      <c r="E349" s="22"/>
      <c r="F349" s="23"/>
    </row>
    <row r="350" spans="1:6" s="21" customFormat="1" ht="12.5">
      <c r="A350" s="27"/>
      <c r="E350" s="22"/>
      <c r="F350" s="23"/>
    </row>
    <row r="351" spans="1:6" s="21" customFormat="1" ht="12.5">
      <c r="A351" s="27"/>
      <c r="E351" s="22"/>
      <c r="F351" s="23"/>
    </row>
    <row r="352" spans="1:6" s="21" customFormat="1" ht="12.5">
      <c r="A352" s="27"/>
      <c r="E352" s="22"/>
      <c r="F352" s="23"/>
    </row>
    <row r="353" spans="1:6" s="21" customFormat="1" ht="12.5">
      <c r="A353" s="27"/>
      <c r="E353" s="22"/>
      <c r="F353" s="23"/>
    </row>
    <row r="354" spans="1:6" s="21" customFormat="1" ht="12.5">
      <c r="A354" s="27"/>
      <c r="E354" s="22"/>
      <c r="F354" s="23"/>
    </row>
    <row r="355" spans="1:6" s="21" customFormat="1" ht="12.5">
      <c r="A355" s="27"/>
      <c r="E355" s="22"/>
      <c r="F355" s="23"/>
    </row>
    <row r="356" spans="1:6" s="21" customFormat="1" ht="12.5">
      <c r="A356" s="27"/>
      <c r="E356" s="22"/>
      <c r="F356" s="23"/>
    </row>
    <row r="357" spans="1:6" s="21" customFormat="1" ht="12.5">
      <c r="A357" s="27"/>
      <c r="E357" s="22"/>
      <c r="F357" s="23"/>
    </row>
    <row r="358" spans="1:6" s="21" customFormat="1" ht="12.5">
      <c r="A358" s="27"/>
      <c r="E358" s="22"/>
      <c r="F358" s="23"/>
    </row>
    <row r="359" spans="1:6" s="21" customFormat="1" ht="12.5">
      <c r="A359" s="27"/>
      <c r="E359" s="22"/>
      <c r="F359" s="23"/>
    </row>
    <row r="360" spans="1:6" s="21" customFormat="1" ht="12.5">
      <c r="A360" s="27"/>
      <c r="E360" s="22"/>
      <c r="F360" s="23"/>
    </row>
    <row r="361" spans="1:6" s="21" customFormat="1" ht="12.5">
      <c r="A361" s="27"/>
      <c r="E361" s="22"/>
      <c r="F361" s="23"/>
    </row>
    <row r="362" spans="1:6" s="21" customFormat="1" ht="12.5">
      <c r="A362" s="27"/>
      <c r="E362" s="22"/>
      <c r="F362" s="23"/>
    </row>
    <row r="363" spans="1:6" s="21" customFormat="1" ht="12.5">
      <c r="A363" s="27"/>
      <c r="E363" s="22"/>
      <c r="F363" s="23"/>
    </row>
    <row r="364" spans="1:6" s="21" customFormat="1" ht="12.5">
      <c r="A364" s="27"/>
      <c r="E364" s="22"/>
      <c r="F364" s="23"/>
    </row>
    <row r="365" spans="1:6" s="21" customFormat="1" ht="12.5">
      <c r="A365" s="27"/>
      <c r="E365" s="22"/>
      <c r="F365" s="23"/>
    </row>
    <row r="366" spans="1:6" s="21" customFormat="1" ht="12.5">
      <c r="A366" s="27"/>
      <c r="E366" s="22"/>
      <c r="F366" s="23"/>
    </row>
    <row r="367" spans="1:6" s="21" customFormat="1" ht="12.5">
      <c r="A367" s="27"/>
      <c r="E367" s="22"/>
      <c r="F367" s="23"/>
    </row>
    <row r="368" spans="1:6" s="21" customFormat="1" ht="12.5">
      <c r="A368" s="27"/>
      <c r="E368" s="22"/>
      <c r="F368" s="23"/>
    </row>
    <row r="369" spans="1:6" s="21" customFormat="1" ht="12.5">
      <c r="A369" s="27"/>
      <c r="E369" s="22"/>
      <c r="F369" s="23"/>
    </row>
    <row r="370" spans="1:6" s="21" customFormat="1" ht="12.5">
      <c r="A370" s="27"/>
      <c r="E370" s="22"/>
      <c r="F370" s="23"/>
    </row>
    <row r="371" spans="1:6" s="21" customFormat="1" ht="12.5">
      <c r="A371" s="27"/>
      <c r="E371" s="22"/>
      <c r="F371" s="23"/>
    </row>
    <row r="372" spans="1:6" s="21" customFormat="1" ht="12.5">
      <c r="A372" s="27"/>
      <c r="E372" s="22"/>
      <c r="F372" s="23"/>
    </row>
    <row r="373" spans="1:6" s="21" customFormat="1" ht="12.5">
      <c r="A373" s="27"/>
      <c r="E373" s="22"/>
      <c r="F373" s="23"/>
    </row>
    <row r="374" spans="1:6" s="21" customFormat="1" ht="12.5">
      <c r="A374" s="27"/>
      <c r="E374" s="22"/>
      <c r="F374" s="23"/>
    </row>
    <row r="375" spans="1:6" s="21" customFormat="1" ht="12.5">
      <c r="A375" s="27"/>
      <c r="E375" s="22"/>
      <c r="F375" s="23"/>
    </row>
    <row r="376" spans="1:6" s="21" customFormat="1" ht="12.5">
      <c r="A376" s="27"/>
      <c r="E376" s="22"/>
      <c r="F376" s="23"/>
    </row>
    <row r="377" spans="1:6" s="21" customFormat="1" ht="12.5">
      <c r="A377" s="27"/>
      <c r="E377" s="22"/>
      <c r="F377" s="23"/>
    </row>
    <row r="378" spans="1:6" s="21" customFormat="1" ht="12.5">
      <c r="A378" s="27"/>
      <c r="E378" s="22"/>
      <c r="F378" s="23"/>
    </row>
    <row r="379" spans="1:6" s="21" customFormat="1" ht="12.5">
      <c r="A379" s="27"/>
      <c r="E379" s="22"/>
      <c r="F379" s="23"/>
    </row>
    <row r="380" spans="1:6" s="21" customFormat="1" ht="12.5">
      <c r="A380" s="27"/>
      <c r="E380" s="22"/>
      <c r="F380" s="23"/>
    </row>
    <row r="381" spans="1:6" s="21" customFormat="1" ht="12.5">
      <c r="A381" s="27"/>
      <c r="E381" s="22"/>
      <c r="F381" s="23"/>
    </row>
    <row r="382" spans="1:6" s="21" customFormat="1" ht="12.5">
      <c r="A382" s="27"/>
      <c r="E382" s="22"/>
      <c r="F382" s="23"/>
    </row>
    <row r="383" spans="1:6" s="21" customFormat="1" ht="12.5">
      <c r="A383" s="27"/>
      <c r="E383" s="22"/>
      <c r="F383" s="23"/>
    </row>
    <row r="384" spans="1:6" s="21" customFormat="1" ht="12.5">
      <c r="A384" s="27"/>
      <c r="E384" s="22"/>
      <c r="F384" s="23"/>
    </row>
    <row r="385" spans="1:6" s="21" customFormat="1" ht="12.5">
      <c r="A385" s="27"/>
      <c r="E385" s="22"/>
      <c r="F385" s="23"/>
    </row>
    <row r="386" spans="1:6" s="21" customFormat="1" ht="12.5">
      <c r="A386" s="27"/>
      <c r="E386" s="22"/>
      <c r="F386" s="23"/>
    </row>
    <row r="387" spans="1:6" s="21" customFormat="1" ht="12.5">
      <c r="A387" s="27"/>
      <c r="E387" s="22"/>
      <c r="F387" s="23"/>
    </row>
    <row r="388" spans="1:6" s="21" customFormat="1" ht="12.5">
      <c r="A388" s="27"/>
      <c r="E388" s="22"/>
      <c r="F388" s="23"/>
    </row>
    <row r="389" spans="1:6" s="21" customFormat="1" ht="12.5">
      <c r="A389" s="27"/>
      <c r="E389" s="22"/>
      <c r="F389" s="23"/>
    </row>
    <row r="390" spans="1:6" s="21" customFormat="1" ht="12.5">
      <c r="A390" s="27"/>
      <c r="E390" s="22"/>
      <c r="F390" s="23"/>
    </row>
    <row r="391" spans="1:6" s="21" customFormat="1" ht="12.5">
      <c r="A391" s="27"/>
      <c r="E391" s="22"/>
      <c r="F391" s="23"/>
    </row>
    <row r="392" spans="1:6" s="21" customFormat="1" ht="12.5">
      <c r="A392" s="27"/>
      <c r="E392" s="22"/>
      <c r="F392" s="23"/>
    </row>
    <row r="393" spans="1:6" s="21" customFormat="1" ht="12.5">
      <c r="A393" s="27"/>
      <c r="E393" s="22"/>
      <c r="F393" s="23"/>
    </row>
    <row r="394" spans="1:6" s="21" customFormat="1" ht="12.5">
      <c r="A394" s="27"/>
      <c r="E394" s="22"/>
      <c r="F394" s="23"/>
    </row>
    <row r="395" spans="1:6" s="21" customFormat="1" ht="12.5">
      <c r="A395" s="27"/>
      <c r="E395" s="22"/>
      <c r="F395" s="23"/>
    </row>
    <row r="396" spans="1:6" s="21" customFormat="1" ht="12.5">
      <c r="A396" s="27"/>
      <c r="E396" s="22"/>
      <c r="F396" s="23"/>
    </row>
    <row r="397" spans="1:6" s="21" customFormat="1" ht="12.5">
      <c r="A397" s="27"/>
      <c r="E397" s="22"/>
      <c r="F397" s="23"/>
    </row>
    <row r="398" spans="1:6" s="21" customFormat="1" ht="12.5">
      <c r="A398" s="27"/>
      <c r="E398" s="22"/>
      <c r="F398" s="23"/>
    </row>
    <row r="399" spans="1:6" s="21" customFormat="1" ht="12.5">
      <c r="A399" s="27"/>
      <c r="E399" s="22"/>
      <c r="F399" s="23"/>
    </row>
    <row r="400" spans="1:6" s="21" customFormat="1" ht="12.5">
      <c r="A400" s="27"/>
      <c r="E400" s="22"/>
      <c r="F400" s="23"/>
    </row>
    <row r="401" spans="1:6" s="21" customFormat="1" ht="12.5">
      <c r="A401" s="27"/>
      <c r="E401" s="22"/>
      <c r="F401" s="23"/>
    </row>
    <row r="402" spans="1:6" s="21" customFormat="1" ht="12.5">
      <c r="A402" s="27"/>
      <c r="E402" s="22"/>
      <c r="F402" s="23"/>
    </row>
    <row r="403" spans="1:6" s="21" customFormat="1" ht="12.5">
      <c r="A403" s="27"/>
      <c r="E403" s="22"/>
      <c r="F403" s="23"/>
    </row>
    <row r="404" spans="1:6" s="21" customFormat="1" ht="12.5">
      <c r="A404" s="27"/>
      <c r="E404" s="22"/>
      <c r="F404" s="23"/>
    </row>
    <row r="405" spans="1:6" s="21" customFormat="1" ht="12.5">
      <c r="A405" s="27"/>
      <c r="E405" s="22"/>
      <c r="F405" s="23"/>
    </row>
    <row r="406" spans="1:6" s="21" customFormat="1" ht="12.5">
      <c r="A406" s="27"/>
      <c r="E406" s="22"/>
      <c r="F406" s="23"/>
    </row>
    <row r="407" spans="1:6" s="21" customFormat="1" ht="12.5">
      <c r="A407" s="27"/>
      <c r="E407" s="22"/>
      <c r="F407" s="23"/>
    </row>
    <row r="408" spans="1:6" s="21" customFormat="1" ht="12.5">
      <c r="A408" s="27"/>
      <c r="E408" s="22"/>
      <c r="F408" s="23"/>
    </row>
    <row r="409" spans="1:6" s="21" customFormat="1" ht="12.5">
      <c r="A409" s="27"/>
      <c r="E409" s="22"/>
      <c r="F409" s="23"/>
    </row>
    <row r="410" spans="1:6" s="21" customFormat="1" ht="12.5">
      <c r="A410" s="27"/>
      <c r="E410" s="22"/>
      <c r="F410" s="23"/>
    </row>
    <row r="411" spans="1:6" s="21" customFormat="1" ht="12.5">
      <c r="A411" s="27"/>
      <c r="E411" s="22"/>
      <c r="F411" s="23"/>
    </row>
    <row r="412" spans="1:6" s="21" customFormat="1" ht="12.5">
      <c r="A412" s="27"/>
      <c r="E412" s="22"/>
      <c r="F412" s="23"/>
    </row>
    <row r="413" spans="1:6" s="21" customFormat="1" ht="12.5">
      <c r="A413" s="27"/>
      <c r="E413" s="22"/>
      <c r="F413" s="23"/>
    </row>
    <row r="414" spans="1:6" s="21" customFormat="1" ht="12.5">
      <c r="A414" s="27"/>
      <c r="E414" s="22"/>
      <c r="F414" s="23"/>
    </row>
    <row r="415" spans="1:6" s="21" customFormat="1" ht="12.5">
      <c r="A415" s="27"/>
      <c r="E415" s="22"/>
      <c r="F415" s="23"/>
    </row>
    <row r="416" spans="1:6" s="21" customFormat="1" ht="12.5">
      <c r="A416" s="27"/>
      <c r="E416" s="22"/>
      <c r="F416" s="23"/>
    </row>
    <row r="417" spans="1:6" s="21" customFormat="1" ht="12.5">
      <c r="A417" s="27"/>
      <c r="E417" s="22"/>
      <c r="F417" s="23"/>
    </row>
    <row r="418" spans="1:6" s="21" customFormat="1" ht="12.5">
      <c r="A418" s="27"/>
      <c r="E418" s="22"/>
      <c r="F418" s="23"/>
    </row>
    <row r="419" spans="1:6" s="21" customFormat="1" ht="12.5">
      <c r="A419" s="27"/>
      <c r="E419" s="22"/>
      <c r="F419" s="23"/>
    </row>
    <row r="420" spans="1:6" s="21" customFormat="1" ht="12.5">
      <c r="A420" s="27"/>
      <c r="E420" s="22"/>
      <c r="F420" s="23"/>
    </row>
    <row r="421" spans="1:6" s="21" customFormat="1" ht="12.5">
      <c r="A421" s="27"/>
      <c r="E421" s="22"/>
      <c r="F421" s="23"/>
    </row>
    <row r="422" spans="1:6" s="21" customFormat="1" ht="12.5">
      <c r="A422" s="27"/>
      <c r="E422" s="22"/>
      <c r="F422" s="23"/>
    </row>
    <row r="423" spans="1:6" s="21" customFormat="1" ht="12.5">
      <c r="A423" s="27"/>
      <c r="E423" s="22"/>
      <c r="F423" s="23"/>
    </row>
    <row r="424" spans="1:6" s="21" customFormat="1" ht="12.5">
      <c r="A424" s="27"/>
      <c r="E424" s="22"/>
      <c r="F424" s="23"/>
    </row>
    <row r="425" spans="1:6" s="21" customFormat="1" ht="12.5">
      <c r="A425" s="27"/>
      <c r="E425" s="22"/>
      <c r="F425" s="23"/>
    </row>
    <row r="426" spans="1:6" s="21" customFormat="1" ht="12.5">
      <c r="A426" s="27"/>
      <c r="E426" s="22"/>
      <c r="F426" s="23"/>
    </row>
    <row r="427" spans="1:6" s="21" customFormat="1" ht="12.5">
      <c r="A427" s="27"/>
      <c r="E427" s="22"/>
      <c r="F427" s="23"/>
    </row>
    <row r="428" spans="1:6" s="21" customFormat="1" ht="12.5">
      <c r="A428" s="27"/>
      <c r="E428" s="22"/>
      <c r="F428" s="23"/>
    </row>
    <row r="429" spans="1:6" s="21" customFormat="1" ht="12.5">
      <c r="A429" s="27"/>
      <c r="E429" s="22"/>
      <c r="F429" s="23"/>
    </row>
    <row r="430" spans="1:6" s="21" customFormat="1" ht="12.5">
      <c r="A430" s="27"/>
      <c r="E430" s="22"/>
      <c r="F430" s="23"/>
    </row>
    <row r="431" spans="1:6" s="21" customFormat="1" ht="12.5">
      <c r="A431" s="27"/>
      <c r="E431" s="22"/>
      <c r="F431" s="23"/>
    </row>
    <row r="432" spans="1:6" s="21" customFormat="1" ht="12.5">
      <c r="A432" s="27"/>
      <c r="E432" s="22"/>
      <c r="F432" s="23"/>
    </row>
    <row r="433" spans="1:6" s="21" customFormat="1" ht="12.5">
      <c r="A433" s="27"/>
      <c r="E433" s="22"/>
      <c r="F433" s="23"/>
    </row>
    <row r="434" spans="1:6" s="21" customFormat="1" ht="12.5">
      <c r="A434" s="27"/>
      <c r="E434" s="22"/>
      <c r="F434" s="23"/>
    </row>
    <row r="435" spans="1:6" s="21" customFormat="1" ht="12.5">
      <c r="A435" s="27"/>
      <c r="E435" s="22"/>
      <c r="F435" s="23"/>
    </row>
    <row r="436" spans="1:6" s="21" customFormat="1" ht="12.5">
      <c r="A436" s="27"/>
      <c r="E436" s="22"/>
      <c r="F436" s="23"/>
    </row>
    <row r="437" spans="1:6" s="21" customFormat="1" ht="12.5">
      <c r="A437" s="27"/>
      <c r="E437" s="22"/>
      <c r="F437" s="23"/>
    </row>
    <row r="438" spans="1:6" s="21" customFormat="1" ht="12.5">
      <c r="A438" s="27"/>
      <c r="E438" s="22"/>
      <c r="F438" s="23"/>
    </row>
    <row r="439" spans="1:6" s="21" customFormat="1" ht="12.5">
      <c r="A439" s="27"/>
      <c r="E439" s="22"/>
      <c r="F439" s="23"/>
    </row>
    <row r="440" spans="1:6" s="21" customFormat="1" ht="12.5">
      <c r="A440" s="27"/>
      <c r="E440" s="22"/>
      <c r="F440" s="23"/>
    </row>
    <row r="441" spans="1:6" s="21" customFormat="1" ht="12.5">
      <c r="A441" s="27"/>
      <c r="E441" s="22"/>
      <c r="F441" s="23"/>
    </row>
    <row r="442" spans="1:6" s="21" customFormat="1" ht="12.5">
      <c r="A442" s="27"/>
      <c r="E442" s="22"/>
      <c r="F442" s="23"/>
    </row>
    <row r="443" spans="1:6" s="21" customFormat="1" ht="12.5">
      <c r="A443" s="27"/>
      <c r="E443" s="22"/>
      <c r="F443" s="23"/>
    </row>
    <row r="444" spans="1:6" s="21" customFormat="1" ht="12.5">
      <c r="A444" s="27"/>
      <c r="E444" s="22"/>
      <c r="F444" s="23"/>
    </row>
    <row r="445" spans="1:6" s="21" customFormat="1" ht="12.5">
      <c r="A445" s="27"/>
      <c r="E445" s="22"/>
      <c r="F445" s="23"/>
    </row>
    <row r="446" spans="1:6" s="21" customFormat="1" ht="12.5">
      <c r="A446" s="27"/>
      <c r="E446" s="22"/>
      <c r="F446" s="23"/>
    </row>
    <row r="447" spans="1:6" s="21" customFormat="1" ht="12.5">
      <c r="A447" s="27"/>
      <c r="E447" s="22"/>
      <c r="F447" s="23"/>
    </row>
    <row r="448" spans="1:6" s="21" customFormat="1" ht="12.5">
      <c r="A448" s="27"/>
      <c r="E448" s="22"/>
      <c r="F448" s="23"/>
    </row>
    <row r="449" spans="1:1" ht="15.75" customHeight="1">
      <c r="A449" s="27"/>
    </row>
    <row r="450" spans="1:1" ht="15.75" customHeight="1">
      <c r="A450" s="27"/>
    </row>
    <row r="451" spans="1:1" ht="15.75" customHeight="1">
      <c r="A451" s="27"/>
    </row>
    <row r="452" spans="1:1" ht="15.75" customHeight="1">
      <c r="A452" s="27"/>
    </row>
    <row r="453" spans="1:1" ht="15.75" customHeight="1">
      <c r="A453" s="27"/>
    </row>
    <row r="454" spans="1:1" ht="15.75" customHeight="1">
      <c r="A454" s="27"/>
    </row>
    <row r="455" spans="1:1" ht="15.75" customHeight="1">
      <c r="A455" s="27"/>
    </row>
    <row r="456" spans="1:1" ht="15.75" customHeight="1">
      <c r="A456" s="27"/>
    </row>
    <row r="457" spans="1:1" ht="15.75" customHeight="1">
      <c r="A457" s="27"/>
    </row>
    <row r="458" spans="1:1" ht="15.75" customHeight="1">
      <c r="A458" s="27"/>
    </row>
    <row r="459" spans="1:1" ht="15.75" customHeight="1">
      <c r="A459" s="27"/>
    </row>
    <row r="460" spans="1:1" ht="15.75" customHeight="1">
      <c r="A460" s="27"/>
    </row>
    <row r="461" spans="1:1" ht="15.75" customHeight="1">
      <c r="A461" s="27"/>
    </row>
    <row r="462" spans="1:1" ht="15.75" customHeight="1">
      <c r="A462" s="27"/>
    </row>
    <row r="463" spans="1:1" ht="15.75" customHeight="1">
      <c r="A463" s="27"/>
    </row>
    <row r="464" spans="1:1" ht="15.75" customHeight="1">
      <c r="A464" s="27"/>
    </row>
    <row r="465" spans="1:1" ht="15.75" customHeight="1">
      <c r="A465" s="27"/>
    </row>
    <row r="466" spans="1:1" ht="15.75" customHeight="1">
      <c r="A466" s="27"/>
    </row>
    <row r="467" spans="1:1" ht="15.75" customHeight="1">
      <c r="A467" s="27"/>
    </row>
    <row r="468" spans="1:1" ht="15.75" customHeight="1">
      <c r="A468" s="27"/>
    </row>
    <row r="469" spans="1:1" ht="15.75" customHeight="1">
      <c r="A469" s="27"/>
    </row>
    <row r="470" spans="1:1" ht="15.75" customHeight="1">
      <c r="A470" s="27"/>
    </row>
    <row r="471" spans="1:1" ht="15.75" customHeight="1">
      <c r="A471" s="27"/>
    </row>
    <row r="472" spans="1:1" ht="15.75" customHeight="1">
      <c r="A472" s="27"/>
    </row>
    <row r="473" spans="1:1" ht="15.75" customHeight="1">
      <c r="A473" s="27"/>
    </row>
    <row r="474" spans="1:1" ht="15.75" customHeight="1">
      <c r="A474" s="27"/>
    </row>
    <row r="475" spans="1:1" ht="15.75" customHeight="1">
      <c r="A475" s="27"/>
    </row>
    <row r="476" spans="1:1" ht="15.75" customHeight="1">
      <c r="A476" s="27"/>
    </row>
    <row r="477" spans="1:1" ht="15.75" customHeight="1">
      <c r="A477" s="27"/>
    </row>
    <row r="478" spans="1:1" ht="15.75" customHeight="1">
      <c r="A478" s="27"/>
    </row>
    <row r="479" spans="1:1" ht="15.75" customHeight="1">
      <c r="A479" s="27"/>
    </row>
    <row r="480" spans="1:1" ht="15.75" customHeight="1">
      <c r="A480" s="27"/>
    </row>
    <row r="481" spans="1:1" ht="15.75" customHeight="1">
      <c r="A481" s="27"/>
    </row>
    <row r="482" spans="1:1" ht="15.75" customHeight="1">
      <c r="A482" s="27"/>
    </row>
    <row r="483" spans="1:1" ht="15.75" customHeight="1">
      <c r="A483" s="27"/>
    </row>
    <row r="484" spans="1:1" ht="15.75" customHeight="1">
      <c r="A484" s="27"/>
    </row>
    <row r="485" spans="1:1" ht="15.75" customHeight="1">
      <c r="A485" s="27"/>
    </row>
    <row r="486" spans="1:1" ht="15.75" customHeight="1">
      <c r="A486" s="27"/>
    </row>
    <row r="487" spans="1:1" ht="15.75" customHeight="1">
      <c r="A487" s="27"/>
    </row>
    <row r="488" spans="1:1" ht="15.75" customHeight="1">
      <c r="A488" s="27"/>
    </row>
    <row r="489" spans="1:1" ht="15.75" customHeight="1">
      <c r="A489" s="27"/>
    </row>
    <row r="490" spans="1:1" ht="15.75" customHeight="1">
      <c r="A490" s="27"/>
    </row>
    <row r="491" spans="1:1" ht="15.75" customHeight="1">
      <c r="A491" s="27"/>
    </row>
    <row r="492" spans="1:1" ht="15.75" customHeight="1">
      <c r="A492" s="27"/>
    </row>
    <row r="493" spans="1:1" ht="15.75" customHeight="1">
      <c r="A493" s="27"/>
    </row>
    <row r="494" spans="1:1" ht="15.75" customHeight="1">
      <c r="A494" s="27"/>
    </row>
    <row r="495" spans="1:1" ht="15.75" customHeight="1">
      <c r="A495" s="27"/>
    </row>
    <row r="496" spans="1:1" ht="15.75" customHeight="1">
      <c r="A496" s="27"/>
    </row>
    <row r="497" spans="1:1" ht="15.75" customHeight="1">
      <c r="A497" s="27"/>
    </row>
    <row r="498" spans="1:1" ht="15.75" customHeight="1">
      <c r="A498" s="27"/>
    </row>
    <row r="499" spans="1:1" ht="15.75" customHeight="1">
      <c r="A499" s="27"/>
    </row>
    <row r="500" spans="1:1" ht="15.75" customHeight="1">
      <c r="A500" s="27"/>
    </row>
    <row r="501" spans="1:1" ht="15.75" customHeight="1">
      <c r="A501" s="27"/>
    </row>
    <row r="502" spans="1:1" ht="15.75" customHeight="1">
      <c r="A502" s="27"/>
    </row>
    <row r="503" spans="1:1" ht="15.75" customHeight="1">
      <c r="A503" s="27"/>
    </row>
    <row r="504" spans="1:1" ht="15.75" customHeight="1">
      <c r="A504" s="27"/>
    </row>
    <row r="505" spans="1:1" ht="15.75" customHeight="1">
      <c r="A505" s="27"/>
    </row>
    <row r="506" spans="1:1" ht="15.75" customHeight="1">
      <c r="A506" s="27"/>
    </row>
    <row r="507" spans="1:1" ht="15.75" customHeight="1">
      <c r="A507" s="27"/>
    </row>
    <row r="508" spans="1:1" ht="15.75" customHeight="1">
      <c r="A508" s="27"/>
    </row>
    <row r="509" spans="1:1" ht="15.75" customHeight="1">
      <c r="A509" s="27"/>
    </row>
    <row r="510" spans="1:1" ht="15.75" customHeight="1">
      <c r="A510" s="27"/>
    </row>
    <row r="511" spans="1:1" ht="15.75" customHeight="1">
      <c r="A511" s="27"/>
    </row>
    <row r="512" spans="1:1" ht="15.75" customHeight="1">
      <c r="A512" s="27"/>
    </row>
    <row r="513" spans="1:1" ht="15.75" customHeight="1">
      <c r="A513" s="27"/>
    </row>
    <row r="514" spans="1:1" ht="15.75" customHeight="1">
      <c r="A514" s="27"/>
    </row>
    <row r="515" spans="1:1" ht="15.75" customHeight="1">
      <c r="A515" s="27"/>
    </row>
    <row r="516" spans="1:1" ht="15.75" customHeight="1">
      <c r="A516" s="27"/>
    </row>
    <row r="517" spans="1:1" ht="15.75" customHeight="1">
      <c r="A517" s="27"/>
    </row>
    <row r="518" spans="1:1" ht="15.75" customHeight="1">
      <c r="A518" s="27"/>
    </row>
    <row r="519" spans="1:1" ht="15.75" customHeight="1">
      <c r="A519" s="27"/>
    </row>
    <row r="520" spans="1:1" ht="15.75" customHeight="1">
      <c r="A520" s="27"/>
    </row>
    <row r="521" spans="1:1" ht="15.75" customHeight="1">
      <c r="A521" s="27"/>
    </row>
    <row r="522" spans="1:1" ht="15.75" customHeight="1">
      <c r="A522" s="27"/>
    </row>
    <row r="523" spans="1:1" ht="15.75" customHeight="1">
      <c r="A523" s="27"/>
    </row>
    <row r="524" spans="1:1" ht="15.75" customHeight="1">
      <c r="A524" s="27"/>
    </row>
    <row r="525" spans="1:1" ht="15.75" customHeight="1">
      <c r="A525" s="27"/>
    </row>
    <row r="526" spans="1:1" ht="15.75" customHeight="1">
      <c r="A526" s="27"/>
    </row>
    <row r="527" spans="1:1" ht="15.75" customHeight="1">
      <c r="A527" s="27"/>
    </row>
    <row r="528" spans="1:1" ht="15.75" customHeight="1">
      <c r="A528" s="27"/>
    </row>
    <row r="529" spans="1:1" ht="15.75" customHeight="1">
      <c r="A529" s="27"/>
    </row>
    <row r="530" spans="1:1" ht="15.75" customHeight="1">
      <c r="A530" s="27"/>
    </row>
    <row r="531" spans="1:1" ht="15.75" customHeight="1">
      <c r="A531" s="27"/>
    </row>
    <row r="532" spans="1:1" ht="15.75" customHeight="1">
      <c r="A532" s="27"/>
    </row>
    <row r="533" spans="1:1" ht="15.75" customHeight="1">
      <c r="A533" s="27"/>
    </row>
    <row r="534" spans="1:1" ht="15.75" customHeight="1">
      <c r="A534" s="27"/>
    </row>
    <row r="535" spans="1:1" ht="15.75" customHeight="1">
      <c r="A535" s="27"/>
    </row>
    <row r="536" spans="1:1" ht="15.75" customHeight="1">
      <c r="A536" s="27"/>
    </row>
    <row r="537" spans="1:1" ht="15.75" customHeight="1">
      <c r="A537" s="27"/>
    </row>
    <row r="538" spans="1:1" ht="15.75" customHeight="1">
      <c r="A538" s="27"/>
    </row>
    <row r="539" spans="1:1" ht="15.75" customHeight="1">
      <c r="A539" s="27"/>
    </row>
    <row r="540" spans="1:1" ht="15.75" customHeight="1">
      <c r="A540" s="27"/>
    </row>
    <row r="541" spans="1:1" ht="15.75" customHeight="1">
      <c r="A541" s="27"/>
    </row>
    <row r="542" spans="1:1" ht="15.75" customHeight="1">
      <c r="A542" s="27"/>
    </row>
    <row r="543" spans="1:1" ht="15.75" customHeight="1">
      <c r="A543" s="27"/>
    </row>
    <row r="544" spans="1:1" ht="15.75" customHeight="1">
      <c r="A544" s="27"/>
    </row>
    <row r="545" spans="1:1" ht="15.75" customHeight="1">
      <c r="A545" s="27"/>
    </row>
    <row r="546" spans="1:1" ht="15.75" customHeight="1">
      <c r="A546" s="27"/>
    </row>
    <row r="547" spans="1:1" ht="15.75" customHeight="1">
      <c r="A547" s="27"/>
    </row>
    <row r="548" spans="1:1" ht="15.75" customHeight="1">
      <c r="A548" s="27"/>
    </row>
    <row r="549" spans="1:1" ht="15.75" customHeight="1">
      <c r="A549" s="27"/>
    </row>
    <row r="550" spans="1:1" ht="15.75" customHeight="1">
      <c r="A550" s="27"/>
    </row>
    <row r="551" spans="1:1" ht="15.75" customHeight="1">
      <c r="A551" s="27"/>
    </row>
    <row r="552" spans="1:1" ht="15.75" customHeight="1">
      <c r="A552" s="27"/>
    </row>
    <row r="553" spans="1:1" ht="15.75" customHeight="1">
      <c r="A553" s="27"/>
    </row>
    <row r="554" spans="1:1" ht="15.75" customHeight="1">
      <c r="A554" s="27"/>
    </row>
    <row r="555" spans="1:1" ht="15.75" customHeight="1">
      <c r="A555" s="27"/>
    </row>
    <row r="556" spans="1:1" ht="15.75" customHeight="1">
      <c r="A556" s="27"/>
    </row>
    <row r="557" spans="1:1" ht="15.75" customHeight="1">
      <c r="A557" s="27"/>
    </row>
    <row r="558" spans="1:1" ht="15.75" customHeight="1">
      <c r="A558" s="27"/>
    </row>
    <row r="559" spans="1:1" ht="15.75" customHeight="1">
      <c r="A559" s="27"/>
    </row>
    <row r="560" spans="1:1" ht="15.75" customHeight="1">
      <c r="A560" s="27"/>
    </row>
    <row r="561" spans="1:1" ht="15.75" customHeight="1">
      <c r="A561" s="27"/>
    </row>
    <row r="562" spans="1:1" ht="15.75" customHeight="1">
      <c r="A562" s="27"/>
    </row>
    <row r="563" spans="1:1" ht="15.75" customHeight="1">
      <c r="A563" s="27"/>
    </row>
    <row r="564" spans="1:1" ht="15.75" customHeight="1">
      <c r="A564" s="27"/>
    </row>
    <row r="565" spans="1:1" ht="15.75" customHeight="1">
      <c r="A565" s="27"/>
    </row>
    <row r="566" spans="1:1" ht="15.75" customHeight="1">
      <c r="A566" s="27"/>
    </row>
    <row r="567" spans="1:1" ht="15.75" customHeight="1">
      <c r="A567" s="27"/>
    </row>
    <row r="568" spans="1:1" ht="15.75" customHeight="1">
      <c r="A568" s="27"/>
    </row>
    <row r="569" spans="1:1" ht="15.75" customHeight="1">
      <c r="A569" s="27"/>
    </row>
    <row r="570" spans="1:1" ht="15.75" customHeight="1">
      <c r="A570" s="27"/>
    </row>
    <row r="571" spans="1:1" ht="15.75" customHeight="1">
      <c r="A571" s="27"/>
    </row>
    <row r="572" spans="1:1" ht="15.75" customHeight="1">
      <c r="A572" s="27"/>
    </row>
    <row r="573" spans="1:1" ht="15.75" customHeight="1">
      <c r="A573" s="27"/>
    </row>
    <row r="574" spans="1:1" ht="15.75" customHeight="1">
      <c r="A574" s="27"/>
    </row>
    <row r="575" spans="1:1" ht="15.75" customHeight="1">
      <c r="A575" s="27"/>
    </row>
    <row r="576" spans="1:1" ht="15.75" customHeight="1">
      <c r="A576" s="27"/>
    </row>
    <row r="577" spans="1:1" ht="15.75" customHeight="1">
      <c r="A577" s="27"/>
    </row>
    <row r="578" spans="1:1" ht="15.75" customHeight="1">
      <c r="A578" s="27"/>
    </row>
    <row r="579" spans="1:1" ht="15.75" customHeight="1">
      <c r="A579" s="27"/>
    </row>
    <row r="580" spans="1:1" ht="15.75" customHeight="1">
      <c r="A580" s="27"/>
    </row>
    <row r="581" spans="1:1" ht="15.75" customHeight="1">
      <c r="A581" s="27"/>
    </row>
    <row r="582" spans="1:1" ht="15.75" customHeight="1">
      <c r="A582" s="27"/>
    </row>
    <row r="583" spans="1:1" ht="15.75" customHeight="1">
      <c r="A583" s="27"/>
    </row>
    <row r="584" spans="1:1" ht="15.75" customHeight="1">
      <c r="A584" s="27"/>
    </row>
    <row r="585" spans="1:1" ht="15.75" customHeight="1">
      <c r="A585" s="27"/>
    </row>
    <row r="586" spans="1:1" ht="15.75" customHeight="1">
      <c r="A586" s="27"/>
    </row>
    <row r="587" spans="1:1" ht="15.75" customHeight="1">
      <c r="A587" s="27"/>
    </row>
    <row r="588" spans="1:1" ht="15.75" customHeight="1">
      <c r="A588" s="27"/>
    </row>
    <row r="589" spans="1:1" ht="15.75" customHeight="1">
      <c r="A589" s="27"/>
    </row>
    <row r="590" spans="1:1" ht="15.75" customHeight="1">
      <c r="A590" s="27"/>
    </row>
    <row r="591" spans="1:1" ht="15.75" customHeight="1">
      <c r="A591" s="27"/>
    </row>
    <row r="592" spans="1:1" ht="15.75" customHeight="1">
      <c r="A592" s="27"/>
    </row>
    <row r="593" spans="1:1" ht="15.75" customHeight="1">
      <c r="A593" s="27"/>
    </row>
    <row r="594" spans="1:1" ht="15.75" customHeight="1">
      <c r="A594" s="27"/>
    </row>
    <row r="595" spans="1:1" ht="15.75" customHeight="1">
      <c r="A595" s="27"/>
    </row>
    <row r="596" spans="1:1" ht="15.75" customHeight="1">
      <c r="A596" s="27"/>
    </row>
    <row r="597" spans="1:1" ht="15.75" customHeight="1">
      <c r="A597" s="27"/>
    </row>
    <row r="598" spans="1:1" ht="15.75" customHeight="1">
      <c r="A598" s="27"/>
    </row>
    <row r="599" spans="1:1" ht="15.75" customHeight="1">
      <c r="A599" s="27"/>
    </row>
    <row r="600" spans="1:1" ht="15.75" customHeight="1">
      <c r="A600" s="27"/>
    </row>
    <row r="601" spans="1:1" ht="15.75" customHeight="1">
      <c r="A601" s="27"/>
    </row>
    <row r="602" spans="1:1" ht="15.75" customHeight="1">
      <c r="A602" s="27"/>
    </row>
    <row r="603" spans="1:1" ht="15.75" customHeight="1">
      <c r="A603" s="27"/>
    </row>
    <row r="604" spans="1:1" ht="15.75" customHeight="1">
      <c r="A604" s="27"/>
    </row>
    <row r="605" spans="1:1" ht="15.75" customHeight="1">
      <c r="A605" s="27"/>
    </row>
    <row r="606" spans="1:1" ht="15.75" customHeight="1">
      <c r="A606" s="27"/>
    </row>
    <row r="607" spans="1:1" ht="15.75" customHeight="1">
      <c r="A607" s="27"/>
    </row>
    <row r="608" spans="1:1" ht="15.75" customHeight="1">
      <c r="A608" s="27"/>
    </row>
    <row r="609" spans="1:1" ht="15.75" customHeight="1">
      <c r="A609" s="27"/>
    </row>
    <row r="610" spans="1:1" ht="15.75" customHeight="1">
      <c r="A610" s="27"/>
    </row>
    <row r="611" spans="1:1" ht="15.75" customHeight="1">
      <c r="A611" s="27"/>
    </row>
    <row r="612" spans="1:1" ht="15.75" customHeight="1">
      <c r="A612" s="27"/>
    </row>
    <row r="613" spans="1:1" ht="15.75" customHeight="1">
      <c r="A613" s="27"/>
    </row>
    <row r="614" spans="1:1" ht="15.75" customHeight="1">
      <c r="A614" s="27"/>
    </row>
    <row r="615" spans="1:1" ht="15.75" customHeight="1">
      <c r="A615" s="27"/>
    </row>
    <row r="616" spans="1:1" ht="15.75" customHeight="1">
      <c r="A616" s="27"/>
    </row>
    <row r="617" spans="1:1" ht="15.75" customHeight="1">
      <c r="A617" s="27"/>
    </row>
    <row r="618" spans="1:1" ht="15.75" customHeight="1">
      <c r="A618" s="27"/>
    </row>
    <row r="619" spans="1:1" ht="15.75" customHeight="1">
      <c r="A619" s="27"/>
    </row>
    <row r="620" spans="1:1" ht="15.75" customHeight="1">
      <c r="A620" s="27"/>
    </row>
    <row r="621" spans="1:1" ht="15.75" customHeight="1">
      <c r="A621" s="27"/>
    </row>
    <row r="622" spans="1:1" ht="15.75" customHeight="1">
      <c r="A622" s="27"/>
    </row>
    <row r="623" spans="1:1" ht="15.75" customHeight="1">
      <c r="A623" s="27"/>
    </row>
    <row r="624" spans="1:1" ht="15.75" customHeight="1">
      <c r="A624" s="27"/>
    </row>
  </sheetData>
  <sortState ref="A2:G999">
    <sortCondition ref="B2:B999"/>
    <sortCondition ref="C2:C999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140"/>
  <sheetViews>
    <sheetView workbookViewId="0">
      <selection activeCell="D4" sqref="D4"/>
    </sheetView>
  </sheetViews>
  <sheetFormatPr baseColWidth="10" defaultColWidth="14.453125" defaultRowHeight="15.75" customHeight="1"/>
  <cols>
    <col min="1" max="1" width="50.54296875" style="37" customWidth="1"/>
    <col min="2" max="2" width="20.1796875" style="37" customWidth="1"/>
    <col min="3" max="16384" width="14.453125" style="5"/>
  </cols>
  <sheetData>
    <row r="1" spans="1:2" ht="15.75" customHeight="1">
      <c r="A1" s="29" t="s">
        <v>467</v>
      </c>
      <c r="B1" s="29" t="s">
        <v>468</v>
      </c>
    </row>
    <row r="2" spans="1:2" ht="15.75" customHeight="1">
      <c r="A2" s="29" t="s">
        <v>469</v>
      </c>
      <c r="B2" s="29" t="s">
        <v>470</v>
      </c>
    </row>
    <row r="3" spans="1:2" ht="15.75" customHeight="1">
      <c r="A3" s="30" t="s">
        <v>87</v>
      </c>
      <c r="B3" s="29" t="s">
        <v>598</v>
      </c>
    </row>
    <row r="4" spans="1:2" ht="15.75" customHeight="1">
      <c r="A4" s="30" t="s">
        <v>499</v>
      </c>
      <c r="B4" s="29" t="s">
        <v>500</v>
      </c>
    </row>
    <row r="5" spans="1:2" ht="15.75" customHeight="1">
      <c r="A5" s="30" t="s">
        <v>62</v>
      </c>
      <c r="B5" s="29" t="s">
        <v>599</v>
      </c>
    </row>
    <row r="6" spans="1:2" ht="15.75" customHeight="1">
      <c r="A6" s="30" t="s">
        <v>38</v>
      </c>
      <c r="B6" s="29" t="s">
        <v>509</v>
      </c>
    </row>
    <row r="7" spans="1:2" ht="15.75" customHeight="1">
      <c r="A7" s="30" t="s">
        <v>559</v>
      </c>
      <c r="B7" s="29" t="s">
        <v>560</v>
      </c>
    </row>
    <row r="8" spans="1:2" ht="15.75" customHeight="1">
      <c r="A8" s="31" t="s">
        <v>77</v>
      </c>
      <c r="B8" s="29" t="s">
        <v>480</v>
      </c>
    </row>
    <row r="9" spans="1:2" ht="15.75" customHeight="1">
      <c r="A9" s="30" t="s">
        <v>21</v>
      </c>
      <c r="B9" s="29" t="s">
        <v>600</v>
      </c>
    </row>
    <row r="10" spans="1:2" ht="15.75" customHeight="1">
      <c r="A10" s="30" t="s">
        <v>121</v>
      </c>
      <c r="B10" s="29" t="s">
        <v>601</v>
      </c>
    </row>
    <row r="11" spans="1:2" ht="15.75" customHeight="1">
      <c r="A11" s="30" t="s">
        <v>67</v>
      </c>
      <c r="B11" s="29" t="s">
        <v>477</v>
      </c>
    </row>
    <row r="12" spans="1:2" ht="15.75" customHeight="1">
      <c r="A12" s="32" t="s">
        <v>481</v>
      </c>
      <c r="B12" s="29" t="s">
        <v>482</v>
      </c>
    </row>
    <row r="13" spans="1:2" ht="15.75" customHeight="1">
      <c r="A13" s="32" t="s">
        <v>602</v>
      </c>
      <c r="B13" s="29" t="s">
        <v>603</v>
      </c>
    </row>
    <row r="14" spans="1:2" ht="15.75" customHeight="1">
      <c r="A14" s="29" t="s">
        <v>585</v>
      </c>
      <c r="B14" s="29" t="s">
        <v>586</v>
      </c>
    </row>
    <row r="15" spans="1:2" ht="15.75" customHeight="1">
      <c r="A15" s="29" t="s">
        <v>696</v>
      </c>
      <c r="B15" s="29" t="s">
        <v>697</v>
      </c>
    </row>
    <row r="16" spans="1:2" ht="15.75" customHeight="1">
      <c r="A16" s="30" t="s">
        <v>483</v>
      </c>
      <c r="B16" s="29" t="s">
        <v>484</v>
      </c>
    </row>
    <row r="17" spans="1:2" ht="15.75" customHeight="1">
      <c r="A17" s="30" t="s">
        <v>604</v>
      </c>
      <c r="B17" s="29" t="s">
        <v>605</v>
      </c>
    </row>
    <row r="18" spans="1:2" ht="15.75" customHeight="1">
      <c r="A18" s="33" t="s">
        <v>485</v>
      </c>
      <c r="B18" s="33" t="s">
        <v>485</v>
      </c>
    </row>
    <row r="19" spans="1:2" ht="15.75" customHeight="1">
      <c r="A19" s="29" t="s">
        <v>486</v>
      </c>
      <c r="B19" s="29" t="s">
        <v>487</v>
      </c>
    </row>
    <row r="20" spans="1:2" ht="15.75" customHeight="1">
      <c r="A20" s="29" t="s">
        <v>488</v>
      </c>
      <c r="B20" s="29" t="s">
        <v>489</v>
      </c>
    </row>
    <row r="21" spans="1:2" ht="15.75" customHeight="1">
      <c r="A21" s="30" t="s">
        <v>606</v>
      </c>
      <c r="B21" s="29" t="s">
        <v>607</v>
      </c>
    </row>
    <row r="22" spans="1:2" ht="15.75" customHeight="1">
      <c r="A22" s="29" t="s">
        <v>675</v>
      </c>
      <c r="B22" s="29" t="s">
        <v>676</v>
      </c>
    </row>
    <row r="23" spans="1:2" ht="15.75" customHeight="1">
      <c r="A23" s="30" t="s">
        <v>608</v>
      </c>
      <c r="B23" s="29" t="s">
        <v>609</v>
      </c>
    </row>
    <row r="24" spans="1:2" ht="12.5">
      <c r="A24" s="28" t="s">
        <v>610</v>
      </c>
      <c r="B24" s="33" t="s">
        <v>611</v>
      </c>
    </row>
    <row r="25" spans="1:2" ht="12.5">
      <c r="A25" s="36" t="s">
        <v>639</v>
      </c>
      <c r="B25" s="32" t="s">
        <v>640</v>
      </c>
    </row>
    <row r="26" spans="1:2" ht="12.5">
      <c r="A26" s="32" t="s">
        <v>490</v>
      </c>
      <c r="B26" s="29" t="s">
        <v>491</v>
      </c>
    </row>
    <row r="27" spans="1:2" ht="12.5">
      <c r="A27" s="30" t="s">
        <v>191</v>
      </c>
      <c r="B27" s="29" t="s">
        <v>629</v>
      </c>
    </row>
    <row r="28" spans="1:2" ht="12.5">
      <c r="A28" s="32" t="s">
        <v>596</v>
      </c>
      <c r="B28" s="29" t="s">
        <v>597</v>
      </c>
    </row>
    <row r="29" spans="1:2" ht="12.5">
      <c r="A29" s="29" t="s">
        <v>492</v>
      </c>
      <c r="B29" s="29" t="s">
        <v>493</v>
      </c>
    </row>
    <row r="30" spans="1:2" ht="12.5">
      <c r="A30" s="30" t="s">
        <v>612</v>
      </c>
      <c r="B30" s="29" t="s">
        <v>613</v>
      </c>
    </row>
    <row r="31" spans="1:2" ht="12.5">
      <c r="A31" s="30" t="s">
        <v>497</v>
      </c>
      <c r="B31" s="29" t="s">
        <v>498</v>
      </c>
    </row>
    <row r="32" spans="1:2" ht="12.5">
      <c r="A32" s="30" t="s">
        <v>614</v>
      </c>
      <c r="B32" s="29" t="s">
        <v>615</v>
      </c>
    </row>
    <row r="33" spans="1:2" ht="12.5">
      <c r="A33" s="29" t="s">
        <v>616</v>
      </c>
      <c r="B33" s="29" t="s">
        <v>617</v>
      </c>
    </row>
    <row r="34" spans="1:2" ht="12.5">
      <c r="A34" s="30" t="s">
        <v>473</v>
      </c>
      <c r="B34" s="29" t="s">
        <v>474</v>
      </c>
    </row>
    <row r="35" spans="1:2" ht="12.5">
      <c r="A35" s="30" t="s">
        <v>618</v>
      </c>
      <c r="B35" s="29" t="s">
        <v>619</v>
      </c>
    </row>
    <row r="36" spans="1:2" ht="12.5">
      <c r="A36" s="29" t="s">
        <v>658</v>
      </c>
      <c r="B36" s="29" t="s">
        <v>659</v>
      </c>
    </row>
    <row r="37" spans="1:2" ht="12.5">
      <c r="A37" s="31" t="s">
        <v>50</v>
      </c>
      <c r="B37" s="29" t="s">
        <v>501</v>
      </c>
    </row>
    <row r="38" spans="1:2" ht="12.5">
      <c r="A38" s="28" t="s">
        <v>282</v>
      </c>
      <c r="B38" s="33" t="s">
        <v>646</v>
      </c>
    </row>
    <row r="39" spans="1:2" ht="12.5">
      <c r="A39" s="28" t="s">
        <v>576</v>
      </c>
      <c r="B39" s="33" t="s">
        <v>577</v>
      </c>
    </row>
    <row r="40" spans="1:2" ht="12.5">
      <c r="A40" s="30" t="s">
        <v>693</v>
      </c>
      <c r="B40" s="29" t="s">
        <v>577</v>
      </c>
    </row>
    <row r="41" spans="1:2" ht="12.5">
      <c r="A41" s="30" t="s">
        <v>504</v>
      </c>
      <c r="B41" s="29" t="s">
        <v>505</v>
      </c>
    </row>
    <row r="42" spans="1:2" ht="12.5">
      <c r="A42" s="30" t="s">
        <v>397</v>
      </c>
      <c r="B42" s="29" t="s">
        <v>620</v>
      </c>
    </row>
    <row r="43" spans="1:2" ht="12.5">
      <c r="A43" s="30" t="s">
        <v>621</v>
      </c>
      <c r="B43" s="29" t="s">
        <v>622</v>
      </c>
    </row>
    <row r="44" spans="1:2" ht="12.5">
      <c r="A44" s="30" t="s">
        <v>471</v>
      </c>
      <c r="B44" s="29" t="s">
        <v>472</v>
      </c>
    </row>
    <row r="45" spans="1:2" ht="12.5">
      <c r="A45" s="30" t="s">
        <v>494</v>
      </c>
      <c r="B45" s="29" t="s">
        <v>794</v>
      </c>
    </row>
    <row r="46" spans="1:2" ht="12.5">
      <c r="A46" s="30" t="s">
        <v>73</v>
      </c>
      <c r="B46" s="29" t="s">
        <v>623</v>
      </c>
    </row>
    <row r="47" spans="1:2" ht="12.5">
      <c r="A47" s="30" t="s">
        <v>624</v>
      </c>
      <c r="B47" s="29" t="s">
        <v>795</v>
      </c>
    </row>
    <row r="48" spans="1:2" ht="12.5">
      <c r="A48" s="35" t="s">
        <v>625</v>
      </c>
      <c r="B48" s="35" t="s">
        <v>626</v>
      </c>
    </row>
    <row r="49" spans="1:2" ht="12.5">
      <c r="A49" s="30" t="s">
        <v>512</v>
      </c>
      <c r="B49" s="29" t="s">
        <v>513</v>
      </c>
    </row>
    <row r="50" spans="1:2" ht="12.5">
      <c r="A50" s="32" t="s">
        <v>514</v>
      </c>
      <c r="B50" s="29" t="s">
        <v>515</v>
      </c>
    </row>
    <row r="51" spans="1:2" ht="12.5">
      <c r="A51" s="28" t="s">
        <v>159</v>
      </c>
      <c r="B51" s="29" t="s">
        <v>495</v>
      </c>
    </row>
    <row r="52" spans="1:2" ht="12.5">
      <c r="A52" s="30" t="s">
        <v>553</v>
      </c>
      <c r="B52" s="29" t="s">
        <v>554</v>
      </c>
    </row>
    <row r="53" spans="1:2" ht="12.5">
      <c r="A53" s="141" t="s">
        <v>694</v>
      </c>
      <c r="B53" s="34" t="s">
        <v>695</v>
      </c>
    </row>
    <row r="54" spans="1:2" ht="12.5">
      <c r="A54" s="29" t="s">
        <v>518</v>
      </c>
      <c r="B54" s="29" t="s">
        <v>519</v>
      </c>
    </row>
    <row r="55" spans="1:2" ht="12.5">
      <c r="A55" s="30" t="s">
        <v>506</v>
      </c>
      <c r="B55" s="29" t="s">
        <v>507</v>
      </c>
    </row>
    <row r="56" spans="1:2" ht="12.5">
      <c r="A56" s="31" t="s">
        <v>520</v>
      </c>
      <c r="B56" s="29" t="s">
        <v>521</v>
      </c>
    </row>
    <row r="57" spans="1:2" ht="12.5">
      <c r="A57" s="30" t="s">
        <v>16</v>
      </c>
      <c r="B57" s="29" t="s">
        <v>496</v>
      </c>
    </row>
    <row r="58" spans="1:2" ht="12.5">
      <c r="A58" s="29" t="s">
        <v>522</v>
      </c>
      <c r="B58" s="29" t="s">
        <v>523</v>
      </c>
    </row>
    <row r="59" spans="1:2" ht="12.5">
      <c r="A59" s="30" t="s">
        <v>627</v>
      </c>
      <c r="B59" s="29" t="s">
        <v>628</v>
      </c>
    </row>
    <row r="60" spans="1:2" ht="12.5">
      <c r="A60" s="24" t="s">
        <v>524</v>
      </c>
      <c r="B60" s="24" t="s">
        <v>524</v>
      </c>
    </row>
    <row r="61" spans="1:2" ht="12.5">
      <c r="A61" s="30" t="s">
        <v>110</v>
      </c>
      <c r="B61" s="29" t="s">
        <v>508</v>
      </c>
    </row>
    <row r="62" spans="1:2" ht="12.5">
      <c r="A62" s="30" t="s">
        <v>527</v>
      </c>
      <c r="B62" s="29" t="s">
        <v>528</v>
      </c>
    </row>
    <row r="63" spans="1:2" ht="12.5">
      <c r="A63" s="29" t="s">
        <v>529</v>
      </c>
      <c r="B63" s="29" t="s">
        <v>530</v>
      </c>
    </row>
    <row r="64" spans="1:2" ht="12.5">
      <c r="A64" s="30" t="s">
        <v>525</v>
      </c>
      <c r="B64" s="29" t="s">
        <v>526</v>
      </c>
    </row>
    <row r="65" spans="1:2" ht="12.5">
      <c r="A65" s="30" t="s">
        <v>689</v>
      </c>
      <c r="B65" s="29" t="s">
        <v>690</v>
      </c>
    </row>
    <row r="66" spans="1:2" ht="12.5">
      <c r="A66" s="32" t="s">
        <v>635</v>
      </c>
      <c r="B66" s="29" t="s">
        <v>636</v>
      </c>
    </row>
    <row r="67" spans="1:2" ht="12.5">
      <c r="A67" s="30" t="s">
        <v>99</v>
      </c>
      <c r="B67" s="29" t="s">
        <v>641</v>
      </c>
    </row>
    <row r="68" spans="1:2" ht="12.5">
      <c r="A68" s="30" t="s">
        <v>534</v>
      </c>
      <c r="B68" s="29" t="s">
        <v>535</v>
      </c>
    </row>
    <row r="69" spans="1:2" ht="12.5">
      <c r="A69" s="30" t="s">
        <v>390</v>
      </c>
      <c r="B69" s="29" t="s">
        <v>645</v>
      </c>
    </row>
    <row r="70" spans="1:2" ht="12.5">
      <c r="A70" s="29" t="s">
        <v>536</v>
      </c>
      <c r="B70" s="29" t="s">
        <v>537</v>
      </c>
    </row>
    <row r="71" spans="1:2" ht="12.5">
      <c r="A71" s="32" t="s">
        <v>510</v>
      </c>
      <c r="B71" s="29" t="s">
        <v>511</v>
      </c>
    </row>
    <row r="72" spans="1:2" ht="12.5">
      <c r="A72" s="30" t="s">
        <v>555</v>
      </c>
      <c r="B72" s="29" t="s">
        <v>556</v>
      </c>
    </row>
    <row r="73" spans="1:2" ht="12.5">
      <c r="A73" s="30" t="s">
        <v>647</v>
      </c>
      <c r="B73" s="29" t="s">
        <v>648</v>
      </c>
    </row>
    <row r="74" spans="1:2" ht="12.5">
      <c r="A74" s="30" t="s">
        <v>651</v>
      </c>
      <c r="B74" s="29" t="s">
        <v>652</v>
      </c>
    </row>
    <row r="75" spans="1:2" ht="12.5">
      <c r="A75" s="30" t="s">
        <v>531</v>
      </c>
      <c r="B75" s="29" t="s">
        <v>532</v>
      </c>
    </row>
    <row r="76" spans="1:2" ht="12.5">
      <c r="A76" s="29" t="s">
        <v>538</v>
      </c>
      <c r="B76" s="29" t="s">
        <v>539</v>
      </c>
    </row>
    <row r="77" spans="1:2" ht="12.5">
      <c r="A77" s="32" t="s">
        <v>653</v>
      </c>
      <c r="B77" s="29" t="s">
        <v>654</v>
      </c>
    </row>
    <row r="78" spans="1:2" ht="12.5">
      <c r="A78" s="29" t="s">
        <v>681</v>
      </c>
      <c r="B78" s="29" t="s">
        <v>682</v>
      </c>
    </row>
    <row r="79" spans="1:2" ht="12.5">
      <c r="A79" s="29" t="s">
        <v>540</v>
      </c>
      <c r="B79" s="29" t="s">
        <v>541</v>
      </c>
    </row>
    <row r="80" spans="1:2" ht="12.5">
      <c r="A80" s="32" t="s">
        <v>502</v>
      </c>
      <c r="B80" s="29" t="s">
        <v>503</v>
      </c>
    </row>
    <row r="81" spans="1:2" ht="12.5">
      <c r="A81" s="30" t="s">
        <v>26</v>
      </c>
      <c r="B81" s="29" t="s">
        <v>655</v>
      </c>
    </row>
    <row r="82" spans="1:2" ht="12.5">
      <c r="A82" s="30" t="s">
        <v>656</v>
      </c>
      <c r="B82" s="29" t="s">
        <v>657</v>
      </c>
    </row>
    <row r="83" spans="1:2" ht="12.5">
      <c r="A83" s="30" t="s">
        <v>542</v>
      </c>
      <c r="B83" s="29" t="s">
        <v>543</v>
      </c>
    </row>
    <row r="84" spans="1:2" ht="12.5">
      <c r="A84" s="29" t="s">
        <v>544</v>
      </c>
      <c r="B84" s="29" t="s">
        <v>543</v>
      </c>
    </row>
    <row r="85" spans="1:2" ht="12.5">
      <c r="A85" s="29" t="s">
        <v>545</v>
      </c>
      <c r="B85" s="29" t="s">
        <v>546</v>
      </c>
    </row>
    <row r="86" spans="1:2" ht="12.5">
      <c r="A86" s="30" t="s">
        <v>547</v>
      </c>
      <c r="B86" s="29" t="s">
        <v>548</v>
      </c>
    </row>
    <row r="87" spans="1:2" ht="12.5">
      <c r="A87" s="29" t="s">
        <v>549</v>
      </c>
      <c r="B87" s="29" t="s">
        <v>548</v>
      </c>
    </row>
    <row r="88" spans="1:2" ht="12.5">
      <c r="A88" s="30" t="s">
        <v>580</v>
      </c>
      <c r="B88" s="29" t="s">
        <v>581</v>
      </c>
    </row>
    <row r="89" spans="1:2" ht="12.5">
      <c r="A89" s="30" t="s">
        <v>478</v>
      </c>
      <c r="B89" s="29" t="s">
        <v>479</v>
      </c>
    </row>
    <row r="90" spans="1:2" ht="12.5">
      <c r="A90" s="30" t="s">
        <v>578</v>
      </c>
      <c r="B90" s="29" t="s">
        <v>579</v>
      </c>
    </row>
    <row r="91" spans="1:2" ht="12.5">
      <c r="A91" s="30" t="s">
        <v>550</v>
      </c>
      <c r="B91" s="29" t="s">
        <v>551</v>
      </c>
    </row>
    <row r="92" spans="1:2" ht="12.5">
      <c r="A92" s="30" t="s">
        <v>677</v>
      </c>
      <c r="B92" s="29" t="s">
        <v>678</v>
      </c>
    </row>
    <row r="93" spans="1:2" ht="12.5">
      <c r="A93" s="29" t="s">
        <v>691</v>
      </c>
      <c r="B93" s="29" t="s">
        <v>692</v>
      </c>
    </row>
    <row r="94" spans="1:2" ht="12.5">
      <c r="A94" s="29" t="s">
        <v>589</v>
      </c>
      <c r="B94" s="29" t="s">
        <v>590</v>
      </c>
    </row>
    <row r="95" spans="1:2" ht="12.5">
      <c r="A95" s="30" t="s">
        <v>679</v>
      </c>
      <c r="B95" s="29" t="s">
        <v>680</v>
      </c>
    </row>
    <row r="96" spans="1:2" ht="12.5">
      <c r="A96" s="29" t="s">
        <v>660</v>
      </c>
      <c r="B96" s="29" t="s">
        <v>661</v>
      </c>
    </row>
    <row r="97" spans="1:2" ht="12.5">
      <c r="A97" s="30" t="s">
        <v>662</v>
      </c>
      <c r="B97" s="29" t="s">
        <v>663</v>
      </c>
    </row>
    <row r="98" spans="1:2" ht="12.5">
      <c r="A98" s="29" t="s">
        <v>557</v>
      </c>
      <c r="B98" s="29" t="s">
        <v>558</v>
      </c>
    </row>
    <row r="99" spans="1:2" ht="12.5">
      <c r="A99" s="28" t="s">
        <v>591</v>
      </c>
      <c r="B99" s="28" t="s">
        <v>592</v>
      </c>
    </row>
    <row r="100" spans="1:2" ht="12.5">
      <c r="A100" s="29" t="s">
        <v>561</v>
      </c>
      <c r="B100" s="29" t="s">
        <v>562</v>
      </c>
    </row>
    <row r="101" spans="1:2" ht="12.5">
      <c r="A101" s="30" t="s">
        <v>94</v>
      </c>
      <c r="B101" s="29" t="s">
        <v>664</v>
      </c>
    </row>
    <row r="102" spans="1:2" ht="12.5">
      <c r="A102" s="7" t="s">
        <v>94</v>
      </c>
      <c r="B102" s="8" t="s">
        <v>552</v>
      </c>
    </row>
    <row r="103" spans="1:2" ht="12.5">
      <c r="A103" s="32" t="s">
        <v>236</v>
      </c>
      <c r="B103" s="29" t="s">
        <v>638</v>
      </c>
    </row>
    <row r="104" spans="1:2" ht="12.5">
      <c r="A104" s="32" t="s">
        <v>163</v>
      </c>
      <c r="B104" s="29" t="s">
        <v>637</v>
      </c>
    </row>
    <row r="105" spans="1:2" ht="12.5">
      <c r="A105" s="29" t="s">
        <v>563</v>
      </c>
      <c r="B105" s="29" t="s">
        <v>564</v>
      </c>
    </row>
    <row r="106" spans="1:2" ht="12.5">
      <c r="A106" s="30" t="s">
        <v>565</v>
      </c>
      <c r="B106" s="29" t="s">
        <v>564</v>
      </c>
    </row>
    <row r="107" spans="1:2" ht="12.5">
      <c r="A107" s="36" t="s">
        <v>263</v>
      </c>
      <c r="B107" s="32" t="s">
        <v>644</v>
      </c>
    </row>
    <row r="108" spans="1:2" ht="12.5">
      <c r="A108" s="29" t="s">
        <v>570</v>
      </c>
      <c r="B108" s="29" t="s">
        <v>571</v>
      </c>
    </row>
    <row r="109" spans="1:2" ht="12.5">
      <c r="A109" s="30" t="s">
        <v>572</v>
      </c>
      <c r="B109" s="29" t="s">
        <v>573</v>
      </c>
    </row>
    <row r="110" spans="1:2" ht="12.5">
      <c r="A110" s="30" t="s">
        <v>574</v>
      </c>
      <c r="B110" s="29" t="s">
        <v>575</v>
      </c>
    </row>
    <row r="111" spans="1:2" ht="12.5">
      <c r="A111" s="30" t="s">
        <v>667</v>
      </c>
      <c r="B111" s="29" t="s">
        <v>668</v>
      </c>
    </row>
    <row r="112" spans="1:2" ht="12.5">
      <c r="A112" s="29" t="s">
        <v>566</v>
      </c>
      <c r="B112" s="29" t="s">
        <v>791</v>
      </c>
    </row>
    <row r="113" spans="1:2" ht="12.5">
      <c r="A113" s="29" t="s">
        <v>584</v>
      </c>
      <c r="B113" s="29" t="s">
        <v>793</v>
      </c>
    </row>
    <row r="114" spans="1:2" ht="12.5">
      <c r="A114" s="29" t="s">
        <v>582</v>
      </c>
      <c r="B114" s="29" t="s">
        <v>583</v>
      </c>
    </row>
    <row r="115" spans="1:2" ht="12.5">
      <c r="A115" s="30" t="s">
        <v>593</v>
      </c>
      <c r="B115" s="29" t="s">
        <v>583</v>
      </c>
    </row>
    <row r="116" spans="1:2" ht="12.5">
      <c r="A116" s="30" t="s">
        <v>567</v>
      </c>
      <c r="B116" s="29" t="s">
        <v>792</v>
      </c>
    </row>
    <row r="117" spans="1:2" ht="12.5">
      <c r="A117" s="36" t="s">
        <v>209</v>
      </c>
      <c r="B117" s="29" t="s">
        <v>634</v>
      </c>
    </row>
    <row r="118" spans="1:2" ht="12.5">
      <c r="A118" s="32" t="s">
        <v>568</v>
      </c>
      <c r="B118" s="29" t="s">
        <v>569</v>
      </c>
    </row>
    <row r="119" spans="1:2" ht="12.5">
      <c r="A119" s="28" t="s">
        <v>103</v>
      </c>
      <c r="B119" s="29" t="s">
        <v>631</v>
      </c>
    </row>
    <row r="120" spans="1:2" ht="12.5">
      <c r="A120" s="28" t="s">
        <v>106</v>
      </c>
      <c r="B120" s="29" t="s">
        <v>630</v>
      </c>
    </row>
    <row r="121" spans="1:2" ht="12.5">
      <c r="A121" s="29" t="s">
        <v>587</v>
      </c>
      <c r="B121" s="29" t="s">
        <v>588</v>
      </c>
    </row>
    <row r="122" spans="1:2" ht="15.75" customHeight="1">
      <c r="A122" s="29" t="s">
        <v>665</v>
      </c>
      <c r="B122" s="29" t="s">
        <v>666</v>
      </c>
    </row>
    <row r="123" spans="1:2" ht="15.75" customHeight="1">
      <c r="A123" s="36" t="s">
        <v>649</v>
      </c>
      <c r="B123" s="32" t="s">
        <v>650</v>
      </c>
    </row>
    <row r="124" spans="1:2" ht="15.75" customHeight="1">
      <c r="A124" s="30" t="s">
        <v>669</v>
      </c>
      <c r="B124" s="29" t="s">
        <v>670</v>
      </c>
    </row>
    <row r="125" spans="1:2" ht="15.75" customHeight="1">
      <c r="A125" s="30" t="s">
        <v>683</v>
      </c>
      <c r="B125" s="29" t="s">
        <v>684</v>
      </c>
    </row>
    <row r="126" spans="1:2" ht="15.75" customHeight="1">
      <c r="A126" s="29" t="s">
        <v>632</v>
      </c>
      <c r="B126" s="29" t="s">
        <v>633</v>
      </c>
    </row>
    <row r="127" spans="1:2" ht="15.75" customHeight="1">
      <c r="A127" s="32" t="s">
        <v>685</v>
      </c>
      <c r="B127" s="29" t="s">
        <v>686</v>
      </c>
    </row>
    <row r="128" spans="1:2" ht="15.75" customHeight="1">
      <c r="A128" s="30" t="s">
        <v>671</v>
      </c>
      <c r="B128" s="29" t="s">
        <v>672</v>
      </c>
    </row>
    <row r="129" spans="1:2" ht="15.75" customHeight="1">
      <c r="A129" s="30" t="s">
        <v>516</v>
      </c>
      <c r="B129" s="29" t="s">
        <v>517</v>
      </c>
    </row>
    <row r="130" spans="1:2" ht="15.75" customHeight="1">
      <c r="A130" s="29" t="s">
        <v>533</v>
      </c>
      <c r="B130" s="29" t="s">
        <v>517</v>
      </c>
    </row>
    <row r="131" spans="1:2" ht="15.75" customHeight="1">
      <c r="A131" s="29" t="s">
        <v>698</v>
      </c>
      <c r="B131" s="29" t="s">
        <v>699</v>
      </c>
    </row>
    <row r="132" spans="1:2" ht="15.75" customHeight="1">
      <c r="A132" s="29" t="s">
        <v>594</v>
      </c>
      <c r="B132" s="29" t="s">
        <v>595</v>
      </c>
    </row>
    <row r="133" spans="1:2" ht="15.75" customHeight="1">
      <c r="A133" s="30" t="s">
        <v>700</v>
      </c>
      <c r="B133" s="29" t="s">
        <v>701</v>
      </c>
    </row>
    <row r="134" spans="1:2" ht="15.75" customHeight="1">
      <c r="A134" s="29" t="s">
        <v>702</v>
      </c>
      <c r="B134" s="29" t="s">
        <v>703</v>
      </c>
    </row>
    <row r="135" spans="1:2" ht="15.75" customHeight="1">
      <c r="A135" s="29" t="s">
        <v>673</v>
      </c>
      <c r="B135" s="29" t="s">
        <v>674</v>
      </c>
    </row>
    <row r="136" spans="1:2" ht="15.75" customHeight="1">
      <c r="A136" s="30" t="s">
        <v>642</v>
      </c>
      <c r="B136" s="29" t="s">
        <v>704</v>
      </c>
    </row>
    <row r="137" spans="1:2" ht="15.75" customHeight="1">
      <c r="A137" s="28" t="s">
        <v>642</v>
      </c>
      <c r="B137" s="33" t="s">
        <v>643</v>
      </c>
    </row>
    <row r="138" spans="1:2" ht="15.75" customHeight="1">
      <c r="A138" s="30" t="s">
        <v>687</v>
      </c>
      <c r="B138" s="29" t="s">
        <v>688</v>
      </c>
    </row>
    <row r="139" spans="1:2" ht="15.75" customHeight="1">
      <c r="A139" s="30" t="s">
        <v>475</v>
      </c>
      <c r="B139" s="29" t="s">
        <v>476</v>
      </c>
    </row>
    <row r="140" spans="1:2" ht="15.75" customHeight="1">
      <c r="A140" s="30" t="s">
        <v>705</v>
      </c>
      <c r="B140" s="29" t="s">
        <v>706</v>
      </c>
    </row>
  </sheetData>
  <sortState ref="A3:B143">
    <sortCondition ref="B2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E69"/>
  <sheetViews>
    <sheetView zoomScale="110" zoomScaleNormal="110" workbookViewId="0">
      <selection activeCell="C3" sqref="C3"/>
    </sheetView>
  </sheetViews>
  <sheetFormatPr baseColWidth="10" defaultColWidth="11.453125" defaultRowHeight="12.5"/>
  <cols>
    <col min="1" max="1" width="7.54296875" style="118" customWidth="1"/>
    <col min="2" max="2" width="11.453125" style="118" customWidth="1"/>
    <col min="3" max="3" width="24.7265625" style="118" customWidth="1"/>
    <col min="4" max="4" width="9.7265625" style="118" customWidth="1"/>
    <col min="5" max="5" width="8.453125" style="118" customWidth="1"/>
    <col min="6" max="6" width="5.7265625" style="118" customWidth="1"/>
    <col min="7" max="7" width="14.453125" style="118" customWidth="1"/>
    <col min="8" max="8" width="7.54296875" style="118" customWidth="1"/>
    <col min="9" max="9" width="7.81640625" style="118" customWidth="1"/>
    <col min="10" max="10" width="20.81640625" style="118" customWidth="1"/>
    <col min="11" max="11" width="9.453125" style="118" customWidth="1"/>
    <col min="12" max="12" width="10" style="118" customWidth="1"/>
    <col min="13" max="13" width="5.7265625" style="118" customWidth="1"/>
    <col min="14" max="14" width="14.81640625" style="118" customWidth="1"/>
    <col min="15" max="15" width="7.54296875" style="118" customWidth="1"/>
    <col min="16" max="16" width="7.1796875" style="118" customWidth="1"/>
    <col min="17" max="17" width="25.453125" style="118" customWidth="1"/>
    <col min="18" max="18" width="9.453125" style="118" customWidth="1"/>
    <col min="19" max="19" width="10" style="118" customWidth="1"/>
    <col min="20" max="20" width="5.7265625" style="118" customWidth="1"/>
    <col min="21" max="21" width="14.81640625" style="118" customWidth="1"/>
    <col min="22" max="22" width="7.54296875" style="118" customWidth="1"/>
    <col min="23" max="23" width="7.1796875" style="118" customWidth="1"/>
    <col min="24" max="24" width="25.453125" style="118" customWidth="1"/>
    <col min="25" max="25" width="9.453125" style="118" customWidth="1"/>
    <col min="26" max="26" width="10" style="118" customWidth="1"/>
    <col min="27" max="27" width="5.7265625" style="118" customWidth="1"/>
    <col min="28" max="28" width="14.81640625" style="118" customWidth="1"/>
    <col min="29" max="29" width="11.453125" style="118"/>
    <col min="30" max="30" width="10.81640625" style="118" customWidth="1"/>
    <col min="31" max="31" width="6.26953125" style="118" customWidth="1"/>
    <col min="32" max="16384" width="11.453125" style="118"/>
  </cols>
  <sheetData>
    <row r="1" spans="1:14" ht="13">
      <c r="A1" s="149" t="s">
        <v>707</v>
      </c>
      <c r="B1" s="150"/>
      <c r="C1" s="150"/>
      <c r="D1" s="150"/>
      <c r="E1" s="150"/>
      <c r="F1" s="150"/>
      <c r="G1" s="151"/>
      <c r="H1" s="149" t="s">
        <v>708</v>
      </c>
      <c r="I1" s="150"/>
      <c r="J1" s="150"/>
      <c r="K1" s="150"/>
      <c r="L1" s="150"/>
      <c r="M1" s="150"/>
      <c r="N1" s="151"/>
    </row>
    <row r="2" spans="1:14" ht="13" thickBot="1">
      <c r="A2" s="119" t="s">
        <v>709</v>
      </c>
      <c r="B2" s="120" t="s">
        <v>710</v>
      </c>
      <c r="C2" s="121" t="s">
        <v>711</v>
      </c>
      <c r="D2" s="122" t="s">
        <v>712</v>
      </c>
      <c r="E2" s="122" t="s">
        <v>713</v>
      </c>
      <c r="F2" s="121" t="s">
        <v>714</v>
      </c>
      <c r="G2" s="123" t="s">
        <v>715</v>
      </c>
      <c r="H2" s="119" t="s">
        <v>709</v>
      </c>
      <c r="I2" s="120" t="s">
        <v>710</v>
      </c>
      <c r="J2" s="121" t="s">
        <v>711</v>
      </c>
      <c r="K2" s="122" t="s">
        <v>712</v>
      </c>
      <c r="L2" s="122" t="s">
        <v>713</v>
      </c>
      <c r="M2" s="121" t="s">
        <v>714</v>
      </c>
      <c r="N2" s="123" t="s">
        <v>715</v>
      </c>
    </row>
    <row r="3" spans="1:14">
      <c r="A3" s="143" t="s">
        <v>716</v>
      </c>
      <c r="B3" s="145" t="s">
        <v>717</v>
      </c>
      <c r="C3" s="124" t="s">
        <v>790</v>
      </c>
      <c r="D3" s="124" t="e">
        <f ca="1">IF(ISBLANK(C3),"",VLOOKUP(C3,INDIRECT("matrice_"&amp;B3),6,FALSE))</f>
        <v>#N/A</v>
      </c>
      <c r="E3" s="124" t="s">
        <v>719</v>
      </c>
      <c r="F3" s="124"/>
      <c r="G3" s="147" t="s">
        <v>720</v>
      </c>
      <c r="H3" s="143" t="s">
        <v>716</v>
      </c>
      <c r="I3" s="145" t="s">
        <v>721</v>
      </c>
      <c r="J3" s="124" t="s">
        <v>722</v>
      </c>
      <c r="K3" s="124" t="str">
        <f ca="1">IF(ISBLANK(J3),"",VLOOKUP(J3,INDIRECT("matrice_"&amp;I3),6,FALSE))</f>
        <v>15/2</v>
      </c>
      <c r="L3" s="124"/>
      <c r="M3" s="124" t="s">
        <v>723</v>
      </c>
      <c r="N3" s="147" t="s">
        <v>724</v>
      </c>
    </row>
    <row r="4" spans="1:14" ht="13" thickBot="1">
      <c r="A4" s="144"/>
      <c r="B4" s="146"/>
      <c r="C4" s="121" t="s">
        <v>725</v>
      </c>
      <c r="D4" s="121" t="e">
        <f ca="1">IF(ISBLANK(C4),"",VLOOKUP(C4,INDIRECT("matrice_"&amp;B3),6,FALSE))</f>
        <v>#N/A</v>
      </c>
      <c r="E4" s="121"/>
      <c r="F4" s="121"/>
      <c r="G4" s="148"/>
      <c r="H4" s="144"/>
      <c r="I4" s="146"/>
      <c r="J4" s="121" t="s">
        <v>726</v>
      </c>
      <c r="K4" s="121" t="str">
        <f ca="1">IF(ISBLANK(J4),"",VLOOKUP(J4,INDIRECT("matrice_"&amp;I3),6,FALSE))</f>
        <v>15/1</v>
      </c>
      <c r="L4" s="121" t="s">
        <v>719</v>
      </c>
      <c r="M4" s="121"/>
      <c r="N4" s="148"/>
    </row>
    <row r="5" spans="1:14">
      <c r="A5" s="143" t="s">
        <v>727</v>
      </c>
      <c r="B5" s="145" t="s">
        <v>721</v>
      </c>
      <c r="C5" s="124" t="s">
        <v>728</v>
      </c>
      <c r="D5" s="124" t="e">
        <f ca="1">IF(ISBLANK(C5),"",VLOOKUP(C5,INDIRECT("matrice_"&amp;B5),6,FALSE))</f>
        <v>#N/A</v>
      </c>
      <c r="E5" s="124"/>
      <c r="F5" s="124"/>
      <c r="G5" s="147" t="s">
        <v>729</v>
      </c>
      <c r="H5" s="143" t="s">
        <v>727</v>
      </c>
      <c r="I5" s="145" t="s">
        <v>730</v>
      </c>
      <c r="J5" s="124" t="s">
        <v>718</v>
      </c>
      <c r="K5" s="124" t="str">
        <f t="shared" ref="K5" ca="1" si="0">IF(ISBLANK(J5),"",VLOOKUP(J5,INDIRECT("matrice_"&amp;I5),6,FALSE))</f>
        <v>30/4</v>
      </c>
      <c r="L5" s="124"/>
      <c r="M5" s="124"/>
      <c r="N5" s="147" t="s">
        <v>731</v>
      </c>
    </row>
    <row r="6" spans="1:14" ht="13" thickBot="1">
      <c r="A6" s="144"/>
      <c r="B6" s="146"/>
      <c r="C6" s="121" t="s">
        <v>732</v>
      </c>
      <c r="D6" s="121" t="e">
        <f ca="1">IF(ISBLANK(C6),"",VLOOKUP(C6,INDIRECT("matrice_"&amp;B5),6,FALSE))</f>
        <v>#N/A</v>
      </c>
      <c r="E6" s="121" t="s">
        <v>719</v>
      </c>
      <c r="F6" s="121"/>
      <c r="G6" s="148"/>
      <c r="H6" s="144"/>
      <c r="I6" s="146"/>
      <c r="J6" s="121" t="s">
        <v>718</v>
      </c>
      <c r="K6" s="121" t="str">
        <f t="shared" ref="K6" ca="1" si="1">IF(ISBLANK(J6),"",VLOOKUP(J6,INDIRECT("matrice_"&amp;I5),6,FALSE))</f>
        <v>30/4</v>
      </c>
      <c r="L6" s="121" t="s">
        <v>719</v>
      </c>
      <c r="M6" s="121"/>
      <c r="N6" s="148"/>
    </row>
    <row r="7" spans="1:14">
      <c r="A7" s="143" t="s">
        <v>733</v>
      </c>
      <c r="B7" s="145" t="s">
        <v>717</v>
      </c>
      <c r="C7" s="124" t="s">
        <v>732</v>
      </c>
      <c r="D7" s="124" t="e">
        <f ca="1">IF(ISBLANK(C7),"",VLOOKUP(C7,INDIRECT("matrice_"&amp;B7),6,FALSE))</f>
        <v>#N/A</v>
      </c>
      <c r="E7" s="124"/>
      <c r="F7" s="124"/>
      <c r="G7" s="147" t="s">
        <v>724</v>
      </c>
      <c r="H7" s="143" t="s">
        <v>733</v>
      </c>
      <c r="I7" s="145" t="s">
        <v>721</v>
      </c>
      <c r="J7" s="124" t="s">
        <v>722</v>
      </c>
      <c r="K7" s="124" t="str">
        <f t="shared" ref="K7" ca="1" si="2">IF(ISBLANK(J7),"",VLOOKUP(J7,INDIRECT("matrice_"&amp;I7),6,FALSE))</f>
        <v>15/2</v>
      </c>
      <c r="L7" s="124"/>
      <c r="M7" s="124"/>
      <c r="N7" s="147" t="s">
        <v>724</v>
      </c>
    </row>
    <row r="8" spans="1:14" ht="13" thickBot="1">
      <c r="A8" s="144"/>
      <c r="B8" s="146"/>
      <c r="C8" s="121" t="s">
        <v>734</v>
      </c>
      <c r="D8" s="121" t="e">
        <f ca="1">IF(ISBLANK(C8),"",VLOOKUP(C8,INDIRECT("matrice_"&amp;B7),6,FALSE))</f>
        <v>#N/A</v>
      </c>
      <c r="E8" s="121" t="s">
        <v>719</v>
      </c>
      <c r="F8" s="121"/>
      <c r="G8" s="148"/>
      <c r="H8" s="144"/>
      <c r="I8" s="146"/>
      <c r="J8" s="121" t="s">
        <v>735</v>
      </c>
      <c r="K8" s="121" t="str">
        <f t="shared" ref="K8" ca="1" si="3">IF(ISBLANK(J8),"",VLOOKUP(J8,INDIRECT("matrice_"&amp;I7),6,FALSE))</f>
        <v>30/1</v>
      </c>
      <c r="L8" s="121" t="s">
        <v>719</v>
      </c>
      <c r="M8" s="121"/>
      <c r="N8" s="148"/>
    </row>
    <row r="9" spans="1:14">
      <c r="A9" s="143" t="s">
        <v>736</v>
      </c>
      <c r="B9" s="145" t="s">
        <v>721</v>
      </c>
      <c r="C9" s="124"/>
      <c r="D9" s="124" t="str">
        <f ca="1">IF(ISBLANK(C9),"",VLOOKUP(C9,INDIRECT("matrice_"&amp;B9),6,FALSE))</f>
        <v/>
      </c>
      <c r="E9" s="124"/>
      <c r="F9" s="124"/>
      <c r="G9" s="147"/>
      <c r="H9" s="143" t="s">
        <v>736</v>
      </c>
      <c r="I9" s="145" t="s">
        <v>730</v>
      </c>
      <c r="J9" s="124"/>
      <c r="K9" s="124" t="str">
        <f t="shared" ref="K9" ca="1" si="4">IF(ISBLANK(J9),"",VLOOKUP(J9,INDIRECT("matrice_"&amp;I9),6,FALSE))</f>
        <v/>
      </c>
      <c r="L9" s="124"/>
      <c r="M9" s="124"/>
      <c r="N9" s="147"/>
    </row>
    <row r="10" spans="1:14" ht="13" thickBot="1">
      <c r="A10" s="144"/>
      <c r="B10" s="146"/>
      <c r="C10" s="121"/>
      <c r="D10" s="121" t="str">
        <f ca="1">IF(ISBLANK(C10),"",VLOOKUP(C10,INDIRECT("matrice_"&amp;B9),6,FALSE))</f>
        <v/>
      </c>
      <c r="E10" s="121"/>
      <c r="F10" s="121"/>
      <c r="G10" s="148"/>
      <c r="H10" s="144"/>
      <c r="I10" s="146"/>
      <c r="J10" s="121"/>
      <c r="K10" s="121" t="str">
        <f t="shared" ref="K10" ca="1" si="5">IF(ISBLANK(J10),"",VLOOKUP(J10,INDIRECT("matrice_"&amp;I9),6,FALSE))</f>
        <v/>
      </c>
      <c r="L10" s="121"/>
      <c r="M10" s="121"/>
      <c r="N10" s="148"/>
    </row>
    <row r="11" spans="1:14">
      <c r="A11" s="143" t="s">
        <v>737</v>
      </c>
      <c r="B11" s="145" t="s">
        <v>730</v>
      </c>
      <c r="C11" s="124"/>
      <c r="D11" s="124" t="str">
        <f ca="1">IF(ISBLANK(C11),"",VLOOKUP(C11,INDIRECT("matrice_"&amp;B11),6,FALSE))</f>
        <v/>
      </c>
      <c r="E11" s="124"/>
      <c r="F11" s="124"/>
      <c r="G11" s="147"/>
      <c r="H11" s="143" t="s">
        <v>737</v>
      </c>
      <c r="I11" s="145" t="s">
        <v>721</v>
      </c>
      <c r="J11" s="124"/>
      <c r="K11" s="124" t="str">
        <f t="shared" ref="K11" ca="1" si="6">IF(ISBLANK(J11),"",VLOOKUP(J11,INDIRECT("matrice_"&amp;I11),6,FALSE))</f>
        <v/>
      </c>
      <c r="L11" s="124"/>
      <c r="M11" s="124"/>
      <c r="N11" s="147"/>
    </row>
    <row r="12" spans="1:14" ht="13" thickBot="1">
      <c r="A12" s="144"/>
      <c r="B12" s="146"/>
      <c r="C12" s="121"/>
      <c r="D12" s="121" t="str">
        <f ca="1">IF(ISBLANK(C12),"",VLOOKUP(C12,INDIRECT("matrice_"&amp;B11),6,FALSE))</f>
        <v/>
      </c>
      <c r="E12" s="121"/>
      <c r="F12" s="121"/>
      <c r="G12" s="148"/>
      <c r="H12" s="144"/>
      <c r="I12" s="146"/>
      <c r="J12" s="121"/>
      <c r="K12" s="121" t="str">
        <f t="shared" ref="K12" ca="1" si="7">IF(ISBLANK(J12),"",VLOOKUP(J12,INDIRECT("matrice_"&amp;I11),6,FALSE))</f>
        <v/>
      </c>
      <c r="L12" s="121"/>
      <c r="M12" s="121"/>
      <c r="N12" s="148"/>
    </row>
    <row r="13" spans="1:14">
      <c r="A13" s="152" t="s">
        <v>738</v>
      </c>
      <c r="B13" s="145" t="s">
        <v>730</v>
      </c>
      <c r="C13" s="124"/>
      <c r="D13" s="124" t="str">
        <f ca="1">IF(ISBLANK(C13),"",VLOOKUP(C13,INDIRECT("matrice_"&amp;B13),6,FALSE))</f>
        <v/>
      </c>
      <c r="E13" s="124"/>
      <c r="F13" s="124"/>
      <c r="G13" s="147"/>
      <c r="H13" s="152" t="s">
        <v>738</v>
      </c>
      <c r="I13" s="145" t="s">
        <v>730</v>
      </c>
      <c r="J13" s="124"/>
      <c r="K13" s="124" t="str">
        <f t="shared" ref="K13" ca="1" si="8">IF(ISBLANK(J13),"",VLOOKUP(J13,INDIRECT("matrice_"&amp;I13),6,FALSE))</f>
        <v/>
      </c>
      <c r="L13" s="124"/>
      <c r="M13" s="124"/>
      <c r="N13" s="147"/>
    </row>
    <row r="14" spans="1:14" ht="13" thickBot="1">
      <c r="A14" s="153"/>
      <c r="B14" s="146"/>
      <c r="C14" s="121"/>
      <c r="D14" s="121" t="str">
        <f ca="1">IF(ISBLANK(C14),"",VLOOKUP(C14,INDIRECT("matrice_"&amp;B13),6,FALSE))</f>
        <v/>
      </c>
      <c r="E14" s="121"/>
      <c r="F14" s="121"/>
      <c r="G14" s="148"/>
      <c r="H14" s="153"/>
      <c r="I14" s="146"/>
      <c r="J14" s="121"/>
      <c r="K14" s="121" t="str">
        <f t="shared" ref="K14" ca="1" si="9">IF(ISBLANK(J14),"",VLOOKUP(J14,INDIRECT("matrice_"&amp;I13),6,FALSE))</f>
        <v/>
      </c>
      <c r="L14" s="121"/>
      <c r="M14" s="121"/>
      <c r="N14" s="148"/>
    </row>
    <row r="15" spans="1:14">
      <c r="A15" s="143" t="s">
        <v>739</v>
      </c>
      <c r="B15" s="145" t="s">
        <v>721</v>
      </c>
      <c r="C15" s="124"/>
      <c r="D15" s="124" t="str">
        <f ca="1">IF(ISBLANK(C15),"",VLOOKUP(C15,INDIRECT("matrice_"&amp;B15),6,FALSE))</f>
        <v/>
      </c>
      <c r="E15" s="124"/>
      <c r="F15" s="124"/>
      <c r="G15" s="147"/>
      <c r="H15" s="143" t="s">
        <v>739</v>
      </c>
      <c r="I15" s="145" t="s">
        <v>721</v>
      </c>
      <c r="J15" s="124"/>
      <c r="K15" s="124" t="str">
        <f t="shared" ref="K15" ca="1" si="10">IF(ISBLANK(J15),"",VLOOKUP(J15,INDIRECT("matrice_"&amp;I15),6,FALSE))</f>
        <v/>
      </c>
      <c r="L15" s="124"/>
      <c r="M15" s="124"/>
      <c r="N15" s="147"/>
    </row>
    <row r="16" spans="1:14" ht="13" thickBot="1">
      <c r="A16" s="144"/>
      <c r="B16" s="146"/>
      <c r="C16" s="121"/>
      <c r="D16" s="121" t="str">
        <f ca="1">IF(ISBLANK(C16),"",VLOOKUP(C16,INDIRECT("matrice_"&amp;B15),6,FALSE))</f>
        <v/>
      </c>
      <c r="E16" s="121"/>
      <c r="F16" s="121"/>
      <c r="G16" s="148"/>
      <c r="H16" s="144"/>
      <c r="I16" s="146"/>
      <c r="J16" s="121"/>
      <c r="K16" s="121" t="str">
        <f t="shared" ref="K16" ca="1" si="11">IF(ISBLANK(J16),"",VLOOKUP(J16,INDIRECT("matrice_"&amp;I15),6,FALSE))</f>
        <v/>
      </c>
      <c r="L16" s="121"/>
      <c r="M16" s="121"/>
      <c r="N16" s="148"/>
    </row>
    <row r="17" spans="1:31">
      <c r="A17" s="143" t="s">
        <v>740</v>
      </c>
      <c r="B17" s="145" t="s">
        <v>730</v>
      </c>
      <c r="C17" s="124"/>
      <c r="D17" s="124" t="str">
        <f ca="1">IF(ISBLANK(C17),"",VLOOKUP(C17,INDIRECT("matrice_"&amp;B17),6,FALSE))</f>
        <v/>
      </c>
      <c r="E17" s="124"/>
      <c r="F17" s="124"/>
      <c r="G17" s="147"/>
      <c r="H17" s="143" t="s">
        <v>740</v>
      </c>
      <c r="I17" s="145" t="s">
        <v>721</v>
      </c>
      <c r="J17" s="124"/>
      <c r="K17" s="124" t="str">
        <f t="shared" ref="K17" ca="1" si="12">IF(ISBLANK(J17),"",VLOOKUP(J17,INDIRECT("matrice_"&amp;I17),6,FALSE))</f>
        <v/>
      </c>
      <c r="L17" s="124"/>
      <c r="M17" s="124"/>
      <c r="N17" s="147"/>
    </row>
    <row r="18" spans="1:31" ht="13" thickBot="1">
      <c r="A18" s="144"/>
      <c r="B18" s="146"/>
      <c r="C18" s="121"/>
      <c r="D18" s="121" t="str">
        <f ca="1">IF(ISBLANK(C18),"",VLOOKUP(C18,INDIRECT("matrice_"&amp;B17),6,FALSE))</f>
        <v/>
      </c>
      <c r="E18" s="121"/>
      <c r="F18" s="121"/>
      <c r="G18" s="148"/>
      <c r="H18" s="144"/>
      <c r="I18" s="146"/>
      <c r="J18" s="121"/>
      <c r="K18" s="121" t="str">
        <f t="shared" ref="K18" ca="1" si="13">IF(ISBLANK(J18),"",VLOOKUP(J18,INDIRECT("matrice_"&amp;I17),6,FALSE))</f>
        <v/>
      </c>
      <c r="L18" s="121"/>
      <c r="M18" s="121"/>
      <c r="N18" s="148"/>
    </row>
    <row r="19" spans="1:31">
      <c r="A19" s="143" t="s">
        <v>741</v>
      </c>
      <c r="B19" s="145" t="s">
        <v>721</v>
      </c>
      <c r="C19" s="124"/>
      <c r="D19" s="124" t="str">
        <f ca="1">IF(ISBLANK(C19),"",VLOOKUP(C19,INDIRECT("matrice_"&amp;B19),6,FALSE))</f>
        <v/>
      </c>
      <c r="E19" s="124"/>
      <c r="F19" s="124"/>
      <c r="G19" s="147"/>
      <c r="H19" s="143" t="s">
        <v>741</v>
      </c>
      <c r="I19" s="145" t="s">
        <v>721</v>
      </c>
      <c r="J19" s="124"/>
      <c r="K19" s="124" t="str">
        <f t="shared" ref="K19" ca="1" si="14">IF(ISBLANK(J19),"",VLOOKUP(J19,INDIRECT("matrice_"&amp;I19),6,FALSE))</f>
        <v/>
      </c>
      <c r="L19" s="124"/>
      <c r="M19" s="124"/>
      <c r="N19" s="147"/>
    </row>
    <row r="20" spans="1:31" ht="13" thickBot="1">
      <c r="A20" s="144"/>
      <c r="B20" s="146"/>
      <c r="C20" s="121"/>
      <c r="D20" s="121" t="str">
        <f ca="1">IF(ISBLANK(C20),"",VLOOKUP(C20,INDIRECT("matrice_"&amp;B19),6,FALSE))</f>
        <v/>
      </c>
      <c r="E20" s="121"/>
      <c r="F20" s="121"/>
      <c r="G20" s="148"/>
      <c r="H20" s="144"/>
      <c r="I20" s="146"/>
      <c r="J20" s="121"/>
      <c r="K20" s="121" t="str">
        <f t="shared" ref="K20" ca="1" si="15">IF(ISBLANK(J20),"",VLOOKUP(J20,INDIRECT("matrice_"&amp;I19),6,FALSE))</f>
        <v/>
      </c>
      <c r="L20" s="121"/>
      <c r="M20" s="121"/>
      <c r="N20" s="148"/>
    </row>
    <row r="21" spans="1:31" s="125" customFormat="1" ht="13">
      <c r="A21" s="149" t="s">
        <v>742</v>
      </c>
      <c r="B21" s="150"/>
      <c r="C21" s="150"/>
      <c r="D21" s="150"/>
      <c r="E21" s="150"/>
      <c r="F21" s="150"/>
      <c r="G21" s="151"/>
      <c r="H21" s="149" t="s">
        <v>743</v>
      </c>
      <c r="I21" s="150"/>
      <c r="J21" s="150"/>
      <c r="K21" s="150"/>
      <c r="L21" s="150"/>
      <c r="M21" s="150"/>
      <c r="N21" s="151"/>
    </row>
    <row r="22" spans="1:31" ht="13" thickBot="1">
      <c r="A22" s="119" t="s">
        <v>709</v>
      </c>
      <c r="B22" s="120" t="s">
        <v>710</v>
      </c>
      <c r="C22" s="121" t="s">
        <v>711</v>
      </c>
      <c r="D22" s="122" t="s">
        <v>712</v>
      </c>
      <c r="E22" s="122" t="s">
        <v>713</v>
      </c>
      <c r="F22" s="121" t="s">
        <v>714</v>
      </c>
      <c r="G22" s="123" t="s">
        <v>715</v>
      </c>
      <c r="H22" s="119" t="s">
        <v>709</v>
      </c>
      <c r="I22" s="120" t="s">
        <v>710</v>
      </c>
      <c r="J22" s="121" t="s">
        <v>711</v>
      </c>
      <c r="K22" s="122" t="s">
        <v>712</v>
      </c>
      <c r="L22" s="122" t="s">
        <v>713</v>
      </c>
      <c r="M22" s="121" t="s">
        <v>714</v>
      </c>
      <c r="N22" s="123" t="s">
        <v>715</v>
      </c>
      <c r="AD22" s="126" t="s">
        <v>721</v>
      </c>
      <c r="AE22" s="127" t="s">
        <v>723</v>
      </c>
    </row>
    <row r="23" spans="1:31">
      <c r="A23" s="143" t="s">
        <v>716</v>
      </c>
      <c r="B23" s="145" t="s">
        <v>717</v>
      </c>
      <c r="C23" s="124" t="s">
        <v>722</v>
      </c>
      <c r="D23" s="124" t="str">
        <f ca="1">IF(ISBLANK(C23),"",VLOOKUP(C23,INDIRECT("matrice_"&amp;B23),6,FALSE))</f>
        <v>15/2</v>
      </c>
      <c r="E23" s="124"/>
      <c r="F23" s="124"/>
      <c r="G23" s="147" t="s">
        <v>744</v>
      </c>
      <c r="H23" s="143" t="s">
        <v>716</v>
      </c>
      <c r="I23" s="145" t="s">
        <v>721</v>
      </c>
      <c r="J23" s="124" t="s">
        <v>745</v>
      </c>
      <c r="K23" s="124" t="e">
        <f>IF(ISBLANK(J23),"",VLOOKUP(J23,Messieurs!$G$2:$G$484,3,FALSE))</f>
        <v>#N/A</v>
      </c>
      <c r="L23" s="124" t="s">
        <v>719</v>
      </c>
      <c r="M23" s="124"/>
      <c r="N23" s="147" t="s">
        <v>746</v>
      </c>
      <c r="AD23" s="126" t="s">
        <v>730</v>
      </c>
      <c r="AE23" s="126" t="s">
        <v>747</v>
      </c>
    </row>
    <row r="24" spans="1:31" ht="13" thickBot="1">
      <c r="A24" s="144"/>
      <c r="B24" s="146"/>
      <c r="C24" s="121" t="s">
        <v>748</v>
      </c>
      <c r="D24" s="121" t="str">
        <f ca="1">IF(ISBLANK(C24),"",VLOOKUP(C24,INDIRECT("matrice_"&amp;B23),6,FALSE))</f>
        <v>15/3</v>
      </c>
      <c r="E24" s="121" t="s">
        <v>719</v>
      </c>
      <c r="F24" s="121"/>
      <c r="G24" s="148"/>
      <c r="H24" s="144"/>
      <c r="I24" s="146"/>
      <c r="J24" s="121" t="s">
        <v>749</v>
      </c>
      <c r="K24" s="121" t="e">
        <f>IF(ISBLANK(J24),"",VLOOKUP(J24,Messieurs!$G$2:$G$484,3,FALSE))</f>
        <v>#N/A</v>
      </c>
      <c r="L24" s="121"/>
      <c r="M24" s="121"/>
      <c r="N24" s="148"/>
      <c r="AD24" s="126" t="s">
        <v>717</v>
      </c>
    </row>
    <row r="25" spans="1:31">
      <c r="A25" s="143" t="s">
        <v>727</v>
      </c>
      <c r="B25" s="145" t="s">
        <v>717</v>
      </c>
      <c r="C25" s="124" t="s">
        <v>748</v>
      </c>
      <c r="D25" s="124" t="str">
        <f ca="1">IF(ISBLANK(C25),"",VLOOKUP(C25,INDIRECT("matrice_"&amp;B25),6,FALSE))</f>
        <v>15/3</v>
      </c>
      <c r="E25" s="124" t="s">
        <v>719</v>
      </c>
      <c r="F25" s="124"/>
      <c r="G25" s="147" t="s">
        <v>750</v>
      </c>
      <c r="H25" s="143" t="s">
        <v>727</v>
      </c>
      <c r="I25" s="145" t="s">
        <v>751</v>
      </c>
      <c r="J25" s="124" t="s">
        <v>749</v>
      </c>
      <c r="K25" s="124" t="e">
        <f>IF(ISBLANK(J25),"",VLOOKUP(J25,Messieurs!$G$2:$G$484,3,FALSE))</f>
        <v>#N/A</v>
      </c>
      <c r="L25" s="124"/>
      <c r="M25" s="124"/>
      <c r="N25" s="147" t="s">
        <v>746</v>
      </c>
      <c r="AD25" s="126" t="s">
        <v>10</v>
      </c>
    </row>
    <row r="26" spans="1:31" ht="13" thickBot="1">
      <c r="A26" s="144"/>
      <c r="B26" s="146"/>
      <c r="C26" s="121" t="s">
        <v>722</v>
      </c>
      <c r="D26" s="121" t="str">
        <f ca="1">IF(ISBLANK(C26),"",VLOOKUP(C26,INDIRECT("matrice_"&amp;B25),6,FALSE))</f>
        <v>15/2</v>
      </c>
      <c r="E26" s="121"/>
      <c r="F26" s="121"/>
      <c r="G26" s="148"/>
      <c r="H26" s="144"/>
      <c r="I26" s="146"/>
      <c r="J26" s="121" t="s">
        <v>752</v>
      </c>
      <c r="K26" s="121" t="e">
        <f>IF(ISBLANK(J26),"",VLOOKUP(J26,Messieurs!$G$2:$G$484,3,FALSE))</f>
        <v>#N/A</v>
      </c>
      <c r="L26" s="121" t="s">
        <v>719</v>
      </c>
      <c r="M26" s="121"/>
      <c r="N26" s="148"/>
      <c r="AD26" s="128" t="s">
        <v>753</v>
      </c>
    </row>
    <row r="27" spans="1:31">
      <c r="A27" s="143" t="s">
        <v>733</v>
      </c>
      <c r="B27" s="145" t="s">
        <v>730</v>
      </c>
      <c r="C27" s="124"/>
      <c r="D27" s="124" t="str">
        <f ca="1">IF(ISBLANK(C27),"",VLOOKUP(C27,INDIRECT("matrice_"&amp;B27),6,FALSE))</f>
        <v/>
      </c>
      <c r="E27" s="124" t="s">
        <v>719</v>
      </c>
      <c r="F27" s="124"/>
      <c r="G27" s="147" t="s">
        <v>746</v>
      </c>
      <c r="H27" s="143" t="s">
        <v>733</v>
      </c>
      <c r="I27" s="145" t="s">
        <v>751</v>
      </c>
      <c r="J27" s="124" t="s">
        <v>745</v>
      </c>
      <c r="K27" s="124" t="e">
        <f>IF(ISBLANK(J27),"",VLOOKUP(J27,Messieurs!$G$2:$G$484,3,FALSE))</f>
        <v>#N/A</v>
      </c>
      <c r="L27" s="124" t="s">
        <v>719</v>
      </c>
      <c r="M27" s="124"/>
      <c r="N27" s="147" t="s">
        <v>754</v>
      </c>
      <c r="AD27" s="128" t="s">
        <v>755</v>
      </c>
    </row>
    <row r="28" spans="1:31" ht="13" thickBot="1">
      <c r="A28" s="144"/>
      <c r="B28" s="146"/>
      <c r="C28" s="121"/>
      <c r="D28" s="121" t="str">
        <f ca="1">IF(ISBLANK(C28),"",VLOOKUP(C28,INDIRECT("matrice_"&amp;B27),6,FALSE))</f>
        <v/>
      </c>
      <c r="E28" s="121"/>
      <c r="F28" s="121"/>
      <c r="G28" s="148"/>
      <c r="H28" s="144"/>
      <c r="I28" s="146"/>
      <c r="J28" s="121" t="s">
        <v>752</v>
      </c>
      <c r="K28" s="121" t="e">
        <f>IF(ISBLANK(J28),"",VLOOKUP(J28,Messieurs!$G$2:$G$484,3,FALSE))</f>
        <v>#N/A</v>
      </c>
      <c r="L28" s="121"/>
      <c r="M28" s="121"/>
      <c r="N28" s="148"/>
      <c r="AD28" s="128" t="s">
        <v>756</v>
      </c>
    </row>
    <row r="29" spans="1:31">
      <c r="A29" s="143" t="s">
        <v>736</v>
      </c>
      <c r="B29" s="145" t="s">
        <v>721</v>
      </c>
      <c r="C29" s="124"/>
      <c r="D29" s="124" t="str">
        <f ca="1">IF(ISBLANK(C29),"",VLOOKUP(C29,INDIRECT("matrice_"&amp;B29),6,FALSE))</f>
        <v/>
      </c>
      <c r="E29" s="124" t="s">
        <v>719</v>
      </c>
      <c r="F29" s="124"/>
      <c r="G29" s="147" t="s">
        <v>731</v>
      </c>
      <c r="H29" s="143" t="s">
        <v>736</v>
      </c>
      <c r="I29" s="145" t="s">
        <v>757</v>
      </c>
      <c r="J29" s="124" t="s">
        <v>758</v>
      </c>
      <c r="K29" s="124" t="e">
        <f>IF(ISBLANK(J29),"",VLOOKUP(J29,Messieurs!$G$2:$G$484,3,FALSE))</f>
        <v>#N/A</v>
      </c>
      <c r="L29" s="124"/>
      <c r="M29" s="124"/>
      <c r="N29" s="147" t="s">
        <v>759</v>
      </c>
      <c r="AD29" s="128" t="s">
        <v>760</v>
      </c>
    </row>
    <row r="30" spans="1:31" ht="13" thickBot="1">
      <c r="A30" s="144"/>
      <c r="B30" s="146"/>
      <c r="C30" s="121"/>
      <c r="D30" s="121" t="str">
        <f ca="1">IF(ISBLANK(C30),"",VLOOKUP(C30,INDIRECT("matrice_"&amp;B29),6,FALSE))</f>
        <v/>
      </c>
      <c r="E30" s="121"/>
      <c r="F30" s="121"/>
      <c r="G30" s="148"/>
      <c r="H30" s="144"/>
      <c r="I30" s="146"/>
      <c r="J30" s="121" t="s">
        <v>761</v>
      </c>
      <c r="K30" s="121" t="e">
        <f>IF(ISBLANK(J30),"",VLOOKUP(J30,Messieurs!$G$2:$G$484,3,FALSE))</f>
        <v>#N/A</v>
      </c>
      <c r="L30" s="121" t="s">
        <v>719</v>
      </c>
      <c r="M30" s="121"/>
      <c r="N30" s="148"/>
      <c r="AD30" s="128" t="s">
        <v>762</v>
      </c>
    </row>
    <row r="31" spans="1:31">
      <c r="A31" s="143" t="s">
        <v>737</v>
      </c>
      <c r="B31" s="145" t="s">
        <v>730</v>
      </c>
      <c r="C31" s="124"/>
      <c r="D31" s="124" t="str">
        <f ca="1">IF(ISBLANK(C31),"",VLOOKUP(C31,INDIRECT("matrice_"&amp;B31),6,FALSE))</f>
        <v/>
      </c>
      <c r="E31" s="124" t="s">
        <v>719</v>
      </c>
      <c r="F31" s="124"/>
      <c r="G31" s="147" t="s">
        <v>731</v>
      </c>
      <c r="H31" s="143" t="s">
        <v>737</v>
      </c>
      <c r="I31" s="145" t="s">
        <v>757</v>
      </c>
      <c r="J31" s="124" t="s">
        <v>763</v>
      </c>
      <c r="K31" s="124" t="s">
        <v>764</v>
      </c>
      <c r="L31" s="124"/>
      <c r="M31" s="124"/>
      <c r="N31" s="147" t="s">
        <v>765</v>
      </c>
      <c r="AD31" s="126" t="s">
        <v>9</v>
      </c>
    </row>
    <row r="32" spans="1:31" ht="13" thickBot="1">
      <c r="A32" s="144"/>
      <c r="B32" s="146"/>
      <c r="C32" s="121"/>
      <c r="D32" s="121" t="str">
        <f ca="1">IF(ISBLANK(C32),"",VLOOKUP(C32,INDIRECT("matrice_"&amp;B31),6,FALSE))</f>
        <v/>
      </c>
      <c r="E32" s="121"/>
      <c r="F32" s="121"/>
      <c r="G32" s="148"/>
      <c r="H32" s="144"/>
      <c r="I32" s="146"/>
      <c r="J32" s="121" t="s">
        <v>761</v>
      </c>
      <c r="K32" s="121" t="s">
        <v>766</v>
      </c>
      <c r="L32" s="121" t="s">
        <v>719</v>
      </c>
      <c r="M32" s="121"/>
      <c r="N32" s="148"/>
      <c r="AD32" s="126" t="s">
        <v>767</v>
      </c>
    </row>
    <row r="33" spans="1:30">
      <c r="A33" s="152" t="s">
        <v>738</v>
      </c>
      <c r="B33" s="145" t="s">
        <v>721</v>
      </c>
      <c r="C33" s="124"/>
      <c r="D33" s="124" t="str">
        <f ca="1">IF(ISBLANK(C33),"",VLOOKUP(C33,INDIRECT("matrice_"&amp;B33),6,FALSE))</f>
        <v/>
      </c>
      <c r="E33" s="124" t="s">
        <v>719</v>
      </c>
      <c r="F33" s="124"/>
      <c r="G33" s="147" t="s">
        <v>765</v>
      </c>
      <c r="H33" s="152" t="s">
        <v>738</v>
      </c>
      <c r="I33" s="145" t="s">
        <v>757</v>
      </c>
      <c r="J33" s="124" t="s">
        <v>758</v>
      </c>
      <c r="K33" s="124" t="s">
        <v>764</v>
      </c>
      <c r="L33" s="124"/>
      <c r="M33" s="124"/>
      <c r="N33" s="147" t="s">
        <v>765</v>
      </c>
    </row>
    <row r="34" spans="1:30" ht="13" thickBot="1">
      <c r="A34" s="153"/>
      <c r="B34" s="146"/>
      <c r="C34" s="121"/>
      <c r="D34" s="121" t="str">
        <f ca="1">IF(ISBLANK(C34),"",VLOOKUP(C34,INDIRECT("matrice_"&amp;B33),6,FALSE))</f>
        <v/>
      </c>
      <c r="E34" s="121"/>
      <c r="F34" s="121"/>
      <c r="G34" s="148"/>
      <c r="H34" s="153"/>
      <c r="I34" s="146"/>
      <c r="J34" s="121" t="s">
        <v>763</v>
      </c>
      <c r="K34" s="121" t="s">
        <v>764</v>
      </c>
      <c r="L34" s="121" t="s">
        <v>719</v>
      </c>
      <c r="M34" s="121"/>
      <c r="N34" s="148"/>
    </row>
    <row r="35" spans="1:30">
      <c r="A35" s="143" t="s">
        <v>739</v>
      </c>
      <c r="B35" s="145" t="s">
        <v>730</v>
      </c>
      <c r="C35" s="124"/>
      <c r="D35" s="124" t="str">
        <f ca="1">IF(ISBLANK(C35),"",VLOOKUP(C35,INDIRECT("matrice_"&amp;B35),6,FALSE))</f>
        <v/>
      </c>
      <c r="E35" s="124"/>
      <c r="F35" s="124"/>
      <c r="G35" s="147"/>
      <c r="H35" s="143" t="s">
        <v>739</v>
      </c>
      <c r="I35" s="145"/>
      <c r="J35" s="124"/>
      <c r="K35" s="124" t="str">
        <f>IF(ISBLANK(J35),"",VLOOKUP(J35,Messieurs!$G$2:$G$484,3,FALSE))</f>
        <v/>
      </c>
      <c r="L35" s="124"/>
      <c r="M35" s="124"/>
      <c r="N35" s="147"/>
    </row>
    <row r="36" spans="1:30" ht="13" thickBot="1">
      <c r="A36" s="144"/>
      <c r="B36" s="146"/>
      <c r="C36" s="121"/>
      <c r="D36" s="121" t="str">
        <f ca="1">IF(ISBLANK(C36),"",VLOOKUP(C36,INDIRECT("matrice_"&amp;B35),6,FALSE))</f>
        <v/>
      </c>
      <c r="E36" s="121"/>
      <c r="F36" s="121"/>
      <c r="G36" s="148"/>
      <c r="H36" s="144"/>
      <c r="I36" s="146"/>
      <c r="J36" s="121"/>
      <c r="K36" s="121" t="str">
        <f>IF(ISBLANK(J36),"",VLOOKUP(J36,Messieurs!$G$2:$G$484,3,FALSE))</f>
        <v/>
      </c>
      <c r="L36" s="121"/>
      <c r="M36" s="121"/>
      <c r="N36" s="148"/>
    </row>
    <row r="37" spans="1:30">
      <c r="A37" s="143" t="s">
        <v>740</v>
      </c>
      <c r="B37" s="145" t="s">
        <v>730</v>
      </c>
      <c r="C37" s="124"/>
      <c r="D37" s="124" t="str">
        <f ca="1">IF(ISBLANK(C37),"",VLOOKUP(C37,INDIRECT("matrice_"&amp;B37),6,FALSE))</f>
        <v/>
      </c>
      <c r="E37" s="124"/>
      <c r="F37" s="124"/>
      <c r="G37" s="147"/>
      <c r="H37" s="143" t="s">
        <v>740</v>
      </c>
      <c r="I37" s="145"/>
      <c r="J37" s="124"/>
      <c r="K37" s="124" t="str">
        <f>IF(ISBLANK(J37),"",VLOOKUP(J37,Messieurs!$G$2:$G$484,3,FALSE))</f>
        <v/>
      </c>
      <c r="L37" s="124"/>
      <c r="M37" s="124"/>
      <c r="N37" s="147"/>
    </row>
    <row r="38" spans="1:30" ht="13" thickBot="1">
      <c r="A38" s="144"/>
      <c r="B38" s="146"/>
      <c r="C38" s="121"/>
      <c r="D38" s="121" t="str">
        <f ca="1">IF(ISBLANK(C38),"",VLOOKUP(C38,INDIRECT("matrice_"&amp;B37),6,FALSE))</f>
        <v/>
      </c>
      <c r="E38" s="121"/>
      <c r="F38" s="121"/>
      <c r="G38" s="148"/>
      <c r="H38" s="144"/>
      <c r="I38" s="146"/>
      <c r="J38" s="121"/>
      <c r="K38" s="121" t="str">
        <f>IF(ISBLANK(J38),"",VLOOKUP(J38,Messieurs!$G$2:$G$484,3,FALSE))</f>
        <v/>
      </c>
      <c r="L38" s="121"/>
      <c r="M38" s="121"/>
      <c r="N38" s="148"/>
    </row>
    <row r="39" spans="1:30">
      <c r="A39" s="143" t="s">
        <v>741</v>
      </c>
      <c r="B39" s="145" t="s">
        <v>730</v>
      </c>
      <c r="C39" s="124"/>
      <c r="D39" s="124" t="str">
        <f ca="1">IF(ISBLANK(C39),"",VLOOKUP(C39,INDIRECT("matrice_"&amp;B39),6,FALSE))</f>
        <v/>
      </c>
      <c r="E39" s="124"/>
      <c r="F39" s="124"/>
      <c r="G39" s="147"/>
      <c r="H39" s="143" t="s">
        <v>741</v>
      </c>
      <c r="I39" s="145"/>
      <c r="J39" s="124"/>
      <c r="K39" s="124" t="str">
        <f>IF(ISBLANK(J39),"",VLOOKUP(J39,Messieurs!$G$2:$G$484,3,FALSE))</f>
        <v/>
      </c>
      <c r="L39" s="124"/>
      <c r="M39" s="124"/>
      <c r="N39" s="147"/>
    </row>
    <row r="40" spans="1:30" ht="13" thickBot="1">
      <c r="A40" s="144"/>
      <c r="B40" s="146"/>
      <c r="C40" s="121"/>
      <c r="D40" s="121" t="str">
        <f ca="1">IF(ISBLANK(C40),"",VLOOKUP(C40,INDIRECT("matrice_"&amp;B39),6,FALSE))</f>
        <v/>
      </c>
      <c r="E40" s="121"/>
      <c r="F40" s="121"/>
      <c r="G40" s="148"/>
      <c r="H40" s="144"/>
      <c r="I40" s="146"/>
      <c r="J40" s="121"/>
      <c r="K40" s="121" t="str">
        <f>IF(ISBLANK(J40),"",VLOOKUP(J40,Messieurs!$G$2:$G$484,3,FALSE))</f>
        <v/>
      </c>
      <c r="L40" s="121"/>
      <c r="M40" s="121"/>
      <c r="N40" s="148"/>
    </row>
    <row r="41" spans="1:30" hidden="1">
      <c r="AD41" s="128" t="s">
        <v>768</v>
      </c>
    </row>
    <row r="42" spans="1:30" s="125" customFormat="1" ht="13.5" hidden="1" thickBot="1">
      <c r="A42" s="129"/>
      <c r="B42" s="158" t="s">
        <v>769</v>
      </c>
      <c r="C42" s="159"/>
      <c r="D42" s="159"/>
      <c r="E42" s="159"/>
      <c r="F42" s="159"/>
      <c r="G42" s="160"/>
      <c r="H42" s="129"/>
      <c r="I42" s="158" t="s">
        <v>770</v>
      </c>
      <c r="J42" s="159"/>
      <c r="K42" s="159"/>
      <c r="L42" s="159"/>
      <c r="M42" s="159"/>
      <c r="N42" s="160"/>
      <c r="O42" s="129"/>
      <c r="P42" s="158" t="s">
        <v>771</v>
      </c>
      <c r="Q42" s="159"/>
      <c r="R42" s="159"/>
      <c r="S42" s="159"/>
      <c r="T42" s="159"/>
      <c r="U42" s="160"/>
      <c r="V42" s="129"/>
      <c r="W42" s="158" t="s">
        <v>772</v>
      </c>
      <c r="X42" s="159"/>
      <c r="Y42" s="159"/>
      <c r="Z42" s="159"/>
      <c r="AA42" s="159"/>
      <c r="AB42" s="160"/>
      <c r="AD42" s="128" t="s">
        <v>773</v>
      </c>
    </row>
    <row r="43" spans="1:30" ht="13" hidden="1" thickBot="1">
      <c r="A43" s="130" t="s">
        <v>709</v>
      </c>
      <c r="B43" s="131" t="s">
        <v>710</v>
      </c>
      <c r="C43" s="132" t="s">
        <v>711</v>
      </c>
      <c r="D43" s="133" t="s">
        <v>712</v>
      </c>
      <c r="E43" s="133" t="s">
        <v>713</v>
      </c>
      <c r="F43" s="132" t="s">
        <v>714</v>
      </c>
      <c r="G43" s="134" t="s">
        <v>715</v>
      </c>
      <c r="H43" s="130" t="s">
        <v>709</v>
      </c>
      <c r="I43" s="131" t="s">
        <v>710</v>
      </c>
      <c r="J43" s="132" t="s">
        <v>711</v>
      </c>
      <c r="K43" s="133" t="s">
        <v>712</v>
      </c>
      <c r="L43" s="133" t="s">
        <v>713</v>
      </c>
      <c r="M43" s="132" t="s">
        <v>714</v>
      </c>
      <c r="N43" s="134" t="s">
        <v>715</v>
      </c>
      <c r="O43" s="130" t="s">
        <v>709</v>
      </c>
      <c r="P43" s="131" t="s">
        <v>710</v>
      </c>
      <c r="Q43" s="132" t="s">
        <v>711</v>
      </c>
      <c r="R43" s="133" t="s">
        <v>712</v>
      </c>
      <c r="S43" s="133" t="s">
        <v>713</v>
      </c>
      <c r="T43" s="132" t="s">
        <v>714</v>
      </c>
      <c r="U43" s="134" t="s">
        <v>715</v>
      </c>
      <c r="V43" s="130" t="s">
        <v>709</v>
      </c>
      <c r="W43" s="131" t="s">
        <v>710</v>
      </c>
      <c r="X43" s="132" t="s">
        <v>711</v>
      </c>
      <c r="Y43" s="133" t="s">
        <v>712</v>
      </c>
      <c r="Z43" s="133" t="s">
        <v>713</v>
      </c>
      <c r="AA43" s="132" t="s">
        <v>714</v>
      </c>
      <c r="AB43" s="134" t="s">
        <v>715</v>
      </c>
      <c r="AC43" s="135"/>
      <c r="AD43" s="128" t="s">
        <v>774</v>
      </c>
    </row>
    <row r="44" spans="1:30" hidden="1">
      <c r="A44" s="143" t="s">
        <v>716</v>
      </c>
      <c r="B44" s="145"/>
      <c r="C44" s="124"/>
      <c r="D44" s="136" t="str">
        <f>IF(ISBLANK(C44),"",VLOOKUP(C44,Messieurs!$G$2:$G$484,3,FALSE))</f>
        <v/>
      </c>
      <c r="E44" s="137"/>
      <c r="F44" s="137"/>
      <c r="G44" s="147"/>
      <c r="H44" s="143" t="s">
        <v>716</v>
      </c>
      <c r="I44" s="154"/>
      <c r="J44" s="124"/>
      <c r="K44" s="124" t="str">
        <f>IF(ISBLANK(J44),"",VLOOKUP(J44,Messieurs!$G$2:$G$484,3,FALSE))</f>
        <v/>
      </c>
      <c r="L44" s="137"/>
      <c r="M44" s="137"/>
      <c r="N44" s="156"/>
      <c r="O44" s="152" t="s">
        <v>716</v>
      </c>
      <c r="P44" s="154"/>
      <c r="Q44" s="124"/>
      <c r="R44" s="124" t="str">
        <f>IF(ISBLANK(Q44),"",VLOOKUP(Q44,Messieurs!$G$2:$G$484,3,FALSE))</f>
        <v/>
      </c>
      <c r="S44" s="138"/>
      <c r="T44" s="137"/>
      <c r="U44" s="156"/>
      <c r="V44" s="152" t="s">
        <v>716</v>
      </c>
      <c r="W44" s="154"/>
      <c r="X44" s="124"/>
      <c r="Y44" s="124" t="str">
        <f>IF(ISBLANK(X44),"",VLOOKUP(X44,Messieurs!$G$2:$G$484,3,FALSE))</f>
        <v/>
      </c>
      <c r="Z44" s="137"/>
      <c r="AA44" s="137"/>
      <c r="AB44" s="156"/>
      <c r="AC44" s="135"/>
      <c r="AD44" s="128" t="s">
        <v>775</v>
      </c>
    </row>
    <row r="45" spans="1:30" ht="13" hidden="1" thickBot="1">
      <c r="A45" s="144"/>
      <c r="B45" s="146"/>
      <c r="C45" s="121"/>
      <c r="D45" s="139" t="str">
        <f>IF(ISBLANK(C45),"",VLOOKUP(C45,Messieurs!$G$2:$G$484,3,FALSE))</f>
        <v/>
      </c>
      <c r="E45" s="132"/>
      <c r="F45" s="132"/>
      <c r="G45" s="148"/>
      <c r="H45" s="144"/>
      <c r="I45" s="155"/>
      <c r="J45" s="121"/>
      <c r="K45" s="122" t="str">
        <f>IF(ISBLANK(J45),"",VLOOKUP(J45,Messieurs!$G$2:$G$484,3,FALSE))</f>
        <v/>
      </c>
      <c r="L45" s="132"/>
      <c r="M45" s="132"/>
      <c r="N45" s="157"/>
      <c r="O45" s="153"/>
      <c r="P45" s="155"/>
      <c r="Q45" s="121"/>
      <c r="R45" s="122" t="str">
        <f>IF(ISBLANK(Q45),"",VLOOKUP(Q45,Messieurs!$G$2:$G$484,3,FALSE))</f>
        <v/>
      </c>
      <c r="S45" s="133"/>
      <c r="T45" s="132"/>
      <c r="U45" s="157"/>
      <c r="V45" s="153"/>
      <c r="W45" s="155"/>
      <c r="X45" s="121"/>
      <c r="Y45" s="122" t="str">
        <f>IF(ISBLANK(X45),"",VLOOKUP(X45,Messieurs!$G$2:$G$484,3,FALSE))</f>
        <v/>
      </c>
      <c r="Z45" s="133"/>
      <c r="AA45" s="132"/>
      <c r="AB45" s="157"/>
      <c r="AC45" s="135"/>
      <c r="AD45" s="128" t="s">
        <v>776</v>
      </c>
    </row>
    <row r="46" spans="1:30" ht="13" hidden="1">
      <c r="A46" s="143" t="s">
        <v>727</v>
      </c>
      <c r="B46" s="145"/>
      <c r="C46" s="124"/>
      <c r="D46" s="136" t="str">
        <f>IF(ISBLANK(C46),"",VLOOKUP(C46,Messieurs!$G$2:$G$484,3,FALSE))</f>
        <v/>
      </c>
      <c r="E46" s="137"/>
      <c r="F46" s="137"/>
      <c r="G46" s="147"/>
      <c r="H46" s="143" t="s">
        <v>727</v>
      </c>
      <c r="I46" s="154"/>
      <c r="J46" s="124"/>
      <c r="K46" s="124" t="str">
        <f>IF(ISBLANK(J46),"",VLOOKUP(J46,Messieurs!$G$2:$G$484,3,FALSE))</f>
        <v/>
      </c>
      <c r="L46" s="137"/>
      <c r="M46" s="137"/>
      <c r="N46" s="156"/>
      <c r="O46" s="152" t="s">
        <v>727</v>
      </c>
      <c r="P46" s="154"/>
      <c r="Q46" s="124"/>
      <c r="R46" s="124" t="str">
        <f>IF(ISBLANK(Q46),"",VLOOKUP(Q46,Messieurs!$G$2:$G$484,3,FALSE))</f>
        <v/>
      </c>
      <c r="S46" s="138"/>
      <c r="T46" s="137"/>
      <c r="U46" s="156"/>
      <c r="V46" s="152" t="s">
        <v>727</v>
      </c>
      <c r="W46" s="154"/>
      <c r="X46" s="124"/>
      <c r="Y46" s="124" t="str">
        <f>IF(ISBLANK(X46),"",VLOOKUP(X46,Messieurs!$G$2:$G$484,3,FALSE))</f>
        <v/>
      </c>
      <c r="Z46" s="137"/>
      <c r="AA46" s="137"/>
      <c r="AB46" s="156"/>
      <c r="AC46" s="135"/>
      <c r="AD46" s="140" t="s">
        <v>767</v>
      </c>
    </row>
    <row r="47" spans="1:30" ht="13" hidden="1" thickBot="1">
      <c r="A47" s="144"/>
      <c r="B47" s="146"/>
      <c r="C47" s="121"/>
      <c r="D47" s="139" t="str">
        <f>IF(ISBLANK(C47),"",VLOOKUP(C47,Messieurs!$G$2:$G$484,3,FALSE))</f>
        <v/>
      </c>
      <c r="E47" s="132"/>
      <c r="F47" s="132"/>
      <c r="G47" s="148"/>
      <c r="H47" s="144"/>
      <c r="I47" s="155"/>
      <c r="J47" s="121"/>
      <c r="K47" s="122" t="str">
        <f>IF(ISBLANK(J47),"",VLOOKUP(J47,Messieurs!$G$2:$G$484,3,FALSE))</f>
        <v/>
      </c>
      <c r="L47" s="132"/>
      <c r="M47" s="132"/>
      <c r="N47" s="157"/>
      <c r="O47" s="153"/>
      <c r="P47" s="155"/>
      <c r="Q47" s="121"/>
      <c r="R47" s="122" t="str">
        <f>IF(ISBLANK(Q47),"",VLOOKUP(Q47,Messieurs!$G$2:$G$484,3,FALSE))</f>
        <v/>
      </c>
      <c r="S47" s="133"/>
      <c r="T47" s="132"/>
      <c r="U47" s="157"/>
      <c r="V47" s="153"/>
      <c r="W47" s="155"/>
      <c r="X47" s="121"/>
      <c r="Y47" s="122" t="str">
        <f>IF(ISBLANK(X47),"",VLOOKUP(X47,Messieurs!$G$2:$G$484,3,FALSE))</f>
        <v/>
      </c>
      <c r="Z47" s="133"/>
      <c r="AA47" s="132"/>
      <c r="AB47" s="157"/>
      <c r="AC47" s="135"/>
      <c r="AD47" s="128" t="s">
        <v>9</v>
      </c>
    </row>
    <row r="48" spans="1:30" hidden="1">
      <c r="A48" s="143" t="s">
        <v>733</v>
      </c>
      <c r="B48" s="145"/>
      <c r="C48" s="124"/>
      <c r="D48" s="136" t="str">
        <f>IF(ISBLANK(C48),"",VLOOKUP(C48,Messieurs!$G$2:$G$484,3,FALSE))</f>
        <v/>
      </c>
      <c r="E48" s="138"/>
      <c r="F48" s="137"/>
      <c r="G48" s="147"/>
      <c r="H48" s="143" t="s">
        <v>733</v>
      </c>
      <c r="I48" s="154"/>
      <c r="J48" s="124"/>
      <c r="K48" s="124" t="str">
        <f>IF(ISBLANK(J48),"",VLOOKUP(J48,Messieurs!$G$2:$G$484,3,FALSE))</f>
        <v/>
      </c>
      <c r="L48" s="138"/>
      <c r="M48" s="137"/>
      <c r="N48" s="156"/>
      <c r="O48" s="152" t="s">
        <v>733</v>
      </c>
      <c r="P48" s="154"/>
      <c r="Q48" s="124"/>
      <c r="R48" s="124" t="str">
        <f>IF(ISBLANK(Q48),"",VLOOKUP(Q48,Messieurs!$G$2:$G$484,3,FALSE))</f>
        <v/>
      </c>
      <c r="S48" s="138"/>
      <c r="T48" s="137"/>
      <c r="U48" s="156"/>
      <c r="V48" s="152" t="s">
        <v>733</v>
      </c>
      <c r="W48" s="154"/>
      <c r="X48" s="124"/>
      <c r="Y48" s="124" t="str">
        <f>IF(ISBLANK(X48),"",VLOOKUP(X48,Messieurs!$G$2:$G$484,3,FALSE))</f>
        <v/>
      </c>
      <c r="Z48" s="138"/>
      <c r="AA48" s="137"/>
      <c r="AB48" s="156"/>
      <c r="AC48" s="135"/>
    </row>
    <row r="49" spans="1:29" ht="13" hidden="1" thickBot="1">
      <c r="A49" s="144"/>
      <c r="B49" s="146"/>
      <c r="C49" s="121"/>
      <c r="D49" s="139" t="str">
        <f>IF(ISBLANK(C49),"",VLOOKUP(C49,Messieurs!$G$2:$G$484,3,FALSE))</f>
        <v/>
      </c>
      <c r="E49" s="132"/>
      <c r="F49" s="132"/>
      <c r="G49" s="148"/>
      <c r="H49" s="144"/>
      <c r="I49" s="155"/>
      <c r="J49" s="121"/>
      <c r="K49" s="122" t="str">
        <f>IF(ISBLANK(J49),"",VLOOKUP(J49,Messieurs!$G$2:$G$484,3,FALSE))</f>
        <v/>
      </c>
      <c r="L49" s="132"/>
      <c r="M49" s="132"/>
      <c r="N49" s="157"/>
      <c r="O49" s="153"/>
      <c r="P49" s="155"/>
      <c r="Q49" s="121"/>
      <c r="R49" s="122" t="str">
        <f>IF(ISBLANK(Q49),"",VLOOKUP(Q49,Messieurs!$G$2:$G$484,3,FALSE))</f>
        <v/>
      </c>
      <c r="S49" s="132"/>
      <c r="T49" s="132"/>
      <c r="U49" s="157"/>
      <c r="V49" s="153"/>
      <c r="W49" s="155"/>
      <c r="X49" s="121"/>
      <c r="Y49" s="122" t="str">
        <f>IF(ISBLANK(X49),"",VLOOKUP(X49,Messieurs!$G$2:$G$484,3,FALSE))</f>
        <v/>
      </c>
      <c r="Z49" s="133"/>
      <c r="AA49" s="132"/>
      <c r="AB49" s="157"/>
      <c r="AC49" s="135"/>
    </row>
    <row r="50" spans="1:29" hidden="1">
      <c r="A50" s="143" t="s">
        <v>736</v>
      </c>
      <c r="B50" s="145"/>
      <c r="C50" s="124"/>
      <c r="D50" s="136" t="str">
        <f>IF(ISBLANK(C50),"",VLOOKUP(C50,Messieurs!$G$2:$G$484,3,FALSE))</f>
        <v/>
      </c>
      <c r="E50" s="138"/>
      <c r="F50" s="137"/>
      <c r="G50" s="147"/>
      <c r="H50" s="143" t="s">
        <v>736</v>
      </c>
      <c r="I50" s="154"/>
      <c r="J50" s="124"/>
      <c r="K50" s="124" t="str">
        <f>IF(ISBLANK(J50),"",VLOOKUP(J50,Messieurs!$G$2:$G$484,3,FALSE))</f>
        <v/>
      </c>
      <c r="L50" s="138"/>
      <c r="M50" s="137"/>
      <c r="N50" s="156"/>
      <c r="O50" s="152" t="s">
        <v>736</v>
      </c>
      <c r="P50" s="154"/>
      <c r="Q50" s="124"/>
      <c r="R50" s="124" t="str">
        <f>IF(ISBLANK(Q50),"",VLOOKUP(Q50,Messieurs!$G$2:$G$484,3,FALSE))</f>
        <v/>
      </c>
      <c r="S50" s="138"/>
      <c r="T50" s="137"/>
      <c r="U50" s="156"/>
      <c r="V50" s="152" t="s">
        <v>736</v>
      </c>
      <c r="W50" s="154"/>
      <c r="X50" s="124"/>
      <c r="Y50" s="124" t="str">
        <f>IF(ISBLANK(X50),"",VLOOKUP(X50,Messieurs!$G$2:$G$484,3,FALSE))</f>
        <v/>
      </c>
      <c r="Z50" s="138"/>
      <c r="AA50" s="137"/>
      <c r="AB50" s="156"/>
      <c r="AC50" s="135"/>
    </row>
    <row r="51" spans="1:29" ht="13" hidden="1" thickBot="1">
      <c r="A51" s="144"/>
      <c r="B51" s="146"/>
      <c r="C51" s="121"/>
      <c r="D51" s="139" t="str">
        <f>IF(ISBLANK(C51),"",VLOOKUP(C51,Messieurs!$G$2:$G$484,3,FALSE))</f>
        <v/>
      </c>
      <c r="E51" s="132"/>
      <c r="F51" s="132"/>
      <c r="G51" s="148"/>
      <c r="H51" s="144"/>
      <c r="I51" s="155"/>
      <c r="J51" s="121"/>
      <c r="K51" s="122" t="str">
        <f>IF(ISBLANK(J51),"",VLOOKUP(J51,Messieurs!$G$2:$G$484,3,FALSE))</f>
        <v/>
      </c>
      <c r="L51" s="132"/>
      <c r="M51" s="132"/>
      <c r="N51" s="157"/>
      <c r="O51" s="153"/>
      <c r="P51" s="155"/>
      <c r="Q51" s="121"/>
      <c r="R51" s="122" t="str">
        <f>IF(ISBLANK(Q51),"",VLOOKUP(Q51,Messieurs!$G$2:$G$484,3,FALSE))</f>
        <v/>
      </c>
      <c r="S51" s="132"/>
      <c r="T51" s="132"/>
      <c r="U51" s="157"/>
      <c r="V51" s="153"/>
      <c r="W51" s="155"/>
      <c r="X51" s="121"/>
      <c r="Y51" s="122" t="str">
        <f>IF(ISBLANK(X51),"",VLOOKUP(X51,Messieurs!$G$2:$G$484,3,FALSE))</f>
        <v/>
      </c>
      <c r="Z51" s="133"/>
      <c r="AA51" s="132"/>
      <c r="AB51" s="157"/>
      <c r="AC51" s="135"/>
    </row>
    <row r="52" spans="1:29" hidden="1">
      <c r="A52" s="143" t="s">
        <v>737</v>
      </c>
      <c r="B52" s="145"/>
      <c r="C52" s="124"/>
      <c r="D52" s="136" t="str">
        <f>IF(ISBLANK(C52),"",VLOOKUP(C52,Messieurs!$G$2:$G$484,3,FALSE))</f>
        <v/>
      </c>
      <c r="E52" s="138"/>
      <c r="F52" s="137"/>
      <c r="G52" s="147"/>
      <c r="H52" s="143" t="s">
        <v>737</v>
      </c>
      <c r="I52" s="154"/>
      <c r="J52" s="124"/>
      <c r="K52" s="124" t="str">
        <f>IF(ISBLANK(J52),"",VLOOKUP(J52,Messieurs!$G$2:$G$484,3,FALSE))</f>
        <v/>
      </c>
      <c r="L52" s="138"/>
      <c r="M52" s="137"/>
      <c r="N52" s="156"/>
      <c r="O52" s="152" t="s">
        <v>737</v>
      </c>
      <c r="P52" s="154"/>
      <c r="Q52" s="124"/>
      <c r="R52" s="124" t="str">
        <f>IF(ISBLANK(Q52),"",VLOOKUP(Q52,Messieurs!$G$2:$G$484,3,FALSE))</f>
        <v/>
      </c>
      <c r="S52" s="138"/>
      <c r="T52" s="137"/>
      <c r="U52" s="156"/>
      <c r="V52" s="152" t="s">
        <v>737</v>
      </c>
      <c r="W52" s="154"/>
      <c r="X52" s="124"/>
      <c r="Y52" s="124" t="str">
        <f>IF(ISBLANK(X52),"",VLOOKUP(X52,Messieurs!$G$2:$G$484,3,FALSE))</f>
        <v/>
      </c>
      <c r="Z52" s="138"/>
      <c r="AA52" s="137"/>
      <c r="AB52" s="156"/>
      <c r="AC52" s="135"/>
    </row>
    <row r="53" spans="1:29" ht="13" hidden="1" thickBot="1">
      <c r="A53" s="144"/>
      <c r="B53" s="146"/>
      <c r="C53" s="121"/>
      <c r="D53" s="139" t="str">
        <f>IF(ISBLANK(C53),"",VLOOKUP(C53,Messieurs!$G$2:$G$484,3,FALSE))</f>
        <v/>
      </c>
      <c r="E53" s="132"/>
      <c r="F53" s="132"/>
      <c r="G53" s="148"/>
      <c r="H53" s="144"/>
      <c r="I53" s="155"/>
      <c r="J53" s="121"/>
      <c r="K53" s="122" t="str">
        <f>IF(ISBLANK(J53),"",VLOOKUP(J53,Messieurs!$G$2:$G$484,3,FALSE))</f>
        <v/>
      </c>
      <c r="L53" s="132"/>
      <c r="M53" s="132"/>
      <c r="N53" s="157"/>
      <c r="O53" s="153"/>
      <c r="P53" s="155"/>
      <c r="Q53" s="121"/>
      <c r="R53" s="122" t="str">
        <f>IF(ISBLANK(Q53),"",VLOOKUP(Q53,Messieurs!$G$2:$G$484,3,FALSE))</f>
        <v/>
      </c>
      <c r="S53" s="132"/>
      <c r="T53" s="132"/>
      <c r="U53" s="157"/>
      <c r="V53" s="153"/>
      <c r="W53" s="155"/>
      <c r="X53" s="121"/>
      <c r="Y53" s="122" t="str">
        <f>IF(ISBLANK(X53),"",VLOOKUP(X53,Messieurs!$G$2:$G$484,3,FALSE))</f>
        <v/>
      </c>
      <c r="Z53" s="132"/>
      <c r="AA53" s="132"/>
      <c r="AB53" s="157"/>
      <c r="AC53" s="135"/>
    </row>
    <row r="54" spans="1:29" hidden="1">
      <c r="A54" s="143" t="s">
        <v>738</v>
      </c>
      <c r="B54" s="145"/>
      <c r="C54" s="124"/>
      <c r="D54" s="136" t="str">
        <f>IF(ISBLANK(C54),"",VLOOKUP(C54,Messieurs!$G$2:$G$484,3,FALSE))</f>
        <v/>
      </c>
      <c r="E54" s="138"/>
      <c r="F54" s="137"/>
      <c r="G54" s="147"/>
      <c r="H54" s="143" t="s">
        <v>738</v>
      </c>
      <c r="I54" s="154"/>
      <c r="J54" s="124"/>
      <c r="K54" s="124" t="str">
        <f>IF(ISBLANK(J54),"",VLOOKUP(J54,Messieurs!$G$2:$G$484,3,FALSE))</f>
        <v/>
      </c>
      <c r="L54" s="138"/>
      <c r="M54" s="137"/>
      <c r="N54" s="156"/>
      <c r="O54" s="152" t="s">
        <v>738</v>
      </c>
      <c r="P54" s="154"/>
      <c r="Q54" s="124"/>
      <c r="R54" s="124" t="str">
        <f>IF(ISBLANK(Q54),"",VLOOKUP(Q54,Messieurs!$G$2:$G$484,3,FALSE))</f>
        <v/>
      </c>
      <c r="S54" s="138"/>
      <c r="T54" s="137"/>
      <c r="U54" s="156"/>
      <c r="V54" s="152" t="s">
        <v>738</v>
      </c>
      <c r="W54" s="154"/>
      <c r="X54" s="124"/>
      <c r="Y54" s="124" t="str">
        <f>IF(ISBLANK(X54),"",VLOOKUP(X54,Messieurs!$G$2:$G$484,3,FALSE))</f>
        <v/>
      </c>
      <c r="Z54" s="138"/>
      <c r="AA54" s="137"/>
      <c r="AB54" s="156"/>
      <c r="AC54" s="135"/>
    </row>
    <row r="55" spans="1:29" ht="13" hidden="1" thickBot="1">
      <c r="A55" s="144"/>
      <c r="B55" s="146"/>
      <c r="C55" s="121"/>
      <c r="D55" s="139" t="str">
        <f>IF(ISBLANK(C55),"",VLOOKUP(C55,Messieurs!$G$2:$G$484,3,FALSE))</f>
        <v/>
      </c>
      <c r="E55" s="132"/>
      <c r="F55" s="132"/>
      <c r="G55" s="148"/>
      <c r="H55" s="144"/>
      <c r="I55" s="155"/>
      <c r="J55" s="121"/>
      <c r="K55" s="122" t="str">
        <f>IF(ISBLANK(J55),"",VLOOKUP(J55,Messieurs!$G$2:$G$484,3,FALSE))</f>
        <v/>
      </c>
      <c r="L55" s="132"/>
      <c r="M55" s="132"/>
      <c r="N55" s="157"/>
      <c r="O55" s="153"/>
      <c r="P55" s="155"/>
      <c r="Q55" s="121"/>
      <c r="R55" s="122" t="str">
        <f>IF(ISBLANK(Q55),"",VLOOKUP(Q55,Messieurs!$G$2:$G$484,3,FALSE))</f>
        <v/>
      </c>
      <c r="S55" s="132"/>
      <c r="T55" s="132"/>
      <c r="U55" s="157"/>
      <c r="V55" s="153"/>
      <c r="W55" s="155"/>
      <c r="X55" s="121"/>
      <c r="Y55" s="122" t="str">
        <f>IF(ISBLANK(X55),"",VLOOKUP(X55,Messieurs!$G$2:$G$484,3,FALSE))</f>
        <v/>
      </c>
      <c r="Z55" s="132"/>
      <c r="AA55" s="132"/>
      <c r="AB55" s="157"/>
      <c r="AC55" s="135"/>
    </row>
    <row r="56" spans="1:29" hidden="1">
      <c r="A56" s="143" t="s">
        <v>739</v>
      </c>
      <c r="B56" s="145"/>
      <c r="C56" s="124"/>
      <c r="D56" s="136" t="str">
        <f>IF(ISBLANK(C56),"",VLOOKUP(C56,Messieurs!$G$2:$G$484,3,FALSE))</f>
        <v/>
      </c>
      <c r="E56" s="138"/>
      <c r="F56" s="137"/>
      <c r="G56" s="147"/>
      <c r="H56" s="143" t="s">
        <v>739</v>
      </c>
      <c r="I56" s="154"/>
      <c r="J56" s="124"/>
      <c r="K56" s="124" t="str">
        <f>IF(ISBLANK(J56),"",VLOOKUP(J56,Messieurs!$G$2:$G$484,3,FALSE))</f>
        <v/>
      </c>
      <c r="L56" s="138"/>
      <c r="M56" s="137"/>
      <c r="N56" s="156"/>
      <c r="O56" s="152" t="s">
        <v>739</v>
      </c>
      <c r="P56" s="154"/>
      <c r="Q56" s="124"/>
      <c r="R56" s="124" t="str">
        <f>IF(ISBLANK(Q56),"",VLOOKUP(Q56,Messieurs!$G$2:$G$484,3,FALSE))</f>
        <v/>
      </c>
      <c r="S56" s="138"/>
      <c r="T56" s="137"/>
      <c r="U56" s="156"/>
      <c r="V56" s="152" t="s">
        <v>739</v>
      </c>
      <c r="W56" s="154"/>
      <c r="X56" s="124"/>
      <c r="Y56" s="124" t="str">
        <f>IF(ISBLANK(X56),"",VLOOKUP(X56,Messieurs!$G$2:$G$484,3,FALSE))</f>
        <v/>
      </c>
      <c r="Z56" s="138"/>
      <c r="AA56" s="137"/>
      <c r="AB56" s="156"/>
      <c r="AC56" s="135"/>
    </row>
    <row r="57" spans="1:29" ht="13" hidden="1" thickBot="1">
      <c r="A57" s="144"/>
      <c r="B57" s="146"/>
      <c r="C57" s="121"/>
      <c r="D57" s="139" t="str">
        <f>IF(ISBLANK(C57),"",VLOOKUP(C57,Messieurs!$G$2:$G$484,3,FALSE))</f>
        <v/>
      </c>
      <c r="E57" s="132"/>
      <c r="F57" s="132"/>
      <c r="G57" s="148"/>
      <c r="H57" s="144"/>
      <c r="I57" s="155"/>
      <c r="J57" s="121"/>
      <c r="K57" s="122" t="str">
        <f>IF(ISBLANK(J57),"",VLOOKUP(J57,Messieurs!$G$2:$G$484,3,FALSE))</f>
        <v/>
      </c>
      <c r="L57" s="132"/>
      <c r="M57" s="132"/>
      <c r="N57" s="157"/>
      <c r="O57" s="153"/>
      <c r="P57" s="155"/>
      <c r="Q57" s="121"/>
      <c r="R57" s="122" t="str">
        <f>IF(ISBLANK(Q57),"",VLOOKUP(Q57,Messieurs!$G$2:$G$484,3,FALSE))</f>
        <v/>
      </c>
      <c r="S57" s="132"/>
      <c r="T57" s="132"/>
      <c r="U57" s="157"/>
      <c r="V57" s="153"/>
      <c r="W57" s="155"/>
      <c r="X57" s="121"/>
      <c r="Y57" s="122" t="str">
        <f>IF(ISBLANK(X57),"",VLOOKUP(X57,Messieurs!$G$2:$G$484,3,FALSE))</f>
        <v/>
      </c>
      <c r="Z57" s="132"/>
      <c r="AA57" s="132"/>
      <c r="AB57" s="157"/>
      <c r="AC57" s="135"/>
    </row>
    <row r="58" spans="1:29" hidden="1">
      <c r="A58" s="143" t="s">
        <v>740</v>
      </c>
      <c r="B58" s="145"/>
      <c r="C58" s="124"/>
      <c r="D58" s="136" t="str">
        <f>IF(ISBLANK(C58),"",VLOOKUP(C58,Messieurs!$G$2:$G$484,3,FALSE))</f>
        <v/>
      </c>
      <c r="E58" s="138"/>
      <c r="F58" s="137"/>
      <c r="G58" s="147"/>
      <c r="H58" s="143" t="s">
        <v>740</v>
      </c>
      <c r="I58" s="154"/>
      <c r="J58" s="124"/>
      <c r="K58" s="124" t="str">
        <f>IF(ISBLANK(J58),"",VLOOKUP(J58,Messieurs!$G$2:$G$484,3,FALSE))</f>
        <v/>
      </c>
      <c r="L58" s="138"/>
      <c r="M58" s="137"/>
      <c r="N58" s="156"/>
      <c r="O58" s="152" t="s">
        <v>740</v>
      </c>
      <c r="P58" s="154"/>
      <c r="Q58" s="124"/>
      <c r="R58" s="124" t="str">
        <f>IF(ISBLANK(Q58),"",VLOOKUP(Q58,Messieurs!$G$2:$G$484,3,FALSE))</f>
        <v/>
      </c>
      <c r="S58" s="138"/>
      <c r="T58" s="137"/>
      <c r="U58" s="156"/>
      <c r="V58" s="152" t="s">
        <v>740</v>
      </c>
      <c r="W58" s="154"/>
      <c r="X58" s="124"/>
      <c r="Y58" s="124" t="str">
        <f>IF(ISBLANK(X58),"",VLOOKUP(X58,Messieurs!$G$2:$G$484,3,FALSE))</f>
        <v/>
      </c>
      <c r="Z58" s="138"/>
      <c r="AA58" s="137"/>
      <c r="AB58" s="156"/>
      <c r="AC58" s="135"/>
    </row>
    <row r="59" spans="1:29" ht="13" hidden="1" thickBot="1">
      <c r="A59" s="144"/>
      <c r="B59" s="146"/>
      <c r="C59" s="121"/>
      <c r="D59" s="139" t="str">
        <f>IF(ISBLANK(C59),"",VLOOKUP(C59,Messieurs!$G$2:$G$484,3,FALSE))</f>
        <v/>
      </c>
      <c r="E59" s="132"/>
      <c r="F59" s="132"/>
      <c r="G59" s="148"/>
      <c r="H59" s="144"/>
      <c r="I59" s="155"/>
      <c r="J59" s="121"/>
      <c r="K59" s="122" t="str">
        <f>IF(ISBLANK(J59),"",VLOOKUP(J59,Messieurs!$G$2:$G$484,3,FALSE))</f>
        <v/>
      </c>
      <c r="L59" s="132"/>
      <c r="M59" s="132"/>
      <c r="N59" s="157"/>
      <c r="O59" s="153"/>
      <c r="P59" s="155"/>
      <c r="Q59" s="121"/>
      <c r="R59" s="122" t="str">
        <f>IF(ISBLANK(Q59),"",VLOOKUP(Q59,Messieurs!$G$2:$G$484,3,FALSE))</f>
        <v/>
      </c>
      <c r="S59" s="133"/>
      <c r="T59" s="132"/>
      <c r="U59" s="157"/>
      <c r="V59" s="153"/>
      <c r="W59" s="155"/>
      <c r="X59" s="121"/>
      <c r="Y59" s="122" t="str">
        <f>IF(ISBLANK(X59),"",VLOOKUP(X59,Messieurs!$G$2:$G$484,3,FALSE))</f>
        <v/>
      </c>
      <c r="Z59" s="132"/>
      <c r="AA59" s="132"/>
      <c r="AB59" s="157"/>
    </row>
    <row r="60" spans="1:29" hidden="1">
      <c r="A60" s="143" t="s">
        <v>741</v>
      </c>
      <c r="B60" s="145"/>
      <c r="C60" s="124"/>
      <c r="D60" s="136" t="str">
        <f>IF(ISBLANK(C60),"",VLOOKUP(C60,Messieurs!$G$2:$G$484,3,FALSE))</f>
        <v/>
      </c>
      <c r="E60" s="138"/>
      <c r="F60" s="137"/>
      <c r="G60" s="147"/>
      <c r="H60" s="143" t="s">
        <v>741</v>
      </c>
      <c r="I60" s="154"/>
      <c r="J60" s="124"/>
      <c r="K60" s="124" t="str">
        <f>IF(ISBLANK(J60),"",VLOOKUP(J60,Messieurs!$G$2:$G$484,3,FALSE))</f>
        <v/>
      </c>
      <c r="L60" s="138"/>
      <c r="M60" s="137"/>
      <c r="N60" s="156"/>
      <c r="O60" s="152" t="s">
        <v>741</v>
      </c>
      <c r="P60" s="154"/>
      <c r="Q60" s="124"/>
      <c r="R60" s="124" t="str">
        <f>IF(ISBLANK(Q60),"",VLOOKUP(Q60,Messieurs!$G$2:$G$484,3,FALSE))</f>
        <v/>
      </c>
      <c r="S60" s="138"/>
      <c r="T60" s="137"/>
      <c r="U60" s="156"/>
      <c r="V60" s="152" t="s">
        <v>741</v>
      </c>
      <c r="W60" s="154"/>
      <c r="X60" s="124"/>
      <c r="Y60" s="124" t="str">
        <f>IF(ISBLANK(X60),"",VLOOKUP(X60,Messieurs!$G$2:$G$484,3,FALSE))</f>
        <v/>
      </c>
      <c r="Z60" s="138"/>
      <c r="AA60" s="137"/>
      <c r="AB60" s="156"/>
    </row>
    <row r="61" spans="1:29" ht="13" hidden="1" thickBot="1">
      <c r="A61" s="144"/>
      <c r="B61" s="146"/>
      <c r="C61" s="121"/>
      <c r="D61" s="139" t="str">
        <f>IF(ISBLANK(C61),"",VLOOKUP(C61,Messieurs!$G$2:$G$484,3,FALSE))</f>
        <v/>
      </c>
      <c r="E61" s="132"/>
      <c r="F61" s="132"/>
      <c r="G61" s="148"/>
      <c r="H61" s="144"/>
      <c r="I61" s="155"/>
      <c r="J61" s="121"/>
      <c r="K61" s="122" t="str">
        <f>IF(ISBLANK(J61),"",VLOOKUP(J61,Messieurs!$G$2:$G$484,3,FALSE))</f>
        <v/>
      </c>
      <c r="L61" s="132"/>
      <c r="M61" s="132"/>
      <c r="N61" s="157"/>
      <c r="O61" s="153"/>
      <c r="P61" s="155"/>
      <c r="Q61" s="121"/>
      <c r="R61" s="122" t="str">
        <f>IF(ISBLANK(Q61),"",VLOOKUP(Q61,Messieurs!$G$2:$G$484,3,FALSE))</f>
        <v/>
      </c>
      <c r="S61" s="132"/>
      <c r="T61" s="132"/>
      <c r="U61" s="157"/>
      <c r="V61" s="153"/>
      <c r="W61" s="155"/>
      <c r="X61" s="121"/>
      <c r="Y61" s="122" t="str">
        <f>IF(ISBLANK(X61),"",VLOOKUP(X61,Messieurs!$G$2:$G$484,3,FALSE))</f>
        <v/>
      </c>
      <c r="Z61" s="132"/>
      <c r="AA61" s="132"/>
      <c r="AB61" s="157"/>
    </row>
    <row r="62" spans="1:29" hidden="1"/>
    <row r="69" spans="4:4">
      <c r="D69" s="126"/>
    </row>
  </sheetData>
  <mergeCells count="224">
    <mergeCell ref="O60:O61"/>
    <mergeCell ref="P60:P61"/>
    <mergeCell ref="U60:U61"/>
    <mergeCell ref="V60:V61"/>
    <mergeCell ref="W60:W61"/>
    <mergeCell ref="AB60:AB61"/>
    <mergeCell ref="A60:A61"/>
    <mergeCell ref="B60:B61"/>
    <mergeCell ref="G60:G61"/>
    <mergeCell ref="H60:H61"/>
    <mergeCell ref="I60:I61"/>
    <mergeCell ref="N60:N61"/>
    <mergeCell ref="O58:O59"/>
    <mergeCell ref="P58:P59"/>
    <mergeCell ref="U58:U59"/>
    <mergeCell ref="V58:V59"/>
    <mergeCell ref="W58:W59"/>
    <mergeCell ref="AB58:AB59"/>
    <mergeCell ref="A58:A59"/>
    <mergeCell ref="B58:B59"/>
    <mergeCell ref="G58:G59"/>
    <mergeCell ref="H58:H59"/>
    <mergeCell ref="I58:I59"/>
    <mergeCell ref="N58:N59"/>
    <mergeCell ref="O56:O57"/>
    <mergeCell ref="P56:P57"/>
    <mergeCell ref="U56:U57"/>
    <mergeCell ref="V56:V57"/>
    <mergeCell ref="W56:W57"/>
    <mergeCell ref="AB56:AB57"/>
    <mergeCell ref="A56:A57"/>
    <mergeCell ref="B56:B57"/>
    <mergeCell ref="G56:G57"/>
    <mergeCell ref="H56:H57"/>
    <mergeCell ref="I56:I57"/>
    <mergeCell ref="N56:N57"/>
    <mergeCell ref="O54:O55"/>
    <mergeCell ref="P54:P55"/>
    <mergeCell ref="U54:U55"/>
    <mergeCell ref="V54:V55"/>
    <mergeCell ref="W54:W55"/>
    <mergeCell ref="AB54:AB55"/>
    <mergeCell ref="A54:A55"/>
    <mergeCell ref="B54:B55"/>
    <mergeCell ref="G54:G55"/>
    <mergeCell ref="H54:H55"/>
    <mergeCell ref="I54:I55"/>
    <mergeCell ref="N54:N55"/>
    <mergeCell ref="O52:O53"/>
    <mergeCell ref="P52:P53"/>
    <mergeCell ref="U52:U53"/>
    <mergeCell ref="V52:V53"/>
    <mergeCell ref="W52:W53"/>
    <mergeCell ref="AB52:AB53"/>
    <mergeCell ref="A52:A53"/>
    <mergeCell ref="B52:B53"/>
    <mergeCell ref="G52:G53"/>
    <mergeCell ref="H52:H53"/>
    <mergeCell ref="I52:I53"/>
    <mergeCell ref="N52:N53"/>
    <mergeCell ref="O50:O51"/>
    <mergeCell ref="P50:P51"/>
    <mergeCell ref="U50:U51"/>
    <mergeCell ref="V50:V51"/>
    <mergeCell ref="W50:W51"/>
    <mergeCell ref="AB50:AB51"/>
    <mergeCell ref="A50:A51"/>
    <mergeCell ref="B50:B51"/>
    <mergeCell ref="G50:G51"/>
    <mergeCell ref="H50:H51"/>
    <mergeCell ref="I50:I51"/>
    <mergeCell ref="N50:N51"/>
    <mergeCell ref="O48:O49"/>
    <mergeCell ref="P48:P49"/>
    <mergeCell ref="U48:U49"/>
    <mergeCell ref="V48:V49"/>
    <mergeCell ref="W48:W49"/>
    <mergeCell ref="AB48:AB49"/>
    <mergeCell ref="A48:A49"/>
    <mergeCell ref="B48:B49"/>
    <mergeCell ref="G48:G49"/>
    <mergeCell ref="H48:H49"/>
    <mergeCell ref="I48:I49"/>
    <mergeCell ref="N48:N49"/>
    <mergeCell ref="O46:O47"/>
    <mergeCell ref="P46:P47"/>
    <mergeCell ref="U46:U47"/>
    <mergeCell ref="V46:V47"/>
    <mergeCell ref="W46:W47"/>
    <mergeCell ref="AB46:AB47"/>
    <mergeCell ref="A46:A47"/>
    <mergeCell ref="B46:B47"/>
    <mergeCell ref="G46:G47"/>
    <mergeCell ref="H46:H47"/>
    <mergeCell ref="I46:I47"/>
    <mergeCell ref="N46:N47"/>
    <mergeCell ref="O44:O45"/>
    <mergeCell ref="P44:P45"/>
    <mergeCell ref="U44:U45"/>
    <mergeCell ref="V44:V45"/>
    <mergeCell ref="W44:W45"/>
    <mergeCell ref="AB44:AB45"/>
    <mergeCell ref="B42:G42"/>
    <mergeCell ref="I42:N42"/>
    <mergeCell ref="P42:U42"/>
    <mergeCell ref="W42:AB42"/>
    <mergeCell ref="A39:A40"/>
    <mergeCell ref="B39:B40"/>
    <mergeCell ref="G39:G40"/>
    <mergeCell ref="H39:H40"/>
    <mergeCell ref="I39:I40"/>
    <mergeCell ref="N39:N40"/>
    <mergeCell ref="A44:A45"/>
    <mergeCell ref="B44:B45"/>
    <mergeCell ref="G44:G45"/>
    <mergeCell ref="H44:H45"/>
    <mergeCell ref="I44:I45"/>
    <mergeCell ref="N44:N45"/>
    <mergeCell ref="A33:A34"/>
    <mergeCell ref="B33:B34"/>
    <mergeCell ref="G33:G34"/>
    <mergeCell ref="H33:H34"/>
    <mergeCell ref="I33:I34"/>
    <mergeCell ref="N33:N34"/>
    <mergeCell ref="A37:A38"/>
    <mergeCell ref="B37:B38"/>
    <mergeCell ref="G37:G38"/>
    <mergeCell ref="H37:H38"/>
    <mergeCell ref="I37:I38"/>
    <mergeCell ref="N37:N38"/>
    <mergeCell ref="A35:A36"/>
    <mergeCell ref="B35:B36"/>
    <mergeCell ref="G35:G36"/>
    <mergeCell ref="H35:H36"/>
    <mergeCell ref="I35:I36"/>
    <mergeCell ref="N35:N36"/>
    <mergeCell ref="A31:A32"/>
    <mergeCell ref="B31:B32"/>
    <mergeCell ref="G31:G32"/>
    <mergeCell ref="H31:H32"/>
    <mergeCell ref="I31:I32"/>
    <mergeCell ref="N31:N32"/>
    <mergeCell ref="A17:A18"/>
    <mergeCell ref="B17:B18"/>
    <mergeCell ref="G17:G18"/>
    <mergeCell ref="H17:H18"/>
    <mergeCell ref="I17:I18"/>
    <mergeCell ref="N17:N18"/>
    <mergeCell ref="H19:H20"/>
    <mergeCell ref="I19:I20"/>
    <mergeCell ref="N19:N20"/>
    <mergeCell ref="A19:A20"/>
    <mergeCell ref="B19:B20"/>
    <mergeCell ref="G19:G20"/>
    <mergeCell ref="A29:A30"/>
    <mergeCell ref="B29:B30"/>
    <mergeCell ref="G29:G30"/>
    <mergeCell ref="H29:H30"/>
    <mergeCell ref="I29:I30"/>
    <mergeCell ref="N29:N30"/>
    <mergeCell ref="A15:A16"/>
    <mergeCell ref="B15:B16"/>
    <mergeCell ref="G15:G16"/>
    <mergeCell ref="H15:H16"/>
    <mergeCell ref="I15:I16"/>
    <mergeCell ref="N15:N16"/>
    <mergeCell ref="A27:A28"/>
    <mergeCell ref="B27:B28"/>
    <mergeCell ref="G27:G28"/>
    <mergeCell ref="H27:H28"/>
    <mergeCell ref="I27:I28"/>
    <mergeCell ref="N27:N28"/>
    <mergeCell ref="A25:A26"/>
    <mergeCell ref="B25:B26"/>
    <mergeCell ref="G25:G26"/>
    <mergeCell ref="H25:H26"/>
    <mergeCell ref="I25:I26"/>
    <mergeCell ref="N25:N26"/>
    <mergeCell ref="A23:A24"/>
    <mergeCell ref="B23:B24"/>
    <mergeCell ref="G23:G24"/>
    <mergeCell ref="H23:H24"/>
    <mergeCell ref="I23:I24"/>
    <mergeCell ref="N23:N24"/>
    <mergeCell ref="A13:A14"/>
    <mergeCell ref="B13:B14"/>
    <mergeCell ref="G13:G14"/>
    <mergeCell ref="H13:H14"/>
    <mergeCell ref="I13:I14"/>
    <mergeCell ref="N13:N14"/>
    <mergeCell ref="G9:G10"/>
    <mergeCell ref="H9:H10"/>
    <mergeCell ref="I9:I10"/>
    <mergeCell ref="N9:N10"/>
    <mergeCell ref="A11:A12"/>
    <mergeCell ref="B11:B12"/>
    <mergeCell ref="G11:G12"/>
    <mergeCell ref="H11:H12"/>
    <mergeCell ref="I11:I12"/>
    <mergeCell ref="N11:N12"/>
    <mergeCell ref="A7:A8"/>
    <mergeCell ref="B7:B8"/>
    <mergeCell ref="G7:G8"/>
    <mergeCell ref="H7:H8"/>
    <mergeCell ref="I7:I8"/>
    <mergeCell ref="N7:N8"/>
    <mergeCell ref="A21:G21"/>
    <mergeCell ref="H21:N21"/>
    <mergeCell ref="A1:G1"/>
    <mergeCell ref="H1:N1"/>
    <mergeCell ref="A3:A4"/>
    <mergeCell ref="B3:B4"/>
    <mergeCell ref="G3:G4"/>
    <mergeCell ref="H3:H4"/>
    <mergeCell ref="I3:I4"/>
    <mergeCell ref="N3:N4"/>
    <mergeCell ref="A5:A6"/>
    <mergeCell ref="B5:B6"/>
    <mergeCell ref="G5:G6"/>
    <mergeCell ref="H5:H6"/>
    <mergeCell ref="I5:I6"/>
    <mergeCell ref="N5:N6"/>
    <mergeCell ref="A9:A10"/>
    <mergeCell ref="B9:B10"/>
  </mergeCells>
  <dataValidations count="5">
    <dataValidation type="list" allowBlank="1" showInputMessage="1" showErrorMessage="1" sqref="W44:W61 B23:B40 P44:P61 I44:I61 B44:B61 B3:B20 I23:I40 I3:I20">
      <formula1>$AD$22:$AD$32</formula1>
    </dataValidation>
    <dataValidation type="list" allowBlank="1" showInputMessage="1" showErrorMessage="1" sqref="C24 C26 C28 C30 C32 C34 C36 C38 C40 C4 C6 C8 C10 C12 C14 C16 C18 C20 J4 J6 J8 J10 J12 J14 J16 J18 J20">
      <formula1>INDIRECT(B3)</formula1>
    </dataValidation>
    <dataValidation type="list" allowBlank="1" showInputMessage="1" showErrorMessage="1" sqref="M3:M20 F23:F40 M23:M40 F3:F20 AA44:AA61 T44:T61 M44:M61 F44:F61">
      <formula1>$AE$21:$AE$26</formula1>
    </dataValidation>
    <dataValidation type="list" allowBlank="1" showInputMessage="1" showErrorMessage="1" sqref="E3:E20 Z44:Z61 L23:L40 L3:L20 S44:S61 E44:E61 L44:L61 E23:E40">
      <formula1>"V,v"</formula1>
    </dataValidation>
    <dataValidation type="list" allowBlank="1" showInputMessage="1" showErrorMessage="1" sqref="C33 C19 J23:J40 C39 C44:C61 J44:J61 Q44:Q61 X44:X61 C23 C25 C27 C29 C31 C35 C37 C3 C5 C7 C9 C11 C13 C15 C17 J3 J5 J7 J9 J11 J13 J15 J17 J19">
      <formula1>INDIRECT(B3)</formula1>
    </dataValidation>
  </dataValidations>
  <pageMargins left="0.7" right="0.7" top="0.75" bottom="0.75" header="0.3" footer="0.3"/>
  <pageSetup paperSize="9" orientation="landscape" horizontalDpi="300" verticalDpi="300" r:id="rId1"/>
  <ignoredErrors>
    <ignoredError sqref="K4 D4" formula="1"/>
    <ignoredError sqref="D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S1029"/>
  <sheetViews>
    <sheetView topLeftCell="B1" zoomScale="50" zoomScaleNormal="50" workbookViewId="0">
      <pane ySplit="6" topLeftCell="A7" activePane="bottomLeft" state="frozen"/>
      <selection activeCell="Q86" sqref="Q86"/>
      <selection pane="bottomLeft" activeCell="D7" sqref="D7"/>
    </sheetView>
  </sheetViews>
  <sheetFormatPr baseColWidth="10" defaultColWidth="14.453125" defaultRowHeight="15.75" customHeight="1"/>
  <cols>
    <col min="1" max="1" width="2.26953125" style="5" customWidth="1"/>
    <col min="2" max="2" width="12.7265625" style="5" customWidth="1"/>
    <col min="3" max="3" width="20.26953125" style="5" bestFit="1" customWidth="1"/>
    <col min="4" max="4" width="54.453125" style="5" customWidth="1"/>
    <col min="5" max="5" width="20.7265625" style="5" customWidth="1"/>
    <col min="6" max="6" width="14.81640625" style="5" customWidth="1"/>
    <col min="7" max="7" width="4.453125" style="21" customWidth="1"/>
    <col min="8" max="8" width="28.453125" style="5" customWidth="1"/>
    <col min="9" max="9" width="7.54296875" style="21" customWidth="1"/>
    <col min="10" max="10" width="54.453125" style="5" customWidth="1"/>
    <col min="11" max="11" width="24.453125" style="5" customWidth="1"/>
    <col min="12" max="12" width="14.81640625" style="21" customWidth="1"/>
    <col min="13" max="16384" width="14.453125" style="5"/>
  </cols>
  <sheetData>
    <row r="1" spans="1:19" ht="9.75" customHeight="1">
      <c r="A1" s="38"/>
      <c r="B1" s="39"/>
      <c r="C1" s="40"/>
      <c r="D1" s="41"/>
      <c r="E1" s="42"/>
      <c r="F1" s="42"/>
      <c r="G1" s="43"/>
      <c r="H1" s="44"/>
      <c r="I1" s="43"/>
      <c r="J1" s="42"/>
      <c r="K1" s="45"/>
      <c r="L1" s="46"/>
      <c r="M1" s="47"/>
    </row>
    <row r="2" spans="1:19" ht="37.5" customHeight="1">
      <c r="A2" s="48"/>
      <c r="B2" s="49"/>
      <c r="C2" s="50" t="s">
        <v>777</v>
      </c>
      <c r="D2" s="161">
        <v>42900</v>
      </c>
      <c r="E2" s="162"/>
      <c r="F2" s="162"/>
      <c r="G2" s="162"/>
      <c r="H2" s="162"/>
      <c r="I2" s="162"/>
      <c r="J2" s="163"/>
      <c r="K2" s="51"/>
      <c r="L2" s="52"/>
      <c r="M2" s="53"/>
    </row>
    <row r="3" spans="1:19" ht="24" customHeight="1">
      <c r="A3" s="48"/>
      <c r="B3" s="49"/>
      <c r="C3" s="50"/>
      <c r="D3" s="164" t="s">
        <v>778</v>
      </c>
      <c r="E3" s="165"/>
      <c r="F3" s="165"/>
      <c r="G3" s="165"/>
      <c r="H3" s="165"/>
      <c r="I3" s="165"/>
      <c r="J3" s="166"/>
      <c r="K3" s="54"/>
      <c r="L3" s="55"/>
      <c r="M3" s="47"/>
    </row>
    <row r="4" spans="1:19" ht="6.75" customHeight="1">
      <c r="A4" s="49"/>
      <c r="B4" s="56"/>
      <c r="C4" s="57"/>
      <c r="D4" s="41"/>
      <c r="E4" s="42"/>
      <c r="F4" s="42"/>
      <c r="G4" s="43"/>
      <c r="H4" s="44"/>
      <c r="I4" s="43"/>
      <c r="J4" s="42"/>
      <c r="K4" s="58"/>
      <c r="L4" s="59"/>
      <c r="M4" s="47"/>
    </row>
    <row r="5" spans="1:19" ht="19.5" customHeight="1">
      <c r="A5" s="47"/>
      <c r="B5" s="60" t="s">
        <v>779</v>
      </c>
      <c r="C5" s="61" t="s">
        <v>780</v>
      </c>
      <c r="D5" s="62" t="s">
        <v>781</v>
      </c>
      <c r="E5" s="63" t="s">
        <v>782</v>
      </c>
      <c r="F5" s="63" t="s">
        <v>783</v>
      </c>
      <c r="G5" s="64" t="s">
        <v>719</v>
      </c>
      <c r="H5" s="65" t="s">
        <v>784</v>
      </c>
      <c r="I5" s="64" t="s">
        <v>719</v>
      </c>
      <c r="J5" s="63" t="s">
        <v>785</v>
      </c>
      <c r="K5" s="63" t="s">
        <v>782</v>
      </c>
      <c r="L5" s="66" t="s">
        <v>783</v>
      </c>
      <c r="M5" s="47"/>
    </row>
    <row r="6" spans="1:19" ht="7.5" customHeight="1">
      <c r="A6" s="47"/>
      <c r="B6" s="67"/>
      <c r="C6" s="68"/>
      <c r="D6" s="68"/>
      <c r="E6" s="68"/>
      <c r="F6" s="69"/>
      <c r="G6" s="70"/>
      <c r="H6" s="71"/>
      <c r="I6" s="70"/>
      <c r="J6" s="72"/>
      <c r="K6" s="72"/>
      <c r="L6" s="73"/>
      <c r="M6" s="47"/>
    </row>
    <row r="7" spans="1:19" ht="27.5">
      <c r="A7" s="74"/>
      <c r="B7" s="75" t="str">
        <f>IF('14 JUIN PROG'!A23="","",'14 JUIN PROG'!A23)</f>
        <v>9h00</v>
      </c>
      <c r="C7" s="76" t="str">
        <f>IF('14 JUIN PROG'!B23="","",'14 JUIN PROG'!B23)</f>
        <v>CS_M_30_3</v>
      </c>
      <c r="D7" s="77" t="str">
        <f>IF('14 JUIN PROG'!C23="","",'14 JUIN PROG'!C23)</f>
        <v>ALECSANDRE Pierre</v>
      </c>
      <c r="E7" s="78" t="str">
        <f ca="1">IF(D7="","",VLOOKUP(D7,INDIRECT("matrice_"&amp;C7),7,FALSE))</f>
        <v>HAZEBRO</v>
      </c>
      <c r="F7" s="79" t="e">
        <f>IF(D7="","",VLOOKUP(D7,Messieurs!$G$2:$G$484,3,FALSE))</f>
        <v>#N/A</v>
      </c>
      <c r="G7" s="80" t="str">
        <f>IF('14 JUIN PROG'!E23="","",'14 JUIN PROG'!E23)</f>
        <v/>
      </c>
      <c r="H7" s="81" t="str">
        <f>IF('14 JUIN PROG'!G23="","",'14 JUIN PROG'!G23)</f>
        <v>4/2 4/1</v>
      </c>
      <c r="I7" s="82" t="str">
        <f>IF('14 JUIN PROG'!E24="","",'14 JUIN PROG'!E24)</f>
        <v>V</v>
      </c>
      <c r="J7" s="83" t="str">
        <f>IF('14 JUIN PROG'!C24="","",'14 JUIN PROG'!C24)</f>
        <v>BELLENGIER Julien</v>
      </c>
      <c r="K7" s="84" t="e">
        <f>IF(J7="","",VLOOKUP(J7,Messieurs!$G$2:$G$484,2,FALSE))</f>
        <v>#N/A</v>
      </c>
      <c r="L7" s="85" t="e">
        <f>IF(J7="","",VLOOKUP(J7,Messieurs!$G$2:$G$484,3,FALSE))</f>
        <v>#N/A</v>
      </c>
      <c r="M7" s="86"/>
      <c r="N7" s="37" t="s">
        <v>786</v>
      </c>
      <c r="Q7" s="87"/>
      <c r="R7" s="87"/>
      <c r="S7" s="87"/>
    </row>
    <row r="8" spans="1:19" ht="27.5">
      <c r="A8" s="88"/>
      <c r="B8" s="75" t="str">
        <f>IF('14 JUIN PROG'!H23="","",'14 JUIN PROG'!H23)</f>
        <v>9h00</v>
      </c>
      <c r="C8" s="89" t="str">
        <f>IF('14 JUIN PROG'!I23="","",'14 JUIN PROG'!I23)</f>
        <v>SM</v>
      </c>
      <c r="D8" s="90" t="str">
        <f>IF('14 JUIN PROG'!J23="","",'14 JUIN PROG'!J23)</f>
        <v>BRASY Jade</v>
      </c>
      <c r="E8" s="78" t="e">
        <f>IF(D8="","",VLOOKUP(D8,Messieurs!$G$2:$G$484,2,FALSE))</f>
        <v>#N/A</v>
      </c>
      <c r="F8" s="79" t="e">
        <f>IF(D8="","",VLOOKUP(D8,Messieurs!$G$2:$G$484,3,FALSE))</f>
        <v>#N/A</v>
      </c>
      <c r="G8" s="80" t="str">
        <f>IF('14 JUIN PROG'!L23="","",'14 JUIN PROG'!L23)</f>
        <v>V</v>
      </c>
      <c r="H8" s="81" t="str">
        <f>IF('14 JUIN PROG'!N23="","",'14 JUIN PROG'!N23)</f>
        <v>W.O</v>
      </c>
      <c r="I8" s="82" t="str">
        <f>IF('14 JUIN PROG'!L24="","",'14 JUIN PROG'!L24)</f>
        <v/>
      </c>
      <c r="J8" s="90" t="str">
        <f>IF('14 JUIN PROG'!J24="","",'14 JUIN PROG'!J24)</f>
        <v>INGARAO Romane</v>
      </c>
      <c r="K8" s="84" t="e">
        <f>IF(J8="","",VLOOKUP(J8,Messieurs!$G$2:$G$484,2,FALSE))</f>
        <v>#N/A</v>
      </c>
      <c r="L8" s="85" t="e">
        <f>IF(J8="","",VLOOKUP(J8,Messieurs!$G$2:$G$484,3,FALSE))</f>
        <v>#N/A</v>
      </c>
      <c r="M8" s="91"/>
      <c r="N8" s="37" t="s">
        <v>787</v>
      </c>
      <c r="Q8" s="87"/>
      <c r="R8" s="87"/>
      <c r="S8" s="87"/>
    </row>
    <row r="9" spans="1:19" ht="27.5">
      <c r="A9" s="88"/>
      <c r="B9" s="75" t="str">
        <f>IF('14 JUIN PROG'!A3="","",'14 JUIN PROG'!A3)</f>
        <v>9h00</v>
      </c>
      <c r="C9" s="89" t="str">
        <f>IF('14 JUIN PROG'!B3="","",'14 JUIN PROG'!B3)</f>
        <v>CS_M_30_3</v>
      </c>
      <c r="D9" s="90" t="str">
        <f>IF('14 JUIN PROG'!C3="","",'14 JUIN PROG'!C3)</f>
        <v>WYCKAERT Eva</v>
      </c>
      <c r="E9" s="78" t="e">
        <f>IF(D9="","",VLOOKUP(D9,Messieurs!$G$2:$G$484,2,FALSE))</f>
        <v>#N/A</v>
      </c>
      <c r="F9" s="79" t="e">
        <f>IF(D9="","",VLOOKUP(D9,Messieurs!$G$2:$G$484,3,FALSE))</f>
        <v>#N/A</v>
      </c>
      <c r="G9" s="80" t="str">
        <f>IF('14 JUIN PROG'!E3="","",'14 JUIN PROG'!E3)</f>
        <v>V</v>
      </c>
      <c r="H9" s="81" t="str">
        <f>IF('14 JUIN PROG'!G3="","",'14 JUIN PROG'!G3)</f>
        <v>3/1 3/0</v>
      </c>
      <c r="I9" s="82" t="str">
        <f>IF('14 JUIN PROG'!E4="","",'14 JUIN PROG'!E4)</f>
        <v/>
      </c>
      <c r="J9" s="90" t="str">
        <f>IF('14 JUIN PROG'!C4="","",'14 JUIN PROG'!C4)</f>
        <v>BONAMI Sarah</v>
      </c>
      <c r="K9" s="84" t="e">
        <f>IF(J9="","",VLOOKUP(J9,Messieurs!$G$2:$G$484,2,FALSE))</f>
        <v>#N/A</v>
      </c>
      <c r="L9" s="85" t="e">
        <f>IF(J9="","",VLOOKUP(J9,Messieurs!$G$2:$G$484,3,FALSE))</f>
        <v>#N/A</v>
      </c>
      <c r="M9" s="91"/>
      <c r="N9" s="37" t="s">
        <v>788</v>
      </c>
      <c r="Q9" s="87"/>
      <c r="R9" s="87"/>
      <c r="S9" s="87"/>
    </row>
    <row r="10" spans="1:19" ht="27.5">
      <c r="A10" s="88"/>
      <c r="B10" s="75" t="str">
        <f>IF('14 JUIN PROG'!H3="","",'14 JUIN PROG'!H3)</f>
        <v>9h00</v>
      </c>
      <c r="C10" s="89" t="str">
        <f>IF('14 JUIN PROG'!I3="","",'14 JUIN PROG'!I3)</f>
        <v>SM</v>
      </c>
      <c r="D10" s="92" t="str">
        <f>IF('14 JUIN PROG'!J3="","",'14 JUIN PROG'!J3)</f>
        <v>ALECSANDRE Pierre</v>
      </c>
      <c r="E10" s="78" t="e">
        <f>IF(D10="","",VLOOKUP(D10,Messieurs!$G$2:$G$484,2,FALSE))</f>
        <v>#N/A</v>
      </c>
      <c r="F10" s="79" t="e">
        <f>IF(D10="","",VLOOKUP(D10,Messieurs!$G$2:$G$484,3,FALSE))</f>
        <v>#N/A</v>
      </c>
      <c r="G10" s="80" t="str">
        <f>IF('14 JUIN PROG'!L3="","",'14 JUIN PROG'!L3)</f>
        <v/>
      </c>
      <c r="H10" s="81" t="str">
        <f>IF('14 JUIN PROG'!N3="","",'14 JUIN PROG'!N3)</f>
        <v>3/1 3/1</v>
      </c>
      <c r="I10" s="82" t="str">
        <f>IF('14 JUIN PROG'!L4="","",'14 JUIN PROG'!L4)</f>
        <v>V</v>
      </c>
      <c r="J10" s="92" t="str">
        <f>IF('14 JUIN PROG'!J4="","",'14 JUIN PROG'!J4)</f>
        <v>BECUE Baptiste</v>
      </c>
      <c r="K10" s="84" t="e">
        <f>IF(J10="","",VLOOKUP(J10,Messieurs!$G$2:$G$484,2,FALSE))</f>
        <v>#N/A</v>
      </c>
      <c r="L10" s="85" t="e">
        <f>IF(J10="","",VLOOKUP(J10,Messieurs!$G$2:$G$484,3,FALSE))</f>
        <v>#N/A</v>
      </c>
      <c r="M10" s="91"/>
      <c r="N10" s="37" t="s">
        <v>789</v>
      </c>
      <c r="Q10" s="87"/>
      <c r="R10" s="87"/>
      <c r="S10" s="87"/>
    </row>
    <row r="11" spans="1:19" ht="27.5" hidden="1">
      <c r="A11" s="74"/>
      <c r="B11" s="75" t="str">
        <f>IF('14 JUIN PROG'!V44="","",'14 JUIN PROG'!V44)</f>
        <v>9h00</v>
      </c>
      <c r="C11" s="76" t="str">
        <f>IF('14 JUIN PROG'!W44="","",'14 JUIN PROG'!W44)</f>
        <v/>
      </c>
      <c r="D11" s="77" t="str">
        <f>IF('14 JUIN PROG'!C44="","",'14 JUIN PROG'!C44)</f>
        <v/>
      </c>
      <c r="E11" s="78" t="str">
        <f>IF(D11="","",VLOOKUP(D11,Messieurs!$G$2:$G$484,2,FALSE))</f>
        <v/>
      </c>
      <c r="F11" s="79" t="str">
        <f>IF(D11="","",VLOOKUP(D11,Messieurs!$G$2:$G$484,3,FALSE))</f>
        <v/>
      </c>
      <c r="G11" s="80" t="str">
        <f>IF('14 JUIN PROG'!E44="","",'14 JUIN PROG'!E44)</f>
        <v/>
      </c>
      <c r="H11" s="81" t="str">
        <f>IF('14 JUIN PROG'!G44="","",'14 JUIN PROG'!G44)</f>
        <v/>
      </c>
      <c r="I11" s="82" t="str">
        <f>IF('14 JUIN PROG'!E45="","",'14 JUIN PROG'!E45)</f>
        <v/>
      </c>
      <c r="J11" s="83" t="str">
        <f>IF('14 JUIN PROG'!C45="","",'14 JUIN PROG'!C45)</f>
        <v/>
      </c>
      <c r="K11" s="84" t="str">
        <f>IF(J11="","",VLOOKUP(J11,Messieurs!$G$2:$G$484,2,FALSE))</f>
        <v/>
      </c>
      <c r="L11" s="85" t="str">
        <f>IF(J11="","",VLOOKUP(J11,Messieurs!$G$2:$G$484,3,FALSE))</f>
        <v/>
      </c>
      <c r="M11" s="86"/>
      <c r="N11" s="37" t="s">
        <v>786</v>
      </c>
      <c r="Q11" s="87"/>
      <c r="R11" s="87"/>
      <c r="S11" s="87"/>
    </row>
    <row r="12" spans="1:19" ht="27.5" hidden="1">
      <c r="A12" s="88"/>
      <c r="B12" s="75" t="str">
        <f>IF('14 JUIN PROG'!H44="","",'14 JUIN PROG'!H44)</f>
        <v>9h00</v>
      </c>
      <c r="C12" s="89" t="str">
        <f>IF('14 JUIN PROG'!I44="","",'14 JUIN PROG'!I44)</f>
        <v/>
      </c>
      <c r="D12" s="77" t="str">
        <f>IF('14 JUIN PROG'!J44="","",'14 JUIN PROG'!J44)</f>
        <v/>
      </c>
      <c r="E12" s="78" t="str">
        <f>IF(D12="","",VLOOKUP(D12,Messieurs!$G$2:$G$484,2,FALSE))</f>
        <v/>
      </c>
      <c r="F12" s="79" t="str">
        <f>IF(D12="","",VLOOKUP(D12,Messieurs!$G$2:$G$484,3,FALSE))</f>
        <v/>
      </c>
      <c r="G12" s="80" t="str">
        <f>IF('14 JUIN PROG'!L44="","",'14 JUIN PROG'!L44)</f>
        <v/>
      </c>
      <c r="H12" s="81" t="str">
        <f>IF('14 JUIN PROG'!N44="","",'14 JUIN PROG'!N44)</f>
        <v/>
      </c>
      <c r="I12" s="82" t="str">
        <f>IF('14 JUIN PROG'!L45="","",'14 JUIN PROG'!L45)</f>
        <v/>
      </c>
      <c r="J12" s="90" t="str">
        <f>IF('14 JUIN PROG'!J45="","",'14 JUIN PROG'!J45)</f>
        <v/>
      </c>
      <c r="K12" s="84" t="str">
        <f>IF(J12="","",VLOOKUP(J12,Messieurs!$G$2:$G$484,2,FALSE))</f>
        <v/>
      </c>
      <c r="L12" s="85" t="str">
        <f>IF(J12="","",VLOOKUP(J12,Messieurs!$G$2:$G$484,3,FALSE))</f>
        <v/>
      </c>
      <c r="M12" s="91"/>
      <c r="N12" s="37" t="s">
        <v>787</v>
      </c>
      <c r="Q12" s="87"/>
      <c r="R12" s="87"/>
      <c r="S12" s="87"/>
    </row>
    <row r="13" spans="1:19" ht="27.5" hidden="1">
      <c r="A13" s="88"/>
      <c r="B13" s="75" t="str">
        <f>IF('14 JUIN PROG'!O44="","",'14 JUIN PROG'!O44)</f>
        <v>9h00</v>
      </c>
      <c r="C13" s="89" t="str">
        <f>IF('14 JUIN PROG'!P44="","",'14 JUIN PROG'!P44)</f>
        <v/>
      </c>
      <c r="D13" s="90" t="str">
        <f>IF('14 JUIN PROG'!Q44="","",'14 JUIN PROG'!Q44)</f>
        <v/>
      </c>
      <c r="E13" s="78" t="str">
        <f>IF(D13="","",VLOOKUP(D13,Messieurs!$G$2:$G$484,2,FALSE))</f>
        <v/>
      </c>
      <c r="F13" s="79" t="str">
        <f>IF(D13="","",VLOOKUP(D13,Messieurs!$G$2:$G$484,3,FALSE))</f>
        <v/>
      </c>
      <c r="G13" s="80" t="str">
        <f>IF('14 JUIN PROG'!S44="","",'14 JUIN PROG'!S44)</f>
        <v/>
      </c>
      <c r="H13" s="81" t="str">
        <f>IF('14 JUIN PROG'!U44="","",'14 JUIN PROG'!U44)</f>
        <v/>
      </c>
      <c r="I13" s="82" t="str">
        <f>IF('14 JUIN PROG'!S45="","",'14 JUIN PROG'!S45)</f>
        <v/>
      </c>
      <c r="J13" s="90" t="str">
        <f>IF('14 JUIN PROG'!Q45="","",'14 JUIN PROG'!Q45)</f>
        <v/>
      </c>
      <c r="K13" s="84" t="str">
        <f>IF(J13="","",VLOOKUP(J13,Messieurs!$G$2:$G$484,2,FALSE))</f>
        <v/>
      </c>
      <c r="L13" s="85" t="str">
        <f>IF(J13="","",VLOOKUP(J13,Messieurs!$G$2:$G$484,3,FALSE))</f>
        <v/>
      </c>
      <c r="M13" s="91"/>
      <c r="N13" s="37" t="s">
        <v>788</v>
      </c>
      <c r="Q13" s="87"/>
      <c r="R13" s="87"/>
      <c r="S13" s="87"/>
    </row>
    <row r="14" spans="1:19" ht="27.5" hidden="1">
      <c r="A14" s="88"/>
      <c r="B14" s="75" t="str">
        <f>IF('14 JUIN PROG'!V44="","",'14 JUIN PROG'!V44)</f>
        <v>9h00</v>
      </c>
      <c r="C14" s="89" t="str">
        <f>IF('14 JUIN PROG'!W44="","",'14 JUIN PROG'!W44)</f>
        <v/>
      </c>
      <c r="D14" s="92" t="str">
        <f>IF('14 JUIN PROG'!X44="","",'14 JUIN PROG'!X44)</f>
        <v/>
      </c>
      <c r="E14" s="78" t="str">
        <f>IF(D14="","",VLOOKUP(D14,Messieurs!$G$2:$G$484,2,FALSE))</f>
        <v/>
      </c>
      <c r="F14" s="79" t="str">
        <f>IF(D14="","",VLOOKUP(D14,Messieurs!$G$2:$G$484,3,FALSE))</f>
        <v/>
      </c>
      <c r="G14" s="80" t="str">
        <f>IF('14 JUIN PROG'!L7="","",'14 JUIN PROG'!L7)</f>
        <v/>
      </c>
      <c r="H14" s="81" t="str">
        <f>IF('14 JUIN PROG'!AB44="","",'14 JUIN PROG'!AB44)</f>
        <v/>
      </c>
      <c r="I14" s="82" t="str">
        <f>IF('14 JUIN PROG'!Z45="","",'14 JUIN PROG'!Z48)</f>
        <v/>
      </c>
      <c r="J14" s="92" t="str">
        <f>IF('14 JUIN PROG'!X45="","",'14 JUIN PROG'!X45)</f>
        <v/>
      </c>
      <c r="K14" s="84" t="str">
        <f>IF(J14="","",VLOOKUP(J14,Messieurs!$G$2:$G$484,2,FALSE))</f>
        <v/>
      </c>
      <c r="L14" s="85" t="str">
        <f>IF(J14="","",VLOOKUP(J14,Messieurs!$G$2:$G$484,3,FALSE))</f>
        <v/>
      </c>
      <c r="M14" s="91"/>
      <c r="N14" s="37" t="s">
        <v>789</v>
      </c>
      <c r="Q14" s="87"/>
      <c r="R14" s="87"/>
      <c r="S14" s="87"/>
    </row>
    <row r="15" spans="1:19" ht="6" customHeight="1">
      <c r="A15" s="91"/>
      <c r="B15" s="93"/>
      <c r="C15" s="94"/>
      <c r="D15" s="94"/>
      <c r="E15" s="94"/>
      <c r="F15" s="94"/>
      <c r="G15" s="95"/>
      <c r="H15" s="96"/>
      <c r="I15" s="95"/>
      <c r="J15" s="94"/>
      <c r="K15" s="94"/>
      <c r="L15" s="97"/>
      <c r="M15" s="47"/>
      <c r="Q15" s="87"/>
      <c r="R15" s="87"/>
      <c r="S15" s="87"/>
    </row>
    <row r="16" spans="1:19" ht="28">
      <c r="A16" s="88"/>
      <c r="B16" s="75" t="str">
        <f>IF('14 JUIN PROG'!A25="","",'14 JUIN PROG'!A25)</f>
        <v>10h30</v>
      </c>
      <c r="C16" s="98" t="str">
        <f>IF('14 JUIN PROG'!B25="","",'14 JUIN PROG'!B25)</f>
        <v>CS_M_30_3</v>
      </c>
      <c r="D16" s="99" t="str">
        <f>IF('14 JUIN PROG'!C25="","",'14 JUIN PROG'!C25)</f>
        <v>BELLENGIER Julien</v>
      </c>
      <c r="E16" s="100" t="e">
        <f>IF(D16="","",VLOOKUP(D16,Messieurs!$G$2:$G$484,2,FALSE))</f>
        <v>#N/A</v>
      </c>
      <c r="F16" s="101" t="e">
        <f>IF(D16="","",VLOOKUP(D16,Messieurs!$G$2:$G$484,3,FALSE))</f>
        <v>#N/A</v>
      </c>
      <c r="G16" s="102" t="str">
        <f>IF('14 JUIN PROG'!E25="","",'14 JUIN PROG'!E25)</f>
        <v>V</v>
      </c>
      <c r="H16" s="81" t="str">
        <f>IF('14 JUIN PROG'!G25="","",'14 JUIN PROG'!G25)</f>
        <v>4/3 4/2</v>
      </c>
      <c r="I16" s="82" t="str">
        <f>IF('14 JUIN PROG'!E26="","",'14 JUIN PROG'!E26)</f>
        <v/>
      </c>
      <c r="J16" s="83" t="str">
        <f>IF('14 JUIN PROG'!C26="","",'14 JUIN PROG'!C26)</f>
        <v>ALECSANDRE Pierre</v>
      </c>
      <c r="K16" s="100" t="e">
        <f>IF(J16="","",VLOOKUP(J16,Messieurs!$G$2:$G$484,2,FALSE))</f>
        <v>#N/A</v>
      </c>
      <c r="L16" s="103" t="e">
        <f>IF(J16="","",VLOOKUP(J16,Messieurs!$G$2:$G$484,3,FALSE))</f>
        <v>#N/A</v>
      </c>
      <c r="M16" s="91"/>
      <c r="Q16" s="87"/>
      <c r="R16" s="87"/>
      <c r="S16" s="87"/>
    </row>
    <row r="17" spans="1:19" ht="28">
      <c r="A17" s="88"/>
      <c r="B17" s="75" t="str">
        <f>IF('14 JUIN PROG'!H25="","",'14 JUIN PROG'!H25)</f>
        <v>10h30</v>
      </c>
      <c r="C17" s="98" t="str">
        <f>IF('14 JUIN PROG'!I25="","",'14 JUIN PROG'!I25)</f>
        <v>9/10 F</v>
      </c>
      <c r="D17" s="99" t="str">
        <f>IF('14 JUIN PROG'!J25="","",'14 JUIN PROG'!J25)</f>
        <v>INGARAO Romane</v>
      </c>
      <c r="E17" s="100" t="e">
        <f>IF(D17="","",VLOOKUP(D17,Messieurs!$G$2:$G$484,2,FALSE))</f>
        <v>#N/A</v>
      </c>
      <c r="F17" s="101" t="e">
        <f>IF(D17="","",VLOOKUP(D17,Messieurs!$G$2:$G$484,3,FALSE))</f>
        <v>#N/A</v>
      </c>
      <c r="G17" s="102" t="str">
        <f>IF('14 JUIN PROG'!L25="","",'14 JUIN PROG'!L25)</f>
        <v/>
      </c>
      <c r="H17" s="81" t="str">
        <f>IF('14 JUIN PROG'!N25="","",'14 JUIN PROG'!N25)</f>
        <v>W.O</v>
      </c>
      <c r="I17" s="82" t="str">
        <f>IF('14 JUIN PROG'!L26="","",'14 JUIN PROG'!L26)</f>
        <v>V</v>
      </c>
      <c r="J17" s="83" t="str">
        <f>IF('14 JUIN PROG'!J26="","",'14 JUIN PROG'!J26)</f>
        <v>MASSIET ZOE</v>
      </c>
      <c r="K17" s="100" t="e">
        <f>IF(J17="","",VLOOKUP(J17,Messieurs!$G$2:$G$484,2,FALSE))</f>
        <v>#N/A</v>
      </c>
      <c r="L17" s="103" t="e">
        <f>IF(J17="","",VLOOKUP(J17,Messieurs!$G$2:$G$484,3,FALSE))</f>
        <v>#N/A</v>
      </c>
      <c r="M17" s="91"/>
    </row>
    <row r="18" spans="1:19" ht="28">
      <c r="A18" s="88"/>
      <c r="B18" s="75" t="str">
        <f>IF('14 JUIN PROG'!A5="","",'14 JUIN PROG'!A5)</f>
        <v>10h30</v>
      </c>
      <c r="C18" s="98" t="str">
        <f>IF('14 JUIN PROG'!B5="","",'14 JUIN PROG'!B5)</f>
        <v>SM</v>
      </c>
      <c r="D18" s="99" t="str">
        <f>IF('14 JUIN PROG'!C5="","",'14 JUIN PROG'!C5)</f>
        <v>VIEREN Heloïse</v>
      </c>
      <c r="E18" s="100" t="e">
        <f>IF(D18="","",VLOOKUP(D18,Messieurs!$G$2:$G$484,2,FALSE))</f>
        <v>#N/A</v>
      </c>
      <c r="F18" s="101" t="e">
        <f>IF(D18="","",VLOOKUP(D18,Messieurs!$G$2:$G$484,3,FALSE))</f>
        <v>#N/A</v>
      </c>
      <c r="G18" s="102" t="str">
        <f>IF('14 JUIN PROG'!E5="","",'14 JUIN PROG'!E5)</f>
        <v/>
      </c>
      <c r="H18" s="81" t="str">
        <f>IF('14 JUIN PROG'!G5="","",'14 JUIN PROG'!G5)</f>
        <v>3/2 2/3 10/6</v>
      </c>
      <c r="I18" s="82" t="str">
        <f>IF('14 JUIN PROG'!E6="","",'14 JUIN PROG'!E6)</f>
        <v>V</v>
      </c>
      <c r="J18" s="83" t="str">
        <f>IF('14 JUIN PROG'!C6="","",'14 JUIN PROG'!C6)</f>
        <v>FOUREZ Audrey</v>
      </c>
      <c r="K18" s="100" t="e">
        <f>IF(J18="","",VLOOKUP(J18,Messieurs!$G$2:$G$484,2,FALSE))</f>
        <v>#N/A</v>
      </c>
      <c r="L18" s="103" t="e">
        <f>IF(J18="","",VLOOKUP(J18,Messieurs!$G$2:$G$484,3,FALSE))</f>
        <v>#N/A</v>
      </c>
      <c r="M18" s="91"/>
    </row>
    <row r="19" spans="1:19" ht="28">
      <c r="A19" s="88"/>
      <c r="B19" s="75" t="str">
        <f>IF('14 JUIN PROG'!H5="","",'14 JUIN PROG'!H5)</f>
        <v>10h30</v>
      </c>
      <c r="C19" s="98" t="str">
        <f>IF('14 JUIN PROG'!I5="","",'14 JUIN PROG'!I5)</f>
        <v>SD</v>
      </c>
      <c r="D19" s="99" t="str">
        <f>IF('14 JUIN PROG'!J5="","",'14 JUIN PROG'!J5)</f>
        <v>AVEZ Béatrice</v>
      </c>
      <c r="E19" s="100" t="e">
        <f>IF(D19="","",VLOOKUP(D19,Messieurs!$G$2:$G$484,2,FALSE))</f>
        <v>#N/A</v>
      </c>
      <c r="F19" s="101" t="e">
        <f>IF(D19="","",VLOOKUP(D19,Messieurs!$G$2:$G$484,3,FALSE))</f>
        <v>#N/A</v>
      </c>
      <c r="G19" s="102" t="str">
        <f>IF('14 JUIN PROG'!L5="","",'14 JUIN PROG'!L5)</f>
        <v/>
      </c>
      <c r="H19" s="81" t="str">
        <f>IF('14 JUIN PROG'!N5="","",'14 JUIN PROG'!N5)</f>
        <v>3/0 3/0</v>
      </c>
      <c r="I19" s="82" t="str">
        <f>IF('14 JUIN PROG'!L6="","",'14 JUIN PROG'!L6)</f>
        <v>V</v>
      </c>
      <c r="J19" s="83" t="str">
        <f>IF('14 JUIN PROG'!J6="","",'14 JUIN PROG'!J6)</f>
        <v>AVEZ Béatrice</v>
      </c>
      <c r="K19" s="100" t="e">
        <f>IF(J19="","",VLOOKUP(J19,Messieurs!$G$2:$G$484,2,FALSE))</f>
        <v>#N/A</v>
      </c>
      <c r="L19" s="103" t="e">
        <f>IF(J19="","",VLOOKUP(J19,Messieurs!$G$2:$G$484,3,FALSE))</f>
        <v>#N/A</v>
      </c>
      <c r="M19" s="91"/>
    </row>
    <row r="20" spans="1:19" ht="28" hidden="1">
      <c r="A20" s="88"/>
      <c r="B20" s="75" t="str">
        <f>IF('14 JUIN PROG'!A46="","",'14 JUIN PROG'!A46)</f>
        <v>10h30</v>
      </c>
      <c r="C20" s="98" t="str">
        <f>IF('14 JUIN PROG'!B46="","",'14 JUIN PROG'!B46)</f>
        <v/>
      </c>
      <c r="D20" s="99" t="str">
        <f>IF('14 JUIN PROG'!C46="","",'14 JUIN PROG'!C46)</f>
        <v/>
      </c>
      <c r="E20" s="100" t="str">
        <f>IF(D20="","",VLOOKUP(D20,Messieurs!$G$2:$G$484,2,FALSE))</f>
        <v/>
      </c>
      <c r="F20" s="101" t="str">
        <f>IF(D20="","",VLOOKUP(D20,Messieurs!$G$2:$G$484,3,FALSE))</f>
        <v/>
      </c>
      <c r="G20" s="102" t="str">
        <f>IF('14 JUIN PROG'!E46="","",'14 JUIN PROG'!E46)</f>
        <v/>
      </c>
      <c r="H20" s="81" t="str">
        <f>IF('14 JUIN PROG'!G46="","",'14 JUIN PROG'!G46)</f>
        <v/>
      </c>
      <c r="I20" s="82" t="str">
        <f>IF('14 JUIN PROG'!E47="","",'14 JUIN PROG'!E47)</f>
        <v/>
      </c>
      <c r="J20" s="83" t="str">
        <f>IF('14 JUIN PROG'!C47="","",'14 JUIN PROG'!C47)</f>
        <v/>
      </c>
      <c r="K20" s="100" t="str">
        <f>IF(J20="","",VLOOKUP(J20,Messieurs!$G$2:$G$484,2,FALSE))</f>
        <v/>
      </c>
      <c r="L20" s="103" t="str">
        <f>IF(J20="","",VLOOKUP(J20,Messieurs!$G$2:$G$484,3,FALSE))</f>
        <v/>
      </c>
      <c r="M20" s="91"/>
      <c r="Q20" s="87"/>
      <c r="R20" s="87"/>
      <c r="S20" s="87"/>
    </row>
    <row r="21" spans="1:19" ht="28" hidden="1">
      <c r="A21" s="88"/>
      <c r="B21" s="75" t="str">
        <f>IF('14 JUIN PROG'!H46="","",'14 JUIN PROG'!H46)</f>
        <v>10h30</v>
      </c>
      <c r="C21" s="98" t="str">
        <f>IF('14 JUIN PROG'!I46="","",'14 JUIN PROG'!I46)</f>
        <v/>
      </c>
      <c r="D21" s="99" t="str">
        <f>IF('14 JUIN PROG'!J46="","",'14 JUIN PROG'!J46)</f>
        <v/>
      </c>
      <c r="E21" s="100" t="str">
        <f>IF(D21="","",VLOOKUP(D21,Messieurs!$G$2:$G$484,2,FALSE))</f>
        <v/>
      </c>
      <c r="F21" s="101" t="str">
        <f>IF(D21="","",VLOOKUP(D21,Messieurs!$G$2:$G$484,3,FALSE))</f>
        <v/>
      </c>
      <c r="G21" s="102" t="str">
        <f>IF('14 JUIN PROG'!L46="","",'14 JUIN PROG'!L46)</f>
        <v/>
      </c>
      <c r="H21" s="81" t="str">
        <f>IF('14 JUIN PROG'!N46="","",'14 JUIN PROG'!N46)</f>
        <v/>
      </c>
      <c r="I21" s="82" t="str">
        <f>IF('14 JUIN PROG'!L47="","",'14 JUIN PROG'!L47)</f>
        <v/>
      </c>
      <c r="J21" s="83" t="str">
        <f>IF('14 JUIN PROG'!J47="","",'14 JUIN PROG'!J47)</f>
        <v/>
      </c>
      <c r="K21" s="100" t="str">
        <f>IF(J21="","",VLOOKUP(J21,Messieurs!$G$2:$G$484,2,FALSE))</f>
        <v/>
      </c>
      <c r="L21" s="103" t="str">
        <f>IF(J21="","",VLOOKUP(J21,Messieurs!$G$2:$G$484,3,FALSE))</f>
        <v/>
      </c>
      <c r="M21" s="91"/>
    </row>
    <row r="22" spans="1:19" ht="28" hidden="1">
      <c r="A22" s="88"/>
      <c r="B22" s="75" t="str">
        <f>IF('14 JUIN PROG'!O46="","",'14 JUIN PROG'!O46)</f>
        <v>10h30</v>
      </c>
      <c r="C22" s="98" t="str">
        <f>IF('14 JUIN PROG'!P46="","",'14 JUIN PROG'!P46)</f>
        <v/>
      </c>
      <c r="D22" s="99" t="str">
        <f>IF('14 JUIN PROG'!Q46="","",'14 JUIN PROG'!Q46)</f>
        <v/>
      </c>
      <c r="E22" s="100" t="str">
        <f>IF(D22="","",VLOOKUP(D22,Messieurs!$G$2:$G$484,2,FALSE))</f>
        <v/>
      </c>
      <c r="F22" s="101" t="str">
        <f>IF(D22="","",VLOOKUP(D22,Messieurs!$G$2:$G$484,3,FALSE))</f>
        <v/>
      </c>
      <c r="G22" s="102" t="str">
        <f>IF('14 JUIN PROG'!S46="","",'14 JUIN PROG'!S46)</f>
        <v/>
      </c>
      <c r="H22" s="81" t="str">
        <f>IF('14 JUIN PROG'!U46="","",'14 JUIN PROG'!U46)</f>
        <v/>
      </c>
      <c r="I22" s="82" t="str">
        <f>IF('14 JUIN PROG'!S47="","",'14 JUIN PROG'!S47)</f>
        <v/>
      </c>
      <c r="J22" s="83" t="str">
        <f>IF('14 JUIN PROG'!Q47="","",'14 JUIN PROG'!Q47)</f>
        <v/>
      </c>
      <c r="K22" s="100" t="str">
        <f>IF(J22="","",VLOOKUP(J22,Messieurs!$G$2:$G$484,2,FALSE))</f>
        <v/>
      </c>
      <c r="L22" s="103" t="str">
        <f>IF(J22="","",VLOOKUP(J22,Messieurs!$G$2:$G$484,3,FALSE))</f>
        <v/>
      </c>
      <c r="M22" s="91"/>
    </row>
    <row r="23" spans="1:19" ht="28" hidden="1">
      <c r="A23" s="88"/>
      <c r="B23" s="75" t="str">
        <f>IF('14 JUIN PROG'!V46="","",'14 JUIN PROG'!V46)</f>
        <v>10h30</v>
      </c>
      <c r="C23" s="98" t="str">
        <f>IF('14 JUIN PROG'!W46="","",'14 JUIN PROG'!W46)</f>
        <v/>
      </c>
      <c r="D23" s="99" t="str">
        <f>IF('14 JUIN PROG'!X46="","",'14 JUIN PROG'!X46)</f>
        <v/>
      </c>
      <c r="E23" s="100" t="str">
        <f>IF(D23="","",VLOOKUP(D23,Messieurs!$G$2:$G$484,2,FALSE))</f>
        <v/>
      </c>
      <c r="F23" s="101" t="str">
        <f>IF(D23="","",VLOOKUP(D23,Messieurs!$G$2:$G$484,3,FALSE))</f>
        <v/>
      </c>
      <c r="G23" s="102" t="str">
        <f>IF('14 JUIN PROG'!Z46="","",'14 JUIN PROG'!Z46)</f>
        <v/>
      </c>
      <c r="H23" s="81" t="str">
        <f>IF('14 JUIN PROG'!AB46="","",'14 JUIN PROG'!AB46)</f>
        <v/>
      </c>
      <c r="I23" s="82" t="str">
        <f>IF('14 JUIN PROG'!Z47="","",'14 JUIN PROG'!Z47)</f>
        <v/>
      </c>
      <c r="J23" s="83" t="str">
        <f>IF('14 JUIN PROG'!X47="","",'14 JUIN PROG'!X47)</f>
        <v/>
      </c>
      <c r="K23" s="100" t="str">
        <f>IF(J23="","",VLOOKUP(J23,Messieurs!$G$2:$G$484,2,FALSE))</f>
        <v/>
      </c>
      <c r="L23" s="103" t="str">
        <f>IF(J23="","",VLOOKUP(J23,Messieurs!$G$2:$G$484,3,FALSE))</f>
        <v/>
      </c>
      <c r="M23" s="91"/>
    </row>
    <row r="24" spans="1:19" ht="6" customHeight="1">
      <c r="A24" s="91"/>
      <c r="B24" s="93"/>
      <c r="C24" s="94"/>
      <c r="D24" s="94"/>
      <c r="E24" s="94"/>
      <c r="F24" s="94"/>
      <c r="G24" s="95"/>
      <c r="H24" s="104"/>
      <c r="I24" s="95"/>
      <c r="J24" s="94"/>
      <c r="K24" s="94"/>
      <c r="L24" s="97"/>
      <c r="M24" s="47"/>
    </row>
    <row r="25" spans="1:19" ht="28">
      <c r="A25" s="88"/>
      <c r="B25" s="75" t="str">
        <f>IF('14 JUIN PROG'!A27="","",'14 JUIN PROG'!A27)</f>
        <v>12h00</v>
      </c>
      <c r="C25" s="98" t="str">
        <f>IF('14 JUIN PROG'!B27="","",'14 JUIN PROG'!B27)</f>
        <v>SD</v>
      </c>
      <c r="D25" s="99" t="str">
        <f>IF('14 JUIN PROG'!C27="","",'14 JUIN PROG'!C27)</f>
        <v/>
      </c>
      <c r="E25" s="100" t="str">
        <f>IF(D25="","",VLOOKUP(D25,Messieurs!$G$2:$G$484,2,FALSE))</f>
        <v/>
      </c>
      <c r="F25" s="101" t="str">
        <f>IF(D25="","",VLOOKUP(D25,Messieurs!$G$2:$G$484,3,FALSE))</f>
        <v/>
      </c>
      <c r="G25" s="102" t="str">
        <f>IF('14 JUIN PROG'!E27="","",'14 JUIN PROG'!E27)</f>
        <v>V</v>
      </c>
      <c r="H25" s="81" t="str">
        <f>IF('14 JUIN PROG'!G27="","",'14 JUIN PROG'!G27)</f>
        <v>W.O</v>
      </c>
      <c r="I25" s="82" t="str">
        <f>IF('14 JUIN PROG'!E28="","",'14 JUIN PROG'!E28)</f>
        <v/>
      </c>
      <c r="J25" s="105" t="str">
        <f>IF('14 JUIN PROG'!C28="","",'14 JUIN PROG'!C28)</f>
        <v/>
      </c>
      <c r="K25" s="100" t="str">
        <f>IF(J25="","",VLOOKUP(J25,Messieurs!$G$2:$G$484,2,FALSE))</f>
        <v/>
      </c>
      <c r="L25" s="103" t="str">
        <f>IF(J25="","",VLOOKUP(J25,Messieurs!$G$2:$G$484,3,FALSE))</f>
        <v/>
      </c>
      <c r="M25" s="91"/>
    </row>
    <row r="26" spans="1:19" ht="28">
      <c r="A26" s="88"/>
      <c r="B26" s="75" t="str">
        <f>IF('14 JUIN PROG'!H27="","",'14 JUIN PROG'!H27)</f>
        <v>12h00</v>
      </c>
      <c r="C26" s="98" t="str">
        <f>IF('14 JUIN PROG'!I27="","",'14 JUIN PROG'!I27)</f>
        <v>9/10 F</v>
      </c>
      <c r="D26" s="99" t="str">
        <f>IF('14 JUIN PROG'!J27="","",'14 JUIN PROG'!J27)</f>
        <v>BRASY Jade</v>
      </c>
      <c r="E26" s="100" t="e">
        <f>IF(D26="","",VLOOKUP(D26,Messieurs!$G$2:$G$484,2,FALSE))</f>
        <v>#N/A</v>
      </c>
      <c r="F26" s="101" t="e">
        <f>IF(D26="","",VLOOKUP(D26,Messieurs!$G$2:$G$484,3,FALSE))</f>
        <v>#N/A</v>
      </c>
      <c r="G26" s="102" t="str">
        <f>IF('14 JUIN PROG'!L27="","",'14 JUIN PROG'!L27)</f>
        <v>V</v>
      </c>
      <c r="H26" s="81" t="str">
        <f>IF('14 JUIN PROG'!N27="","",'14 JUIN PROG'!N27)</f>
        <v>4/1 4/1</v>
      </c>
      <c r="I26" s="82" t="str">
        <f>IF('14 JUIN PROG'!L28="","",'14 JUIN PROG'!L28)</f>
        <v/>
      </c>
      <c r="J26" s="105" t="str">
        <f>IF('14 JUIN PROG'!J28="","",'14 JUIN PROG'!J28)</f>
        <v>MASSIET ZOE</v>
      </c>
      <c r="K26" s="100" t="e">
        <f>IF(J26="","",VLOOKUP(J26,Messieurs!$G$2:$G$484,2,FALSE))</f>
        <v>#N/A</v>
      </c>
      <c r="L26" s="103" t="e">
        <f>IF(J26="","",VLOOKUP(J26,Messieurs!$G$2:$G$484,3,FALSE))</f>
        <v>#N/A</v>
      </c>
      <c r="M26" s="91"/>
    </row>
    <row r="27" spans="1:19" ht="28">
      <c r="A27" s="88"/>
      <c r="B27" s="75" t="str">
        <f>IF('14 JUIN PROG'!A7="","",'14 JUIN PROG'!A7)</f>
        <v>12h00</v>
      </c>
      <c r="C27" s="98" t="str">
        <f>IF('14 JUIN PROG'!B7="","",'14 JUIN PROG'!B7)</f>
        <v>CS_M_30_3</v>
      </c>
      <c r="D27" s="99" t="str">
        <f>IF('14 JUIN PROG'!C7="","",'14 JUIN PROG'!C7)</f>
        <v>FOUREZ Audrey</v>
      </c>
      <c r="E27" s="100" t="e">
        <f>IF(D27="","",VLOOKUP(D27,Messieurs!$G$2:$G$484,2,FALSE))</f>
        <v>#N/A</v>
      </c>
      <c r="F27" s="101" t="e">
        <f>IF(D27="","",VLOOKUP(D27,Messieurs!$G$2:$G$484,3,FALSE))</f>
        <v>#N/A</v>
      </c>
      <c r="G27" s="102" t="str">
        <f>IF('14 JUIN PROG'!E7="","",'14 JUIN PROG'!E7)</f>
        <v/>
      </c>
      <c r="H27" s="81" t="str">
        <f>IF('14 JUIN PROG'!G7="","",'14 JUIN PROG'!G7)</f>
        <v>3/1 3/1</v>
      </c>
      <c r="I27" s="82" t="str">
        <f>IF('14 JUIN PROG'!E8="","",'14 JUIN PROG'!E8)</f>
        <v>V</v>
      </c>
      <c r="J27" s="105" t="str">
        <f>IF('14 JUIN PROG'!C8="","",'14 JUIN PROG'!C8)</f>
        <v>PISTONE Loulia</v>
      </c>
      <c r="K27" s="100" t="e">
        <f>IF(J27="","",VLOOKUP(J27,Messieurs!$G$2:$G$484,2,FALSE))</f>
        <v>#N/A</v>
      </c>
      <c r="L27" s="103" t="e">
        <f>IF(J27="","",VLOOKUP(J27,Messieurs!$G$2:$G$484,3,FALSE))</f>
        <v>#N/A</v>
      </c>
      <c r="M27" s="91"/>
    </row>
    <row r="28" spans="1:19" ht="28">
      <c r="A28" s="88"/>
      <c r="B28" s="75" t="str">
        <f>IF('14 JUIN PROG'!H7="","",'14 JUIN PROG'!H7)</f>
        <v>12h00</v>
      </c>
      <c r="C28" s="98" t="str">
        <f>IF('14 JUIN PROG'!I7="","",'14 JUIN PROG'!I7)</f>
        <v>SM</v>
      </c>
      <c r="D28" s="99" t="str">
        <f>IF('14 JUIN PROG'!J7="","",'14 JUIN PROG'!J7)</f>
        <v>ALECSANDRE Pierre</v>
      </c>
      <c r="E28" s="100" t="e">
        <f>IF(D28="","",VLOOKUP(D28,Messieurs!$G$2:$G$484,2,FALSE))</f>
        <v>#N/A</v>
      </c>
      <c r="F28" s="101" t="e">
        <f>IF(D28="","",VLOOKUP(D28,Messieurs!$G$2:$G$484,3,FALSE))</f>
        <v>#N/A</v>
      </c>
      <c r="G28" s="102" t="str">
        <f>IF('14 JUIN PROG'!L7="","",'14 JUIN PROG'!L7)</f>
        <v/>
      </c>
      <c r="H28" s="81" t="str">
        <f>IF('14 JUIN PROG'!N7="","",'14 JUIN PROG'!N7)</f>
        <v>3/1 3/1</v>
      </c>
      <c r="I28" s="82" t="str">
        <f>IF('14 JUIN PROG'!L8="","",'14 JUIN PROG'!L8)</f>
        <v>V</v>
      </c>
      <c r="J28" s="105" t="str">
        <f>IF('14 JUIN PROG'!J8="","",'14 JUIN PROG'!J8)</f>
        <v>BECUWE Vincent</v>
      </c>
      <c r="K28" s="100" t="e">
        <f>IF(J28="","",VLOOKUP(J28,Messieurs!$G$2:$G$484,2,FALSE))</f>
        <v>#N/A</v>
      </c>
      <c r="L28" s="103" t="e">
        <f>IF(J28="","",VLOOKUP(J28,Messieurs!$G$2:$G$484,3,FALSE))</f>
        <v>#N/A</v>
      </c>
      <c r="M28" s="91"/>
    </row>
    <row r="29" spans="1:19" ht="28" hidden="1">
      <c r="A29" s="88"/>
      <c r="B29" s="75" t="str">
        <f>IF('14 JUIN PROG'!A48="","",'14 JUIN PROG'!A48)</f>
        <v>12h00</v>
      </c>
      <c r="C29" s="98" t="str">
        <f>IF('14 JUIN PROG'!B48="","",'14 JUIN PROG'!B48)</f>
        <v/>
      </c>
      <c r="D29" s="99" t="str">
        <f>IF('14 JUIN PROG'!C48="","",'14 JUIN PROG'!C48)</f>
        <v/>
      </c>
      <c r="E29" s="100" t="str">
        <f>IF(D29="","",VLOOKUP(D29,Messieurs!$G$2:$G$484,2,FALSE))</f>
        <v/>
      </c>
      <c r="F29" s="101" t="str">
        <f>IF(D29="","",VLOOKUP(D29,Messieurs!$G$2:$G$484,3,FALSE))</f>
        <v/>
      </c>
      <c r="G29" s="102" t="str">
        <f>IF('14 JUIN PROG'!E48="","",'14 JUIN PROG'!E48)</f>
        <v/>
      </c>
      <c r="H29" s="81" t="str">
        <f>IF('14 JUIN PROG'!G48="","",'14 JUIN PROG'!G48)</f>
        <v/>
      </c>
      <c r="I29" s="82" t="str">
        <f>IF('14 JUIN PROG'!E49="","",'14 JUIN PROG'!E49)</f>
        <v/>
      </c>
      <c r="J29" s="105" t="str">
        <f>IF('14 JUIN PROG'!C49="","",'14 JUIN PROG'!C49)</f>
        <v/>
      </c>
      <c r="K29" s="100" t="str">
        <f>IF(J29="","",VLOOKUP(J29,Messieurs!$G$2:$G$484,2,FALSE))</f>
        <v/>
      </c>
      <c r="L29" s="103" t="str">
        <f>IF(J29="","",VLOOKUP(J29,Messieurs!$G$2:$G$484,3,FALSE))</f>
        <v/>
      </c>
      <c r="M29" s="91"/>
    </row>
    <row r="30" spans="1:19" ht="28" hidden="1">
      <c r="A30" s="88"/>
      <c r="B30" s="75" t="str">
        <f>IF('14 JUIN PROG'!H48="","",'14 JUIN PROG'!H48)</f>
        <v>12h00</v>
      </c>
      <c r="C30" s="98" t="str">
        <f>IF('14 JUIN PROG'!I48="","",'14 JUIN PROG'!I48)</f>
        <v/>
      </c>
      <c r="D30" s="99" t="str">
        <f>IF('14 JUIN PROG'!J48="","",'14 JUIN PROG'!J48)</f>
        <v/>
      </c>
      <c r="E30" s="100" t="str">
        <f>IF(D30="","",VLOOKUP(D30,Messieurs!$G$2:$G$484,2,FALSE))</f>
        <v/>
      </c>
      <c r="F30" s="101" t="str">
        <f>IF(D30="","",VLOOKUP(D30,Messieurs!$G$2:$G$484,3,FALSE))</f>
        <v/>
      </c>
      <c r="G30" s="102" t="str">
        <f>IF('14 JUIN PROG'!L48="","",'14 JUIN PROG'!L48)</f>
        <v/>
      </c>
      <c r="H30" s="81" t="str">
        <f>IF('14 JUIN PROG'!N48="","",'14 JUIN PROG'!N48)</f>
        <v/>
      </c>
      <c r="I30" s="82" t="str">
        <f>IF('14 JUIN PROG'!L49="","",'14 JUIN PROG'!L49)</f>
        <v/>
      </c>
      <c r="J30" s="105" t="str">
        <f>IF('14 JUIN PROG'!J49="","",'14 JUIN PROG'!J49)</f>
        <v/>
      </c>
      <c r="K30" s="100" t="str">
        <f>IF(J30="","",VLOOKUP(J30,Messieurs!$G$2:$G$484,2,FALSE))</f>
        <v/>
      </c>
      <c r="L30" s="103" t="str">
        <f>IF(J30="","",VLOOKUP(J30,Messieurs!$G$2:$G$484,3,FALSE))</f>
        <v/>
      </c>
      <c r="M30" s="91"/>
    </row>
    <row r="31" spans="1:19" ht="28" hidden="1">
      <c r="A31" s="88"/>
      <c r="B31" s="75" t="str">
        <f>IF('14 JUIN PROG'!O48="","",'14 JUIN PROG'!O48)</f>
        <v>12h00</v>
      </c>
      <c r="C31" s="98" t="str">
        <f>IF('14 JUIN PROG'!P48="","",'14 JUIN PROG'!P48)</f>
        <v/>
      </c>
      <c r="D31" s="99" t="str">
        <f>IF('14 JUIN PROG'!Q48="","",'14 JUIN PROG'!Q48)</f>
        <v/>
      </c>
      <c r="E31" s="100" t="str">
        <f>IF(D31="","",VLOOKUP(D31,Messieurs!$G$2:$G$484,2,FALSE))</f>
        <v/>
      </c>
      <c r="F31" s="101" t="str">
        <f>IF(D31="","",VLOOKUP(D31,Messieurs!$G$2:$G$484,3,FALSE))</f>
        <v/>
      </c>
      <c r="G31" s="102" t="str">
        <f>IF('14 JUIN PROG'!S48="","",'14 JUIN PROG'!S48)</f>
        <v/>
      </c>
      <c r="H31" s="81" t="str">
        <f>IF('14 JUIN PROG'!U48="","",'14 JUIN PROG'!U48)</f>
        <v/>
      </c>
      <c r="I31" s="82" t="str">
        <f>IF('14 JUIN PROG'!S49="","",'14 JUIN PROG'!S49)</f>
        <v/>
      </c>
      <c r="J31" s="105" t="str">
        <f>IF('14 JUIN PROG'!Q49="","",'14 JUIN PROG'!Q49)</f>
        <v/>
      </c>
      <c r="K31" s="100" t="str">
        <f>IF(J31="","",VLOOKUP(J31,Messieurs!$G$2:$G$484,2,FALSE))</f>
        <v/>
      </c>
      <c r="L31" s="103" t="str">
        <f>IF(J31="","",VLOOKUP(J31,Messieurs!$G$2:$G$484,3,FALSE))</f>
        <v/>
      </c>
      <c r="M31" s="91"/>
    </row>
    <row r="32" spans="1:19" ht="28" hidden="1">
      <c r="A32" s="88"/>
      <c r="B32" s="75" t="str">
        <f>IF('14 JUIN PROG'!V48="","",'14 JUIN PROG'!V48)</f>
        <v>12h00</v>
      </c>
      <c r="C32" s="98" t="str">
        <f>IF('14 JUIN PROG'!W48="","",'14 JUIN PROG'!W48)</f>
        <v/>
      </c>
      <c r="D32" s="99" t="str">
        <f>IF('14 JUIN PROG'!X48="","",'14 JUIN PROG'!X48)</f>
        <v/>
      </c>
      <c r="E32" s="100" t="str">
        <f>IF(D32="","",VLOOKUP(D32,Messieurs!$G$2:$G$484,2,FALSE))</f>
        <v/>
      </c>
      <c r="F32" s="101" t="str">
        <f>IF(D32="","",VLOOKUP(D32,Messieurs!$G$2:$G$484,3,FALSE))</f>
        <v/>
      </c>
      <c r="G32" s="102" t="str">
        <f>IF('14 JUIN PROG'!Z48="","",'14 JUIN PROG'!Z48)</f>
        <v/>
      </c>
      <c r="H32" s="81" t="str">
        <f>IF('14 JUIN PROG'!AB48="","",'14 JUIN PROG'!AB48)</f>
        <v/>
      </c>
      <c r="I32" s="82" t="str">
        <f>IF('14 JUIN PROG'!Z49="","",'14 JUIN PROG'!Z49)</f>
        <v/>
      </c>
      <c r="J32" s="105" t="str">
        <f>IF('14 JUIN PROG'!X49="","",'14 JUIN PROG'!X49)</f>
        <v/>
      </c>
      <c r="K32" s="100" t="str">
        <f>IF(J32="","",VLOOKUP(J32,Messieurs!$G$2:$G$484,2,FALSE))</f>
        <v/>
      </c>
      <c r="L32" s="103" t="str">
        <f>IF(J32="","",VLOOKUP(J32,Messieurs!$G$2:$G$484,3,FALSE))</f>
        <v/>
      </c>
      <c r="M32" s="91"/>
    </row>
    <row r="33" spans="1:13" ht="8.25" customHeight="1">
      <c r="A33" s="91"/>
      <c r="B33" s="94"/>
      <c r="C33" s="94"/>
      <c r="D33" s="94"/>
      <c r="E33" s="94"/>
      <c r="F33" s="94"/>
      <c r="G33" s="95"/>
      <c r="H33" s="104"/>
      <c r="I33" s="95"/>
      <c r="J33" s="94"/>
      <c r="K33" s="94"/>
      <c r="L33" s="97"/>
      <c r="M33" s="47"/>
    </row>
    <row r="34" spans="1:13" ht="28">
      <c r="A34" s="88"/>
      <c r="B34" s="75" t="str">
        <f>IF('14 JUIN PROG'!A29="","",'14 JUIN PROG'!A29)</f>
        <v>13h30</v>
      </c>
      <c r="C34" s="98" t="str">
        <f>IF('14 JUIN PROG'!B29="","",'14 JUIN PROG'!B29)</f>
        <v>SM</v>
      </c>
      <c r="D34" s="99" t="str">
        <f>IF('14 JUIN PROG'!C29="","",'14 JUIN PROG'!C29)</f>
        <v/>
      </c>
      <c r="E34" s="100" t="str">
        <f>IF(D34="","",VLOOKUP(D34,Messieurs!$G$2:$G$484,2,FALSE))</f>
        <v/>
      </c>
      <c r="F34" s="101" t="str">
        <f>IF(D34="","",VLOOKUP(D34,Messieurs!$G$2:$G$484,3,FALSE))</f>
        <v/>
      </c>
      <c r="G34" s="102" t="str">
        <f>IF('14 JUIN PROG'!E29="","",'14 JUIN PROG'!E29)</f>
        <v>V</v>
      </c>
      <c r="H34" s="81" t="str">
        <f>IF('14 JUIN PROG'!G29="","",'14 JUIN PROG'!G29)</f>
        <v>3/0 3/0</v>
      </c>
      <c r="I34" s="82" t="str">
        <f>IF('14 JUIN PROG'!E30="","",'14 JUIN PROG'!E30)</f>
        <v/>
      </c>
      <c r="J34" s="83" t="str">
        <f>IF('14 JUIN PROG'!C30="","",'14 JUIN PROG'!C30)</f>
        <v/>
      </c>
      <c r="K34" s="100" t="str">
        <f>IF(J34="","",VLOOKUP(J34,Messieurs!$G$2:$G$484,2,FALSE))</f>
        <v/>
      </c>
      <c r="L34" s="103" t="str">
        <f>IF(J34="","",VLOOKUP(J34,Messieurs!$G$2:$G$484,3,FALSE))</f>
        <v/>
      </c>
      <c r="M34" s="91"/>
    </row>
    <row r="35" spans="1:13" ht="28">
      <c r="A35" s="88"/>
      <c r="B35" s="75" t="str">
        <f>IF('14 JUIN PROG'!H29="","",'14 JUIN PROG'!H29)</f>
        <v>13h30</v>
      </c>
      <c r="C35" s="98" t="str">
        <f>IF('14 JUIN PROG'!I29="","",'14 JUIN PROG'!I29)</f>
        <v>9 G</v>
      </c>
      <c r="D35" s="99" t="str">
        <f>IF('14 JUIN PROG'!J29="","",'14 JUIN PROG'!J29)</f>
        <v>GRAVE Maël</v>
      </c>
      <c r="E35" s="100" t="e">
        <f>IF(D35="","",VLOOKUP(D35,Messieurs!$G$2:$G$484,2,FALSE))</f>
        <v>#N/A</v>
      </c>
      <c r="F35" s="101" t="e">
        <f>IF(D35="","",VLOOKUP(D35,Messieurs!$G$2:$G$484,3,FALSE))</f>
        <v>#N/A</v>
      </c>
      <c r="G35" s="102" t="str">
        <f>IF('14 JUIN PROG'!L29="","",'14 JUIN PROG'!L29)</f>
        <v/>
      </c>
      <c r="H35" s="81" t="str">
        <f>IF('14 JUIN PROG'!N29="","",'14 JUIN PROG'!N29)</f>
        <v>1/3 3/2 10/2</v>
      </c>
      <c r="I35" s="82" t="str">
        <f>IF('14 JUIN PROG'!L30="","",'14 JUIN PROG'!L30)</f>
        <v>V</v>
      </c>
      <c r="J35" s="90" t="str">
        <f>IF('14 JUIN PROG'!J30="","",'14 JUIN PROG'!J30)</f>
        <v>MICHEL Antoine</v>
      </c>
      <c r="K35" s="100" t="e">
        <f>IF(J35="","",VLOOKUP(J35,Messieurs!$G$2:$G$484,2,FALSE))</f>
        <v>#N/A</v>
      </c>
      <c r="L35" s="103" t="e">
        <f>IF(J35="","",VLOOKUP(J35,Messieurs!$G$2:$G$484,3,FALSE))</f>
        <v>#N/A</v>
      </c>
      <c r="M35" s="91"/>
    </row>
    <row r="36" spans="1:13" ht="28">
      <c r="A36" s="88"/>
      <c r="B36" s="75" t="str">
        <f>IF('14 JUIN PROG'!A9="","",'14 JUIN PROG'!A9)</f>
        <v>13h30</v>
      </c>
      <c r="C36" s="98" t="str">
        <f>IF('14 JUIN PROG'!B9="","",'14 JUIN PROG'!B9)</f>
        <v>SM</v>
      </c>
      <c r="D36" s="99" t="str">
        <f>IF('14 JUIN PROG'!C9="","",'14 JUIN PROG'!C9)</f>
        <v/>
      </c>
      <c r="E36" s="100" t="str">
        <f>IF(D36="","",VLOOKUP(D36,Messieurs!$G$2:$G$484,2,FALSE))</f>
        <v/>
      </c>
      <c r="F36" s="101" t="str">
        <f>IF(D36="","",VLOOKUP(D36,Messieurs!$G$2:$G$484,3,FALSE))</f>
        <v/>
      </c>
      <c r="G36" s="102" t="str">
        <f>IF('14 JUIN PROG'!E9="","",'14 JUIN PROG'!E9)</f>
        <v/>
      </c>
      <c r="H36" s="81" t="str">
        <f>IF('14 JUIN PROG'!G9="","",'14 JUIN PROG'!G9)</f>
        <v/>
      </c>
      <c r="I36" s="82" t="str">
        <f>IF('14 JUIN PROG'!E10="","",'14 JUIN PROG'!E10)</f>
        <v/>
      </c>
      <c r="J36" s="90" t="str">
        <f>IF('14 JUIN PROG'!C10="","",'14 JUIN PROG'!C10)</f>
        <v/>
      </c>
      <c r="K36" s="100" t="str">
        <f>IF(J36="","",VLOOKUP(J36,Messieurs!$G$2:$G$484,2,FALSE))</f>
        <v/>
      </c>
      <c r="L36" s="103" t="str">
        <f>IF(J36="","",VLOOKUP(J36,Messieurs!$G$2:$G$484,3,FALSE))</f>
        <v/>
      </c>
      <c r="M36" s="91"/>
    </row>
    <row r="37" spans="1:13" ht="28">
      <c r="A37" s="88"/>
      <c r="B37" s="75" t="str">
        <f>IF('14 JUIN PROG'!H9="","",'14 JUIN PROG'!H9)</f>
        <v>13h30</v>
      </c>
      <c r="C37" s="98" t="str">
        <f>IF('14 JUIN PROG'!I9="","",'14 JUIN PROG'!I9)</f>
        <v>SD</v>
      </c>
      <c r="D37" s="99" t="str">
        <f>IF('14 JUIN PROG'!J9="","",'14 JUIN PROG'!J9)</f>
        <v/>
      </c>
      <c r="E37" s="100" t="str">
        <f>IF(D37="","",VLOOKUP(D37,Messieurs!$G$2:$G$484,2,FALSE))</f>
        <v/>
      </c>
      <c r="F37" s="101" t="str">
        <f>IF(D37="","",VLOOKUP(D37,Messieurs!$G$2:$G$484,3,FALSE))</f>
        <v/>
      </c>
      <c r="G37" s="102" t="str">
        <f>IF('14 JUIN PROG'!L9="","",'14 JUIN PROG'!L9)</f>
        <v/>
      </c>
      <c r="H37" s="81" t="str">
        <f>IF('14 JUIN PROG'!N9="","",'14 JUIN PROG'!N9)</f>
        <v/>
      </c>
      <c r="I37" s="82" t="str">
        <f>IF('14 JUIN PROG'!L10="","",'14 JUIN PROG'!L10)</f>
        <v/>
      </c>
      <c r="J37" s="92" t="str">
        <f>IF('14 JUIN PROG'!J10="","",'14 JUIN PROG'!J10)</f>
        <v/>
      </c>
      <c r="K37" s="100" t="str">
        <f>IF(J37="","",VLOOKUP(J37,Messieurs!$G$2:$G$484,2,FALSE))</f>
        <v/>
      </c>
      <c r="L37" s="103" t="str">
        <f>IF(J37="","",VLOOKUP(J37,Messieurs!$G$2:$G$484,3,FALSE))</f>
        <v/>
      </c>
      <c r="M37" s="91"/>
    </row>
    <row r="38" spans="1:13" ht="28" hidden="1">
      <c r="A38" s="88"/>
      <c r="B38" s="75" t="str">
        <f>IF('14 JUIN PROG'!A50="","",'14 JUIN PROG'!A50)</f>
        <v>13h30</v>
      </c>
      <c r="C38" s="98" t="str">
        <f>IF('14 JUIN PROG'!B50="","",'14 JUIN PROG'!B50)</f>
        <v/>
      </c>
      <c r="D38" s="99" t="str">
        <f>IF('14 JUIN PROG'!C50="","",'14 JUIN PROG'!C50)</f>
        <v/>
      </c>
      <c r="E38" s="100" t="str">
        <f>IF(D38="","",VLOOKUP(D38,Messieurs!$G$2:$G$484,2,FALSE))</f>
        <v/>
      </c>
      <c r="F38" s="101" t="str">
        <f>IF(D38="","",VLOOKUP(D38,Messieurs!$G$2:$G$484,3,FALSE))</f>
        <v/>
      </c>
      <c r="G38" s="102" t="str">
        <f>IF('14 JUIN PROG'!E50="","",'14 JUIN PROG'!E50)</f>
        <v/>
      </c>
      <c r="H38" s="81" t="str">
        <f>IF('14 JUIN PROG'!G50="","",'14 JUIN PROG'!G50)</f>
        <v/>
      </c>
      <c r="I38" s="82" t="str">
        <f>IF('14 JUIN PROG'!E51="","",'14 JUIN PROG'!E51)</f>
        <v/>
      </c>
      <c r="J38" s="83" t="str">
        <f>IF('14 JUIN PROG'!C51="","",'14 JUIN PROG'!C51)</f>
        <v/>
      </c>
      <c r="K38" s="100" t="str">
        <f>IF(J38="","",VLOOKUP(J38,Messieurs!$G$2:$G$484,2,FALSE))</f>
        <v/>
      </c>
      <c r="L38" s="103" t="str">
        <f>IF(J38="","",VLOOKUP(J38,Messieurs!$G$2:$G$484,3,FALSE))</f>
        <v/>
      </c>
      <c r="M38" s="91"/>
    </row>
    <row r="39" spans="1:13" ht="28" hidden="1">
      <c r="A39" s="88"/>
      <c r="B39" s="75" t="str">
        <f>IF('14 JUIN PROG'!H50="","",'14 JUIN PROG'!H50)</f>
        <v>13h30</v>
      </c>
      <c r="C39" s="98" t="str">
        <f>IF('14 JUIN PROG'!I50="","",'14 JUIN PROG'!I50)</f>
        <v/>
      </c>
      <c r="D39" s="99" t="str">
        <f>IF('14 JUIN PROG'!J50="","",'14 JUIN PROG'!J50)</f>
        <v/>
      </c>
      <c r="E39" s="100" t="str">
        <f>IF(D39="","",VLOOKUP(D39,Messieurs!$G$2:$G$484,2,FALSE))</f>
        <v/>
      </c>
      <c r="F39" s="101" t="str">
        <f>IF(D39="","",VLOOKUP(D39,Messieurs!$G$2:$G$484,3,FALSE))</f>
        <v/>
      </c>
      <c r="G39" s="102" t="str">
        <f>IF('14 JUIN PROG'!L50="","",'14 JUIN PROG'!L50)</f>
        <v/>
      </c>
      <c r="H39" s="81" t="str">
        <f>IF('14 JUIN PROG'!N50="","",'14 JUIN PROG'!N50)</f>
        <v/>
      </c>
      <c r="I39" s="82" t="str">
        <f>IF('14 JUIN PROG'!L51="","",'14 JUIN PROG'!L51)</f>
        <v/>
      </c>
      <c r="J39" s="90" t="str">
        <f>IF('14 JUIN PROG'!J51="","",'14 JUIN PROG'!J51)</f>
        <v/>
      </c>
      <c r="K39" s="100" t="str">
        <f>IF(J39="","",VLOOKUP(J39,Messieurs!$G$2:$G$484,2,FALSE))</f>
        <v/>
      </c>
      <c r="L39" s="103" t="str">
        <f>IF(J39="","",VLOOKUP(J39,Messieurs!$G$2:$G$484,3,FALSE))</f>
        <v/>
      </c>
      <c r="M39" s="91"/>
    </row>
    <row r="40" spans="1:13" ht="28" hidden="1">
      <c r="A40" s="88"/>
      <c r="B40" s="75" t="str">
        <f>IF('14 JUIN PROG'!O50="","",'14 JUIN PROG'!O50)</f>
        <v>13h30</v>
      </c>
      <c r="C40" s="98" t="str">
        <f>IF('14 JUIN PROG'!P50="","",'14 JUIN PROG'!P50)</f>
        <v/>
      </c>
      <c r="D40" s="99" t="str">
        <f>IF('14 JUIN PROG'!Q50="","",'14 JUIN PROG'!Q50)</f>
        <v/>
      </c>
      <c r="E40" s="100" t="str">
        <f>IF(D40="","",VLOOKUP(D40,Messieurs!$G$2:$G$484,2,FALSE))</f>
        <v/>
      </c>
      <c r="F40" s="101" t="str">
        <f>IF(D40="","",VLOOKUP(D40,Messieurs!$G$2:$G$484,3,FALSE))</f>
        <v/>
      </c>
      <c r="G40" s="102" t="str">
        <f>IF('14 JUIN PROG'!S50="","",'14 JUIN PROG'!S50)</f>
        <v/>
      </c>
      <c r="H40" s="81" t="str">
        <f>IF('14 JUIN PROG'!U50="","",'14 JUIN PROG'!U50)</f>
        <v/>
      </c>
      <c r="I40" s="82" t="str">
        <f>IF('14 JUIN PROG'!S51="","",'14 JUIN PROG'!S51)</f>
        <v/>
      </c>
      <c r="J40" s="90" t="str">
        <f>IF('14 JUIN PROG'!Q51="","",'14 JUIN PROG'!Q51)</f>
        <v/>
      </c>
      <c r="K40" s="100" t="str">
        <f>IF(J40="","",VLOOKUP(J40,Messieurs!$G$2:$G$484,2,FALSE))</f>
        <v/>
      </c>
      <c r="L40" s="103" t="str">
        <f>IF(J40="","",VLOOKUP(J40,Messieurs!$G$2:$G$484,3,FALSE))</f>
        <v/>
      </c>
      <c r="M40" s="91"/>
    </row>
    <row r="41" spans="1:13" ht="28" hidden="1">
      <c r="A41" s="88"/>
      <c r="B41" s="75" t="str">
        <f>IF('14 JUIN PROG'!V50="","",'14 JUIN PROG'!V50)</f>
        <v>13h30</v>
      </c>
      <c r="C41" s="98" t="str">
        <f>IF('14 JUIN PROG'!W50="","",'14 JUIN PROG'!W50)</f>
        <v/>
      </c>
      <c r="D41" s="99" t="str">
        <f>IF('14 JUIN PROG'!X50="","",'14 JUIN PROG'!X50)</f>
        <v/>
      </c>
      <c r="E41" s="100" t="str">
        <f>IF(D41="","",VLOOKUP(D41,Messieurs!$G$2:$G$484,2,FALSE))</f>
        <v/>
      </c>
      <c r="F41" s="101" t="str">
        <f>IF(D41="","",VLOOKUP(D41,Messieurs!$G$2:$G$484,3,FALSE))</f>
        <v/>
      </c>
      <c r="G41" s="102" t="str">
        <f>IF('14 JUIN PROG'!Z50="","",'14 JUIN PROG'!Z50)</f>
        <v/>
      </c>
      <c r="H41" s="81" t="str">
        <f>IF('14 JUIN PROG'!AB50="","",'14 JUIN PROG'!AB50)</f>
        <v/>
      </c>
      <c r="I41" s="82" t="str">
        <f>IF('14 JUIN PROG'!Z51="","",'14 JUIN PROG'!Z51)</f>
        <v/>
      </c>
      <c r="J41" s="92" t="str">
        <f>IF('14 JUIN PROG'!X51="","",'14 JUIN PROG'!X51)</f>
        <v/>
      </c>
      <c r="K41" s="100" t="str">
        <f>IF(J41="","",VLOOKUP(J41,Messieurs!$G$2:$G$484,2,FALSE))</f>
        <v/>
      </c>
      <c r="L41" s="103" t="str">
        <f>IF(J41="","",VLOOKUP(J41,Messieurs!$G$2:$G$484,3,FALSE))</f>
        <v/>
      </c>
      <c r="M41" s="91"/>
    </row>
    <row r="42" spans="1:13" ht="7.5" customHeight="1">
      <c r="A42" s="91"/>
      <c r="B42" s="94"/>
      <c r="C42" s="94"/>
      <c r="D42" s="94"/>
      <c r="E42" s="94"/>
      <c r="F42" s="94"/>
      <c r="G42" s="95"/>
      <c r="H42" s="104"/>
      <c r="I42" s="95"/>
      <c r="J42" s="94"/>
      <c r="K42" s="94"/>
      <c r="L42" s="97"/>
      <c r="M42" s="47"/>
    </row>
    <row r="43" spans="1:13" ht="28">
      <c r="A43" s="88"/>
      <c r="B43" s="75" t="str">
        <f>IF('14 JUIN PROG'!A31="","",'14 JUIN PROG'!A31)</f>
        <v>15h00</v>
      </c>
      <c r="C43" s="98" t="str">
        <f>IF('14 JUIN PROG'!B31="","",'14 JUIN PROG'!B31)</f>
        <v>SD</v>
      </c>
      <c r="D43" s="99" t="str">
        <f>IF('14 JUIN PROG'!C31="","",'14 JUIN PROG'!C31)</f>
        <v/>
      </c>
      <c r="E43" s="100" t="str">
        <f>IF(D43="","",VLOOKUP(D43,Messieurs!$G$2:$G$484,2,FALSE))</f>
        <v/>
      </c>
      <c r="F43" s="101" t="str">
        <f>IF(D43="","",VLOOKUP(D43,Messieurs!$G$2:$G$484,3,FALSE))</f>
        <v/>
      </c>
      <c r="G43" s="102" t="str">
        <f>IF('14 JUIN PROG'!E31="","",'14 JUIN PROG'!E31)</f>
        <v>V</v>
      </c>
      <c r="H43" s="81" t="str">
        <f>IF('14 JUIN PROG'!G31="","",'14 JUIN PROG'!G31)</f>
        <v>3/0 3/0</v>
      </c>
      <c r="I43" s="82" t="str">
        <f>IF('14 JUIN PROG'!E32="","",'14 JUIN PROG'!E32)</f>
        <v/>
      </c>
      <c r="J43" s="83" t="str">
        <f>IF('14 JUIN PROG'!C32="","",'14 JUIN PROG'!C32)</f>
        <v/>
      </c>
      <c r="K43" s="100" t="str">
        <f>IF(J43="","",VLOOKUP(J43,Messieurs!$G$2:$G$484,2,FALSE))</f>
        <v/>
      </c>
      <c r="L43" s="103" t="str">
        <f>IF(J43="","",VLOOKUP(J43,Messieurs!$G$2:$G$484,3,FALSE))</f>
        <v/>
      </c>
      <c r="M43" s="91"/>
    </row>
    <row r="44" spans="1:13" ht="28">
      <c r="A44" s="88"/>
      <c r="B44" s="75" t="str">
        <f>IF('14 JUIN PROG'!H31="","",'14 JUIN PROG'!H31)</f>
        <v>15h00</v>
      </c>
      <c r="C44" s="98" t="str">
        <f>IF('14 JUIN PROG'!I31="","",'14 JUIN PROG'!I31)</f>
        <v>9 G</v>
      </c>
      <c r="D44" s="99" t="str">
        <f>IF('14 JUIN PROG'!J31="","",'14 JUIN PROG'!J31)</f>
        <v>RABAT ELLIOT</v>
      </c>
      <c r="E44" s="100" t="e">
        <f>IF(D44="","",VLOOKUP(D44,Messieurs!$G$2:$G$484,2,FALSE))</f>
        <v>#N/A</v>
      </c>
      <c r="F44" s="101" t="e">
        <f>IF(D44="","",VLOOKUP(D44,Messieurs!$G$2:$G$484,3,FALSE))</f>
        <v>#N/A</v>
      </c>
      <c r="G44" s="102" t="str">
        <f>IF('14 JUIN PROG'!L31="","",'14 JUIN PROG'!L31)</f>
        <v/>
      </c>
      <c r="H44" s="81" t="str">
        <f>IF('14 JUIN PROG'!N31="","",'14 JUIN PROG'!N31)</f>
        <v>3/2 3/1</v>
      </c>
      <c r="I44" s="82" t="str">
        <f>IF('14 JUIN PROG'!L32="","",'14 JUIN PROG'!L32)</f>
        <v>V</v>
      </c>
      <c r="J44" s="90" t="str">
        <f>IF('14 JUIN PROG'!J32="","",'14 JUIN PROG'!J32)</f>
        <v>MICHEL Antoine</v>
      </c>
      <c r="K44" s="100" t="e">
        <f>IF(J44="","",VLOOKUP(J44,Messieurs!$G$2:$G$484,2,FALSE))</f>
        <v>#N/A</v>
      </c>
      <c r="L44" s="103" t="e">
        <f>IF(J44="","",VLOOKUP(J44,Messieurs!$G$2:$G$484,3,FALSE))</f>
        <v>#N/A</v>
      </c>
      <c r="M44" s="91"/>
    </row>
    <row r="45" spans="1:13" ht="28">
      <c r="A45" s="88"/>
      <c r="B45" s="75" t="str">
        <f>IF('14 JUIN PROG'!A11="","",'14 JUIN PROG'!A11)</f>
        <v>15h00</v>
      </c>
      <c r="C45" s="98" t="str">
        <f>IF('14 JUIN PROG'!B11="","",'14 JUIN PROG'!B11)</f>
        <v>SD</v>
      </c>
      <c r="D45" s="99" t="str">
        <f>IF('14 JUIN PROG'!C11="","",'14 JUIN PROG'!C11)</f>
        <v/>
      </c>
      <c r="E45" s="100" t="str">
        <f>IF(D45="","",VLOOKUP(D45,Messieurs!$G$2:$G$484,2,FALSE))</f>
        <v/>
      </c>
      <c r="F45" s="101" t="str">
        <f>IF(D45="","",VLOOKUP(D45,Messieurs!$G$2:$G$484,3,FALSE))</f>
        <v/>
      </c>
      <c r="G45" s="102" t="str">
        <f>IF('14 JUIN PROG'!E11="","",'14 JUIN PROG'!E11)</f>
        <v/>
      </c>
      <c r="H45" s="81" t="str">
        <f>IF('14 JUIN PROG'!G11="","",'14 JUIN PROG'!G11)</f>
        <v/>
      </c>
      <c r="I45" s="82" t="str">
        <f>IF('14 JUIN PROG'!E12="","",'14 JUIN PROG'!E12)</f>
        <v/>
      </c>
      <c r="J45" s="90" t="str">
        <f>IF('14 JUIN PROG'!C12="","",'14 JUIN PROG'!C12)</f>
        <v/>
      </c>
      <c r="K45" s="100" t="str">
        <f>IF(J45="","",VLOOKUP(J45,Messieurs!$G$2:$G$484,2,FALSE))</f>
        <v/>
      </c>
      <c r="L45" s="103" t="str">
        <f>IF(J45="","",VLOOKUP(J45,Messieurs!$G$2:$G$484,3,FALSE))</f>
        <v/>
      </c>
      <c r="M45" s="91"/>
    </row>
    <row r="46" spans="1:13" ht="28">
      <c r="A46" s="88"/>
      <c r="B46" s="75" t="str">
        <f>IF('14 JUIN PROG'!H11="","",'14 JUIN PROG'!H11)</f>
        <v>15h00</v>
      </c>
      <c r="C46" s="98" t="str">
        <f>IF('14 JUIN PROG'!I11="","",'14 JUIN PROG'!I11)</f>
        <v>SM</v>
      </c>
      <c r="D46" s="99" t="str">
        <f>IF('14 JUIN PROG'!J11="","",'14 JUIN PROG'!J11)</f>
        <v/>
      </c>
      <c r="E46" s="100" t="str">
        <f>IF(D46="","",VLOOKUP(D46,Messieurs!$G$2:$G$484,2,FALSE))</f>
        <v/>
      </c>
      <c r="F46" s="101" t="str">
        <f>IF(D46="","",VLOOKUP(D46,Messieurs!$G$2:$G$484,3,FALSE))</f>
        <v/>
      </c>
      <c r="G46" s="102" t="str">
        <f>IF('14 JUIN PROG'!L11="","",'14 JUIN PROG'!L11)</f>
        <v/>
      </c>
      <c r="H46" s="81" t="str">
        <f>IF('14 JUIN PROG'!N11="","",'14 JUIN PROG'!N11)</f>
        <v/>
      </c>
      <c r="I46" s="82" t="str">
        <f>IF('14 JUIN PROG'!L12="","",'14 JUIN PROG'!L12)</f>
        <v/>
      </c>
      <c r="J46" s="92" t="str">
        <f>IF('14 JUIN PROG'!J12="","",'14 JUIN PROG'!J12)</f>
        <v/>
      </c>
      <c r="K46" s="100" t="str">
        <f>IF(J46="","",VLOOKUP(J46,Messieurs!$G$2:$G$484,2,FALSE))</f>
        <v/>
      </c>
      <c r="L46" s="103" t="str">
        <f>IF(J46="","",VLOOKUP(J46,Messieurs!$G$2:$G$484,3,FALSE))</f>
        <v/>
      </c>
      <c r="M46" s="91"/>
    </row>
    <row r="47" spans="1:13" ht="28" hidden="1">
      <c r="A47" s="88"/>
      <c r="B47" s="75" t="str">
        <f>IF('14 JUIN PROG'!A52="","",'14 JUIN PROG'!A52)</f>
        <v>15h00</v>
      </c>
      <c r="C47" s="98" t="str">
        <f>IF('14 JUIN PROG'!B52="","",'14 JUIN PROG'!B52)</f>
        <v/>
      </c>
      <c r="D47" s="99" t="str">
        <f>IF('14 JUIN PROG'!C52="","",'14 JUIN PROG'!C52)</f>
        <v/>
      </c>
      <c r="E47" s="100" t="str">
        <f>IF(D47="","",VLOOKUP(D47,Messieurs!$G$2:$G$484,2,FALSE))</f>
        <v/>
      </c>
      <c r="F47" s="101" t="str">
        <f>IF(D47="","",VLOOKUP(D47,Messieurs!$G$2:$G$484,3,FALSE))</f>
        <v/>
      </c>
      <c r="G47" s="102" t="str">
        <f>IF('14 JUIN PROG'!E52="","",'14 JUIN PROG'!E52)</f>
        <v/>
      </c>
      <c r="H47" s="81" t="str">
        <f>IF('14 JUIN PROG'!G52="","",'14 JUIN PROG'!G52)</f>
        <v/>
      </c>
      <c r="I47" s="82" t="str">
        <f>IF('14 JUIN PROG'!E53="","",'14 JUIN PROG'!E53)</f>
        <v/>
      </c>
      <c r="J47" s="83" t="str">
        <f>IF('14 JUIN PROG'!C53="","",'14 JUIN PROG'!C53)</f>
        <v/>
      </c>
      <c r="K47" s="100" t="str">
        <f>IF(J47="","",VLOOKUP(J47,Messieurs!$G$2:$G$484,2,FALSE))</f>
        <v/>
      </c>
      <c r="L47" s="103" t="str">
        <f>IF(J47="","",VLOOKUP(J47,Messieurs!$G$2:$G$484,3,FALSE))</f>
        <v/>
      </c>
      <c r="M47" s="91"/>
    </row>
    <row r="48" spans="1:13" ht="28" hidden="1">
      <c r="A48" s="88"/>
      <c r="B48" s="75" t="str">
        <f>IF('14 JUIN PROG'!H52="","",'14 JUIN PROG'!H52)</f>
        <v>15h00</v>
      </c>
      <c r="C48" s="98" t="str">
        <f>IF('14 JUIN PROG'!I52="","",'14 JUIN PROG'!I52)</f>
        <v/>
      </c>
      <c r="D48" s="99" t="str">
        <f>IF('14 JUIN PROG'!J52="","",'14 JUIN PROG'!J52)</f>
        <v/>
      </c>
      <c r="E48" s="100" t="str">
        <f>IF(D48="","",VLOOKUP(D48,Messieurs!$G$2:$G$484,2,FALSE))</f>
        <v/>
      </c>
      <c r="F48" s="101" t="str">
        <f>IF(D48="","",VLOOKUP(D48,Messieurs!$G$2:$G$484,3,FALSE))</f>
        <v/>
      </c>
      <c r="G48" s="102" t="str">
        <f>IF('14 JUIN PROG'!L52="","",'14 JUIN PROG'!L52)</f>
        <v/>
      </c>
      <c r="H48" s="81" t="str">
        <f>IF('14 JUIN PROG'!N52="","",'14 JUIN PROG'!N52)</f>
        <v/>
      </c>
      <c r="I48" s="82" t="str">
        <f>IF('14 JUIN PROG'!L53="","",'14 JUIN PROG'!L53)</f>
        <v/>
      </c>
      <c r="J48" s="90" t="str">
        <f>IF('14 JUIN PROG'!J53="","",'14 JUIN PROG'!J53)</f>
        <v/>
      </c>
      <c r="K48" s="100" t="str">
        <f>IF(J48="","",VLOOKUP(J48,Messieurs!$G$2:$G$484,2,FALSE))</f>
        <v/>
      </c>
      <c r="L48" s="103" t="str">
        <f>IF(J48="","",VLOOKUP(J48,Messieurs!$G$2:$G$484,3,FALSE))</f>
        <v/>
      </c>
      <c r="M48" s="91"/>
    </row>
    <row r="49" spans="1:13" ht="28" hidden="1">
      <c r="A49" s="88"/>
      <c r="B49" s="75" t="str">
        <f>IF('14 JUIN PROG'!O52="","",'14 JUIN PROG'!O52)</f>
        <v>15h00</v>
      </c>
      <c r="C49" s="98" t="str">
        <f>IF('14 JUIN PROG'!P52="","",'14 JUIN PROG'!P52)</f>
        <v/>
      </c>
      <c r="D49" s="99" t="str">
        <f>IF('14 JUIN PROG'!Q52="","",'14 JUIN PROG'!Q52)</f>
        <v/>
      </c>
      <c r="E49" s="100" t="str">
        <f>IF(D49="","",VLOOKUP(D49,Messieurs!$G$2:$G$484,2,FALSE))</f>
        <v/>
      </c>
      <c r="F49" s="101" t="str">
        <f>IF(D49="","",VLOOKUP(D49,Messieurs!$G$2:$G$484,3,FALSE))</f>
        <v/>
      </c>
      <c r="G49" s="102" t="str">
        <f>IF('14 JUIN PROG'!S52="","",'14 JUIN PROG'!S52)</f>
        <v/>
      </c>
      <c r="H49" s="81" t="str">
        <f>IF('14 JUIN PROG'!U52="","",'14 JUIN PROG'!U52)</f>
        <v/>
      </c>
      <c r="I49" s="82" t="str">
        <f>IF('14 JUIN PROG'!S53="","",'14 JUIN PROG'!S53)</f>
        <v/>
      </c>
      <c r="J49" s="90" t="str">
        <f>IF('14 JUIN PROG'!Q53="","",'14 JUIN PROG'!Q53)</f>
        <v/>
      </c>
      <c r="K49" s="100" t="str">
        <f>IF(J49="","",VLOOKUP(J49,Messieurs!$G$2:$G$484,2,FALSE))</f>
        <v/>
      </c>
      <c r="L49" s="103" t="str">
        <f>IF(J49="","",VLOOKUP(J49,Messieurs!$G$2:$G$484,3,FALSE))</f>
        <v/>
      </c>
      <c r="M49" s="91"/>
    </row>
    <row r="50" spans="1:13" ht="28" hidden="1">
      <c r="A50" s="88"/>
      <c r="B50" s="75" t="str">
        <f>IF('14 JUIN PROG'!V52="","",'14 JUIN PROG'!V52)</f>
        <v>15h00</v>
      </c>
      <c r="C50" s="98" t="str">
        <f>IF('14 JUIN PROG'!W52="","",'14 JUIN PROG'!W52)</f>
        <v/>
      </c>
      <c r="D50" s="99" t="str">
        <f>IF('14 JUIN PROG'!X52="","",'14 JUIN PROG'!X52)</f>
        <v/>
      </c>
      <c r="E50" s="100" t="str">
        <f>IF(D50="","",VLOOKUP(D50,Messieurs!$G$2:$G$484,2,FALSE))</f>
        <v/>
      </c>
      <c r="F50" s="101" t="str">
        <f>IF(D50="","",VLOOKUP(D50,Messieurs!$G$2:$G$484,3,FALSE))</f>
        <v/>
      </c>
      <c r="G50" s="102" t="str">
        <f>IF('14 JUIN PROG'!Z52="","",'14 JUIN PROG'!Z52)</f>
        <v/>
      </c>
      <c r="H50" s="81" t="str">
        <f>IF('14 JUIN PROG'!AB52="","",'14 JUIN PROG'!AB52)</f>
        <v/>
      </c>
      <c r="I50" s="82" t="str">
        <f>IF('14 JUIN PROG'!Z53="","",'14 JUIN PROG'!Z53)</f>
        <v/>
      </c>
      <c r="J50" s="92" t="str">
        <f>IF('14 JUIN PROG'!X53="","",'14 JUIN PROG'!X53)</f>
        <v/>
      </c>
      <c r="K50" s="100" t="str">
        <f>IF(J50="","",VLOOKUP(J50,Messieurs!$G$2:$G$484,2,FALSE))</f>
        <v/>
      </c>
      <c r="L50" s="103" t="str">
        <f>IF(J50="","",VLOOKUP(J50,Messieurs!$G$2:$G$484,3,FALSE))</f>
        <v/>
      </c>
      <c r="M50" s="91"/>
    </row>
    <row r="51" spans="1:13" ht="6" customHeight="1">
      <c r="A51" s="91"/>
      <c r="B51" s="94"/>
      <c r="C51" s="94"/>
      <c r="D51" s="94"/>
      <c r="E51" s="94"/>
      <c r="F51" s="94"/>
      <c r="G51" s="95"/>
      <c r="H51" s="104"/>
      <c r="I51" s="95"/>
      <c r="J51" s="94"/>
      <c r="K51" s="94"/>
      <c r="L51" s="97"/>
      <c r="M51" s="47"/>
    </row>
    <row r="52" spans="1:13" ht="28">
      <c r="A52" s="88"/>
      <c r="B52" s="75" t="str">
        <f>IF('14 JUIN PROG'!A33="","",'14 JUIN PROG'!A33)</f>
        <v>16h30</v>
      </c>
      <c r="C52" s="98" t="str">
        <f>IF('14 JUIN PROG'!B33="","",'14 JUIN PROG'!B33)</f>
        <v>SM</v>
      </c>
      <c r="D52" s="99" t="str">
        <f>IF('14 JUIN PROG'!C33="","",'14 JUIN PROG'!C33)</f>
        <v/>
      </c>
      <c r="E52" s="100" t="str">
        <f>IF(D52="","",VLOOKUP(D52,Messieurs!$G$2:$G$484,2,FALSE))</f>
        <v/>
      </c>
      <c r="F52" s="101" t="str">
        <f>IF(D52="","",VLOOKUP(D52,Messieurs!$G$2:$G$484,3,FALSE))</f>
        <v/>
      </c>
      <c r="G52" s="102" t="str">
        <f>IF('14 JUIN PROG'!E33="","",'14 JUIN PROG'!E33)</f>
        <v>V</v>
      </c>
      <c r="H52" s="81" t="str">
        <f>IF('14 JUIN PROG'!G33="","",'14 JUIN PROG'!G33)</f>
        <v>3/2 3/1</v>
      </c>
      <c r="I52" s="82" t="str">
        <f>IF('14 JUIN PROG'!E34="","",'14 JUIN PROG'!E34)</f>
        <v/>
      </c>
      <c r="J52" s="83" t="str">
        <f>IF('14 JUIN PROG'!C34="","",'14 JUIN PROG'!C34)</f>
        <v/>
      </c>
      <c r="K52" s="100" t="str">
        <f>IF(J52="","",VLOOKUP(J52,Messieurs!$G$2:$G$484,2,FALSE))</f>
        <v/>
      </c>
      <c r="L52" s="103" t="str">
        <f>IF(J52="","",VLOOKUP(J52,Messieurs!$G$2:$G$484,3,FALSE))</f>
        <v/>
      </c>
      <c r="M52" s="91"/>
    </row>
    <row r="53" spans="1:13" ht="28">
      <c r="A53" s="88"/>
      <c r="B53" s="75" t="str">
        <f>IF('14 JUIN PROG'!H33="","",'14 JUIN PROG'!H33)</f>
        <v>16h30</v>
      </c>
      <c r="C53" s="98" t="str">
        <f>IF('14 JUIN PROG'!I33="","",'14 JUIN PROG'!I33)</f>
        <v>9 G</v>
      </c>
      <c r="D53" s="99" t="str">
        <f>IF('14 JUIN PROG'!J33="","",'14 JUIN PROG'!J33)</f>
        <v>GRAVE Maël</v>
      </c>
      <c r="E53" s="100" t="e">
        <f>IF(D53="","",VLOOKUP(D53,Messieurs!$G$2:$G$484,2,FALSE))</f>
        <v>#N/A</v>
      </c>
      <c r="F53" s="101" t="e">
        <f>IF(D53="","",VLOOKUP(D53,Messieurs!$G$2:$G$484,3,FALSE))</f>
        <v>#N/A</v>
      </c>
      <c r="G53" s="102" t="str">
        <f>IF('14 JUIN PROG'!L33="","",'14 JUIN PROG'!L33)</f>
        <v/>
      </c>
      <c r="H53" s="81" t="str">
        <f>IF('14 JUIN PROG'!N33="","",'14 JUIN PROG'!N33)</f>
        <v>3/2 3/1</v>
      </c>
      <c r="I53" s="82" t="str">
        <f>IF('14 JUIN PROG'!L34="","",'14 JUIN PROG'!L34)</f>
        <v>V</v>
      </c>
      <c r="J53" s="90" t="str">
        <f>IF('14 JUIN PROG'!J34="","",'14 JUIN PROG'!J34)</f>
        <v>RABAT ELLIOT</v>
      </c>
      <c r="K53" s="100" t="e">
        <f>IF(J53="","",VLOOKUP(J53,Messieurs!$G$2:$G$484,2,FALSE))</f>
        <v>#N/A</v>
      </c>
      <c r="L53" s="103" t="e">
        <f>IF(J53="","",VLOOKUP(J53,Messieurs!$G$2:$G$484,3,FALSE))</f>
        <v>#N/A</v>
      </c>
      <c r="M53" s="91"/>
    </row>
    <row r="54" spans="1:13" ht="28">
      <c r="A54" s="88"/>
      <c r="B54" s="75" t="str">
        <f>IF('14 JUIN PROG'!A13="","",'14 JUIN PROG'!A13)</f>
        <v>16h30</v>
      </c>
      <c r="C54" s="98" t="str">
        <f>IF('14 JUIN PROG'!B13="","",'14 JUIN PROG'!B13)</f>
        <v>SD</v>
      </c>
      <c r="D54" s="99" t="str">
        <f>IF('14 JUIN PROG'!C13="","",'14 JUIN PROG'!C13)</f>
        <v/>
      </c>
      <c r="E54" s="100" t="str">
        <f>IF(D54="","",VLOOKUP(D54,Messieurs!$G$2:$G$484,2,FALSE))</f>
        <v/>
      </c>
      <c r="F54" s="101" t="str">
        <f>IF(D54="","",VLOOKUP(D54,Messieurs!$G$2:$G$484,3,FALSE))</f>
        <v/>
      </c>
      <c r="G54" s="102" t="str">
        <f>IF('14 JUIN PROG'!E13="","",'14 JUIN PROG'!E13)</f>
        <v/>
      </c>
      <c r="H54" s="81" t="str">
        <f>IF('14 JUIN PROG'!G13="","",'14 JUIN PROG'!G13)</f>
        <v/>
      </c>
      <c r="I54" s="82" t="str">
        <f>IF('14 JUIN PROG'!E14="","",'14 JUIN PROG'!E14)</f>
        <v/>
      </c>
      <c r="J54" s="90" t="str">
        <f>IF('14 JUIN PROG'!C14="","",'14 JUIN PROG'!C14)</f>
        <v/>
      </c>
      <c r="K54" s="100" t="str">
        <f>IF(J54="","",VLOOKUP(J54,Messieurs!$G$2:$G$484,2,FALSE))</f>
        <v/>
      </c>
      <c r="L54" s="103" t="str">
        <f>IF(J54="","",VLOOKUP(J54,Messieurs!$G$2:$G$484,3,FALSE))</f>
        <v/>
      </c>
      <c r="M54" s="91"/>
    </row>
    <row r="55" spans="1:13" ht="28">
      <c r="A55" s="88"/>
      <c r="B55" s="75" t="str">
        <f>IF('14 JUIN PROG'!H13="","",'14 JUIN PROG'!H13)</f>
        <v>16h30</v>
      </c>
      <c r="C55" s="98" t="str">
        <f>IF('14 JUIN PROG'!I13="","",'14 JUIN PROG'!I13)</f>
        <v>SD</v>
      </c>
      <c r="D55" s="99" t="str">
        <f>IF('14 JUIN PROG'!J13="","",'14 JUIN PROG'!J13)</f>
        <v/>
      </c>
      <c r="E55" s="100" t="str">
        <f>IF(D55="","",VLOOKUP(D55,Messieurs!$G$2:$G$484,2,FALSE))</f>
        <v/>
      </c>
      <c r="F55" s="101" t="str">
        <f>IF(D55="","",VLOOKUP(D55,Messieurs!$G$2:$G$484,3,FALSE))</f>
        <v/>
      </c>
      <c r="G55" s="102" t="str">
        <f>IF('14 JUIN PROG'!L13="","",'14 JUIN PROG'!L13)</f>
        <v/>
      </c>
      <c r="H55" s="81" t="str">
        <f>IF('14 JUIN PROG'!N13="","",'14 JUIN PROG'!N13)</f>
        <v/>
      </c>
      <c r="I55" s="82" t="str">
        <f>IF('14 JUIN PROG'!L14="","",'14 JUIN PROG'!L14)</f>
        <v/>
      </c>
      <c r="J55" s="92" t="str">
        <f>IF('14 JUIN PROG'!J14="","",'14 JUIN PROG'!J14)</f>
        <v/>
      </c>
      <c r="K55" s="100" t="str">
        <f>IF(J55="","",VLOOKUP(J55,Messieurs!$G$2:$G$484,2,FALSE))</f>
        <v/>
      </c>
      <c r="L55" s="103" t="str">
        <f>IF(J55="","",VLOOKUP(J55,Messieurs!$G$2:$G$484,3,FALSE))</f>
        <v/>
      </c>
      <c r="M55" s="91"/>
    </row>
    <row r="56" spans="1:13" ht="28" hidden="1">
      <c r="A56" s="88"/>
      <c r="B56" s="75" t="str">
        <f>IF('14 JUIN PROG'!A54="","",'14 JUIN PROG'!A54)</f>
        <v>16h30</v>
      </c>
      <c r="C56" s="98" t="str">
        <f>IF('14 JUIN PROG'!B54="","",'14 JUIN PROG'!B54)</f>
        <v/>
      </c>
      <c r="D56" s="99" t="str">
        <f>IF('14 JUIN PROG'!C54="","",'14 JUIN PROG'!C54)</f>
        <v/>
      </c>
      <c r="E56" s="100" t="str">
        <f>IF(D56="","",VLOOKUP(D56,Messieurs!$G$2:$G$484,2,FALSE))</f>
        <v/>
      </c>
      <c r="F56" s="101" t="str">
        <f>IF(D56="","",VLOOKUP(D56,Messieurs!$G$2:$G$484,3,FALSE))</f>
        <v/>
      </c>
      <c r="G56" s="102" t="str">
        <f>IF('14 JUIN PROG'!E54="","",'14 JUIN PROG'!E54)</f>
        <v/>
      </c>
      <c r="H56" s="81" t="str">
        <f>IF('14 JUIN PROG'!G54="","",'14 JUIN PROG'!G54)</f>
        <v/>
      </c>
      <c r="I56" s="82" t="str">
        <f>IF('14 JUIN PROG'!E55="","",'14 JUIN PROG'!E55)</f>
        <v/>
      </c>
      <c r="J56" s="83" t="str">
        <f>IF('14 JUIN PROG'!C55="","",'14 JUIN PROG'!C55)</f>
        <v/>
      </c>
      <c r="K56" s="100" t="str">
        <f>IF(J56="","",VLOOKUP(J56,Messieurs!$G$2:$G$484,2,FALSE))</f>
        <v/>
      </c>
      <c r="L56" s="103" t="str">
        <f>IF(J56="","",VLOOKUP(J56,Messieurs!$G$2:$G$484,3,FALSE))</f>
        <v/>
      </c>
      <c r="M56" s="91"/>
    </row>
    <row r="57" spans="1:13" ht="28" hidden="1">
      <c r="A57" s="88"/>
      <c r="B57" s="75" t="str">
        <f>IF('14 JUIN PROG'!H54="","",'14 JUIN PROG'!H54)</f>
        <v>16h30</v>
      </c>
      <c r="C57" s="98" t="str">
        <f>IF('14 JUIN PROG'!I54="","",'14 JUIN PROG'!I54)</f>
        <v/>
      </c>
      <c r="D57" s="99" t="str">
        <f>IF('14 JUIN PROG'!J54="","",'14 JUIN PROG'!J54)</f>
        <v/>
      </c>
      <c r="E57" s="100" t="str">
        <f>IF(D57="","",VLOOKUP(D57,Messieurs!$G$2:$G$484,2,FALSE))</f>
        <v/>
      </c>
      <c r="F57" s="101" t="str">
        <f>IF(D57="","",VLOOKUP(D57,Messieurs!$G$2:$G$484,3,FALSE))</f>
        <v/>
      </c>
      <c r="G57" s="102" t="str">
        <f>IF('14 JUIN PROG'!L54="","",'14 JUIN PROG'!L54)</f>
        <v/>
      </c>
      <c r="H57" s="81" t="str">
        <f>IF('14 JUIN PROG'!N54="","",'14 JUIN PROG'!N54)</f>
        <v/>
      </c>
      <c r="I57" s="82" t="str">
        <f>IF('14 JUIN PROG'!L55="","",'14 JUIN PROG'!L55)</f>
        <v/>
      </c>
      <c r="J57" s="90" t="str">
        <f>IF('14 JUIN PROG'!J55="","",'14 JUIN PROG'!J55)</f>
        <v/>
      </c>
      <c r="K57" s="100" t="str">
        <f>IF(J57="","",VLOOKUP(J57,Messieurs!$G$2:$G$484,2,FALSE))</f>
        <v/>
      </c>
      <c r="L57" s="103" t="str">
        <f>IF(J57="","",VLOOKUP(J57,Messieurs!$G$2:$G$484,3,FALSE))</f>
        <v/>
      </c>
      <c r="M57" s="91"/>
    </row>
    <row r="58" spans="1:13" ht="28" hidden="1">
      <c r="A58" s="88"/>
      <c r="B58" s="75" t="str">
        <f>IF('14 JUIN PROG'!O54="","",'14 JUIN PROG'!O54)</f>
        <v>16h30</v>
      </c>
      <c r="C58" s="98" t="str">
        <f>IF('14 JUIN PROG'!P54="","",'14 JUIN PROG'!P54)</f>
        <v/>
      </c>
      <c r="D58" s="99" t="str">
        <f>IF('14 JUIN PROG'!Q54="","",'14 JUIN PROG'!Q54)</f>
        <v/>
      </c>
      <c r="E58" s="100" t="str">
        <f>IF(D58="","",VLOOKUP(D58,Messieurs!$G$2:$G$484,2,FALSE))</f>
        <v/>
      </c>
      <c r="F58" s="101" t="str">
        <f>IF(D58="","",VLOOKUP(D58,Messieurs!$G$2:$G$484,3,FALSE))</f>
        <v/>
      </c>
      <c r="G58" s="102" t="str">
        <f>IF('14 JUIN PROG'!S54="","",'14 JUIN PROG'!S54)</f>
        <v/>
      </c>
      <c r="H58" s="81" t="str">
        <f>IF('14 JUIN PROG'!U54="","",'14 JUIN PROG'!U54)</f>
        <v/>
      </c>
      <c r="I58" s="82" t="str">
        <f>IF('14 JUIN PROG'!S55="","",'14 JUIN PROG'!S55)</f>
        <v/>
      </c>
      <c r="J58" s="90" t="str">
        <f>IF('14 JUIN PROG'!Q55="","",'14 JUIN PROG'!Q55)</f>
        <v/>
      </c>
      <c r="K58" s="100" t="str">
        <f>IF(J58="","",VLOOKUP(J58,Messieurs!$G$2:$G$484,2,FALSE))</f>
        <v/>
      </c>
      <c r="L58" s="103" t="str">
        <f>IF(J58="","",VLOOKUP(J58,Messieurs!$G$2:$G$484,3,FALSE))</f>
        <v/>
      </c>
      <c r="M58" s="91"/>
    </row>
    <row r="59" spans="1:13" ht="28" hidden="1">
      <c r="A59" s="88"/>
      <c r="B59" s="75" t="str">
        <f>IF('14 JUIN PROG'!V54="","",'14 JUIN PROG'!V54)</f>
        <v>16h30</v>
      </c>
      <c r="C59" s="98" t="str">
        <f>IF('14 JUIN PROG'!W54="","",'14 JUIN PROG'!W54)</f>
        <v/>
      </c>
      <c r="D59" s="99" t="str">
        <f>IF('14 JUIN PROG'!X54="","",'14 JUIN PROG'!X54)</f>
        <v/>
      </c>
      <c r="E59" s="100" t="str">
        <f>IF(D59="","",VLOOKUP(D59,Messieurs!$G$2:$G$484,2,FALSE))</f>
        <v/>
      </c>
      <c r="F59" s="101" t="str">
        <f>IF(D59="","",VLOOKUP(D59,Messieurs!$G$2:$G$484,3,FALSE))</f>
        <v/>
      </c>
      <c r="G59" s="102" t="str">
        <f>IF('14 JUIN PROG'!Z54="","",'14 JUIN PROG'!Z54)</f>
        <v/>
      </c>
      <c r="H59" s="81" t="str">
        <f>IF('14 JUIN PROG'!AB54="","",'14 JUIN PROG'!AB54)</f>
        <v/>
      </c>
      <c r="I59" s="82" t="str">
        <f>IF('14 JUIN PROG'!Z55="","",'14 JUIN PROG'!Z55)</f>
        <v/>
      </c>
      <c r="J59" s="92" t="str">
        <f>IF('14 JUIN PROG'!X55="","",'14 JUIN PROG'!X55)</f>
        <v/>
      </c>
      <c r="K59" s="100" t="str">
        <f>IF(J59="","",VLOOKUP(J59,Messieurs!$G$2:$G$484,2,FALSE))</f>
        <v/>
      </c>
      <c r="L59" s="103" t="str">
        <f>IF(J59="","",VLOOKUP(J59,Messieurs!$G$2:$G$484,3,FALSE))</f>
        <v/>
      </c>
      <c r="M59" s="91"/>
    </row>
    <row r="60" spans="1:13" ht="6" customHeight="1">
      <c r="A60" s="91"/>
      <c r="B60" s="94"/>
      <c r="C60" s="94"/>
      <c r="D60" s="94"/>
      <c r="E60" s="94"/>
      <c r="F60" s="94"/>
      <c r="G60" s="95"/>
      <c r="H60" s="104"/>
      <c r="I60" s="95"/>
      <c r="J60" s="94"/>
      <c r="K60" s="94"/>
      <c r="L60" s="97"/>
      <c r="M60" s="47"/>
    </row>
    <row r="61" spans="1:13" ht="28">
      <c r="A61" s="88"/>
      <c r="B61" s="75" t="str">
        <f>IF('14 JUIN PROG'!A35="","",'14 JUIN PROG'!A35)</f>
        <v>18h00</v>
      </c>
      <c r="C61" s="98" t="str">
        <f>IF('14 JUIN PROG'!B35="","",'14 JUIN PROG'!B35)</f>
        <v>SD</v>
      </c>
      <c r="D61" s="99" t="str">
        <f>IF('14 JUIN PROG'!C35="","",'14 JUIN PROG'!C35)</f>
        <v/>
      </c>
      <c r="E61" s="100" t="str">
        <f>IF(D61="","",VLOOKUP(D61,Messieurs!$G$2:$G$484,2,FALSE))</f>
        <v/>
      </c>
      <c r="F61" s="106" t="str">
        <f>IF(D61="","",VLOOKUP(D61,Messieurs!$G$2:$G$484,3,FALSE))</f>
        <v/>
      </c>
      <c r="G61" s="102" t="str">
        <f>IF('14 JUIN PROG'!E35="","",'14 JUIN PROG'!E35)</f>
        <v/>
      </c>
      <c r="H61" s="81" t="str">
        <f>IF('14 JUIN PROG'!G35="","",'14 JUIN PROG'!G35)</f>
        <v/>
      </c>
      <c r="I61" s="82" t="str">
        <f>IF('14 JUIN PROG'!E36="","",'14 JUIN PROG'!E36)</f>
        <v/>
      </c>
      <c r="J61" s="83" t="str">
        <f>IF('14 JUIN PROG'!C36="","",'14 JUIN PROG'!C36)</f>
        <v/>
      </c>
      <c r="K61" s="100" t="str">
        <f>IF(J61="","",VLOOKUP(J61,Messieurs!$G$2:$G$484,2,FALSE))</f>
        <v/>
      </c>
      <c r="L61" s="103" t="str">
        <f>IF(J61="","",VLOOKUP(J61,Messieurs!$G$2:$G$484,3,FALSE))</f>
        <v/>
      </c>
      <c r="M61" s="91"/>
    </row>
    <row r="62" spans="1:13" ht="28">
      <c r="A62" s="88"/>
      <c r="B62" s="75" t="str">
        <f>IF('14 JUIN PROG'!H35="","",'14 JUIN PROG'!H35)</f>
        <v>18h00</v>
      </c>
      <c r="C62" s="98" t="str">
        <f>IF('14 JUIN PROG'!I35="","",'14 JUIN PROG'!I35)</f>
        <v/>
      </c>
      <c r="D62" s="99" t="str">
        <f>IF('14 JUIN PROG'!J35="","",'14 JUIN PROG'!J35)</f>
        <v/>
      </c>
      <c r="E62" s="100" t="str">
        <f>IF(D62="","",VLOOKUP(D62,Messieurs!$G$2:$G$484,2,FALSE))</f>
        <v/>
      </c>
      <c r="F62" s="107" t="str">
        <f>IF(D62="","",VLOOKUP(D62,Messieurs!$G$2:$G$484,3,FALSE))</f>
        <v/>
      </c>
      <c r="G62" s="102" t="str">
        <f>IF('14 JUIN PROG'!L35="","",'14 JUIN PROG'!L35)</f>
        <v/>
      </c>
      <c r="H62" s="81" t="str">
        <f>IF('14 JUIN PROG'!N35="","",'14 JUIN PROG'!N35)</f>
        <v/>
      </c>
      <c r="I62" s="82" t="str">
        <f>IF('14 JUIN PROG'!L36="","",'14 JUIN PROG'!L36)</f>
        <v/>
      </c>
      <c r="J62" s="90" t="str">
        <f>IF('14 JUIN PROG'!J36="","",'14 JUIN PROG'!J36)</f>
        <v/>
      </c>
      <c r="K62" s="100" t="str">
        <f>IF(J62="","",VLOOKUP(J62,Messieurs!$G$2:$G$484,2,FALSE))</f>
        <v/>
      </c>
      <c r="L62" s="103" t="str">
        <f>IF(J62="","",VLOOKUP(J62,Messieurs!$G$2:$G$484,3,FALSE))</f>
        <v/>
      </c>
      <c r="M62" s="91"/>
    </row>
    <row r="63" spans="1:13" ht="28">
      <c r="A63" s="88"/>
      <c r="B63" s="75" t="str">
        <f>IF('14 JUIN PROG'!A15="","",'14 JUIN PROG'!A15)</f>
        <v>18h00</v>
      </c>
      <c r="C63" s="98" t="str">
        <f>IF('14 JUIN PROG'!B15="","",'14 JUIN PROG'!B15)</f>
        <v>SM</v>
      </c>
      <c r="D63" s="99" t="str">
        <f>IF('14 JUIN PROG'!C15="","",'14 JUIN PROG'!C15)</f>
        <v/>
      </c>
      <c r="E63" s="100" t="str">
        <f>IF(D63="","",VLOOKUP(D63,Messieurs!$G$2:$G$484,2,FALSE))</f>
        <v/>
      </c>
      <c r="F63" s="107" t="str">
        <f>IF(D63="","",VLOOKUP(D63,Messieurs!$G$2:$G$484,3,FALSE))</f>
        <v/>
      </c>
      <c r="G63" s="102" t="str">
        <f>IF('14 JUIN PROG'!E15="","",'14 JUIN PROG'!E15)</f>
        <v/>
      </c>
      <c r="H63" s="81" t="str">
        <f>IF('14 JUIN PROG'!G15="","",'14 JUIN PROG'!G15)</f>
        <v/>
      </c>
      <c r="I63" s="82" t="str">
        <f>IF('14 JUIN PROG'!E16="","",'14 JUIN PROG'!E16)</f>
        <v/>
      </c>
      <c r="J63" s="90" t="str">
        <f>IF('14 JUIN PROG'!C16="","",'14 JUIN PROG'!C16)</f>
        <v/>
      </c>
      <c r="K63" s="100" t="str">
        <f>IF(J63="","",VLOOKUP(J63,Messieurs!$G$2:$G$484,2,FALSE))</f>
        <v/>
      </c>
      <c r="L63" s="103" t="str">
        <f>IF(J63="","",VLOOKUP(J63,Messieurs!$G$2:$G$484,3,FALSE))</f>
        <v/>
      </c>
      <c r="M63" s="91"/>
    </row>
    <row r="64" spans="1:13" ht="28">
      <c r="A64" s="88"/>
      <c r="B64" s="75" t="str">
        <f>IF('14 JUIN PROG'!H15="","",'14 JUIN PROG'!H15)</f>
        <v>18h00</v>
      </c>
      <c r="C64" s="98" t="str">
        <f>IF('14 JUIN PROG'!I15="","",'14 JUIN PROG'!I15)</f>
        <v>SM</v>
      </c>
      <c r="D64" s="99" t="str">
        <f>IF('14 JUIN PROG'!J15="","",'14 JUIN PROG'!J15)</f>
        <v/>
      </c>
      <c r="E64" s="100" t="str">
        <f>IF(D64="","",VLOOKUP(D64,Messieurs!$G$2:$G$484,2,FALSE))</f>
        <v/>
      </c>
      <c r="F64" s="107" t="str">
        <f>IF(D64="","",VLOOKUP(D64,Messieurs!$G$2:$G$484,3,FALSE))</f>
        <v/>
      </c>
      <c r="G64" s="102" t="str">
        <f>IF('14 JUIN PROG'!L15="","",'14 JUIN PROG'!L15)</f>
        <v/>
      </c>
      <c r="H64" s="81" t="str">
        <f>IF('14 JUIN PROG'!N15="","",'14 JUIN PROG'!N15)</f>
        <v/>
      </c>
      <c r="I64" s="82" t="str">
        <f>IF('14 JUIN PROG'!L16="","",'14 JUIN PROG'!L16)</f>
        <v/>
      </c>
      <c r="J64" s="92" t="str">
        <f>IF('14 JUIN PROG'!J16="","",'14 JUIN PROG'!J16)</f>
        <v/>
      </c>
      <c r="K64" s="100" t="str">
        <f>IF(J64="","",VLOOKUP(J64,Messieurs!$G$2:$G$484,2,FALSE))</f>
        <v/>
      </c>
      <c r="L64" s="103" t="str">
        <f>IF(J64="","",VLOOKUP(J64,Messieurs!$G$2:$G$484,3,FALSE))</f>
        <v/>
      </c>
      <c r="M64" s="91"/>
    </row>
    <row r="65" spans="1:13" ht="28" hidden="1">
      <c r="A65" s="88"/>
      <c r="B65" s="75" t="str">
        <f>IF('14 JUIN PROG'!A56="","",'14 JUIN PROG'!A56)</f>
        <v>18h00</v>
      </c>
      <c r="C65" s="98" t="str">
        <f>IF('14 JUIN PROG'!B56="","",'14 JUIN PROG'!B56)</f>
        <v/>
      </c>
      <c r="D65" s="99" t="str">
        <f>IF('14 JUIN PROG'!C56="","",'14 JUIN PROG'!C56)</f>
        <v/>
      </c>
      <c r="E65" s="100" t="str">
        <f>IF(D65="","",VLOOKUP(D65,Messieurs!$G$2:$G$484,2,FALSE))</f>
        <v/>
      </c>
      <c r="F65" s="106" t="str">
        <f>IF(D65="","",VLOOKUP(D65,Messieurs!$G$2:$G$484,3,FALSE))</f>
        <v/>
      </c>
      <c r="G65" s="102" t="str">
        <f>IF('14 JUIN PROG'!E56="","",'14 JUIN PROG'!E56)</f>
        <v/>
      </c>
      <c r="H65" s="81" t="str">
        <f>IF('14 JUIN PROG'!G56="","",'14 JUIN PROG'!G56)</f>
        <v/>
      </c>
      <c r="I65" s="82" t="str">
        <f>IF('14 JUIN PROG'!E57="","",'14 JUIN PROG'!E57)</f>
        <v/>
      </c>
      <c r="J65" s="83" t="str">
        <f>IF('14 JUIN PROG'!C57="","",'14 JUIN PROG'!C57)</f>
        <v/>
      </c>
      <c r="K65" s="100" t="str">
        <f>IF(J65="","",VLOOKUP(J65,Messieurs!$G$2:$G$484,2,FALSE))</f>
        <v/>
      </c>
      <c r="L65" s="103" t="str">
        <f>IF(J65="","",VLOOKUP(J65,Messieurs!$G$2:$G$484,3,FALSE))</f>
        <v/>
      </c>
      <c r="M65" s="91"/>
    </row>
    <row r="66" spans="1:13" ht="28" hidden="1">
      <c r="A66" s="88"/>
      <c r="B66" s="75" t="str">
        <f>IF('14 JUIN PROG'!H56="","",'14 JUIN PROG'!H56)</f>
        <v>18h00</v>
      </c>
      <c r="C66" s="98" t="str">
        <f>IF('14 JUIN PROG'!I56="","",'14 JUIN PROG'!I56)</f>
        <v/>
      </c>
      <c r="D66" s="99" t="str">
        <f>IF('14 JUIN PROG'!J56="","",'14 JUIN PROG'!J56)</f>
        <v/>
      </c>
      <c r="E66" s="100" t="str">
        <f>IF(D66="","",VLOOKUP(D66,Messieurs!$G$2:$G$484,2,FALSE))</f>
        <v/>
      </c>
      <c r="F66" s="107" t="str">
        <f>IF(D66="","",VLOOKUP(D66,Messieurs!$G$2:$G$484,3,FALSE))</f>
        <v/>
      </c>
      <c r="G66" s="102" t="str">
        <f>IF('14 JUIN PROG'!L56="","",'14 JUIN PROG'!L56)</f>
        <v/>
      </c>
      <c r="H66" s="81" t="str">
        <f>IF('14 JUIN PROG'!N56="","",'14 JUIN PROG'!N56)</f>
        <v/>
      </c>
      <c r="I66" s="82" t="str">
        <f>IF('14 JUIN PROG'!L57="","",'14 JUIN PROG'!L57)</f>
        <v/>
      </c>
      <c r="J66" s="90" t="str">
        <f>IF('14 JUIN PROG'!J57="","",'14 JUIN PROG'!J57)</f>
        <v/>
      </c>
      <c r="K66" s="100" t="str">
        <f>IF(J66="","",VLOOKUP(J66,Messieurs!$G$2:$G$484,2,FALSE))</f>
        <v/>
      </c>
      <c r="L66" s="103" t="str">
        <f>IF(J66="","",VLOOKUP(J66,Messieurs!$G$2:$G$484,3,FALSE))</f>
        <v/>
      </c>
      <c r="M66" s="91"/>
    </row>
    <row r="67" spans="1:13" ht="28" hidden="1">
      <c r="A67" s="88"/>
      <c r="B67" s="75" t="str">
        <f>IF('14 JUIN PROG'!O56="","",'14 JUIN PROG'!O56)</f>
        <v>18h00</v>
      </c>
      <c r="C67" s="98" t="str">
        <f>IF('14 JUIN PROG'!P56="","",'14 JUIN PROG'!P56)</f>
        <v/>
      </c>
      <c r="D67" s="99" t="str">
        <f>IF('14 JUIN PROG'!Q56="","",'14 JUIN PROG'!Q56)</f>
        <v/>
      </c>
      <c r="E67" s="100" t="str">
        <f>IF(D67="","",VLOOKUP(D67,Messieurs!$G$2:$G$484,2,FALSE))</f>
        <v/>
      </c>
      <c r="F67" s="107" t="str">
        <f>IF(D67="","",VLOOKUP(D67,Messieurs!$G$2:$G$484,3,FALSE))</f>
        <v/>
      </c>
      <c r="G67" s="102" t="str">
        <f>IF('14 JUIN PROG'!S56="","",'14 JUIN PROG'!S56)</f>
        <v/>
      </c>
      <c r="H67" s="81" t="str">
        <f>IF('14 JUIN PROG'!U56="","",'14 JUIN PROG'!U56)</f>
        <v/>
      </c>
      <c r="I67" s="82" t="str">
        <f>IF('14 JUIN PROG'!S57="","",'14 JUIN PROG'!S57)</f>
        <v/>
      </c>
      <c r="J67" s="90" t="str">
        <f>IF('14 JUIN PROG'!Q57="","",'14 JUIN PROG'!Q57)</f>
        <v/>
      </c>
      <c r="K67" s="100" t="str">
        <f>IF(J67="","",VLOOKUP(J67,Messieurs!$G$2:$G$484,2,FALSE))</f>
        <v/>
      </c>
      <c r="L67" s="103" t="str">
        <f>IF(J67="","",VLOOKUP(J67,Messieurs!$G$2:$G$484,3,FALSE))</f>
        <v/>
      </c>
      <c r="M67" s="91"/>
    </row>
    <row r="68" spans="1:13" ht="28" hidden="1">
      <c r="A68" s="88"/>
      <c r="B68" s="75" t="str">
        <f>IF('14 JUIN PROG'!V56="","",'14 JUIN PROG'!V56)</f>
        <v>18h00</v>
      </c>
      <c r="C68" s="98" t="str">
        <f>IF('14 JUIN PROG'!W56="","",'14 JUIN PROG'!W56)</f>
        <v/>
      </c>
      <c r="D68" s="99" t="str">
        <f>IF('14 JUIN PROG'!X56="","",'14 JUIN PROG'!X56)</f>
        <v/>
      </c>
      <c r="E68" s="100" t="str">
        <f>IF(D68="","",VLOOKUP(D68,Messieurs!$G$2:$G$484,2,FALSE))</f>
        <v/>
      </c>
      <c r="F68" s="107" t="str">
        <f>IF(D68="","",VLOOKUP(D68,Messieurs!$G$2:$G$484,3,FALSE))</f>
        <v/>
      </c>
      <c r="G68" s="102" t="str">
        <f>IF('14 JUIN PROG'!Z56="","",'14 JUIN PROG'!Z56)</f>
        <v/>
      </c>
      <c r="H68" s="81" t="str">
        <f>IF('14 JUIN PROG'!AB56="","",'14 JUIN PROG'!AB56)</f>
        <v/>
      </c>
      <c r="I68" s="82" t="str">
        <f>IF('14 JUIN PROG'!Z57="","",'14 JUIN PROG'!Z57)</f>
        <v/>
      </c>
      <c r="J68" s="92" t="str">
        <f>IF('14 JUIN PROG'!X57="","",'14 JUIN PROG'!X57)</f>
        <v/>
      </c>
      <c r="K68" s="100" t="str">
        <f>IF(J68="","",VLOOKUP(J68,Messieurs!$G$2:$G$484,2,FALSE))</f>
        <v/>
      </c>
      <c r="L68" s="103" t="str">
        <f>IF(J68="","",VLOOKUP(J68,Messieurs!$G$2:$G$484,3,FALSE))</f>
        <v/>
      </c>
      <c r="M68" s="91"/>
    </row>
    <row r="69" spans="1:13" ht="6" customHeight="1">
      <c r="A69" s="91"/>
      <c r="B69" s="94"/>
      <c r="C69" s="94"/>
      <c r="D69" s="94"/>
      <c r="E69" s="94"/>
      <c r="F69" s="94"/>
      <c r="G69" s="95"/>
      <c r="H69" s="104"/>
      <c r="I69" s="95"/>
      <c r="J69" s="94"/>
      <c r="K69" s="94"/>
      <c r="L69" s="97"/>
      <c r="M69" s="47"/>
    </row>
    <row r="70" spans="1:13" ht="28">
      <c r="A70" s="88"/>
      <c r="B70" s="75" t="str">
        <f>IF('14 JUIN PROG'!A37="","",'14 JUIN PROG'!A37)</f>
        <v>19h30</v>
      </c>
      <c r="C70" s="98" t="str">
        <f>IF('14 JUIN PROG'!B37="","",'14 JUIN PROG'!B37)</f>
        <v>SD</v>
      </c>
      <c r="D70" s="99" t="str">
        <f>IF('14 JUIN PROG'!C37="","",'14 JUIN PROG'!C37)</f>
        <v/>
      </c>
      <c r="E70" s="100" t="str">
        <f>IF(D70="","",VLOOKUP(D70,Messieurs!$G$2:$G$484,2,FALSE))</f>
        <v/>
      </c>
      <c r="F70" s="106" t="str">
        <f>IF(D70="","",VLOOKUP(D70,Messieurs!$G$2:$G$484,3,FALSE))</f>
        <v/>
      </c>
      <c r="G70" s="102" t="str">
        <f>IF('14 JUIN PROG'!E37="","",'14 JUIN PROG'!E37)</f>
        <v/>
      </c>
      <c r="H70" s="81" t="str">
        <f>IF('14 JUIN PROG'!G37="","",'14 JUIN PROG'!G37)</f>
        <v/>
      </c>
      <c r="I70" s="82" t="str">
        <f>IF('14 JUIN PROG'!E38="","",'14 JUIN PROG'!E38)</f>
        <v/>
      </c>
      <c r="J70" s="83" t="str">
        <f>IF('14 JUIN PROG'!C38="","",'14 JUIN PROG'!C38)</f>
        <v/>
      </c>
      <c r="K70" s="100" t="str">
        <f>IF(J70="","",VLOOKUP(J70,Messieurs!$G$2:$G$484,2,FALSE))</f>
        <v/>
      </c>
      <c r="L70" s="103" t="str">
        <f>IF(J70="","",VLOOKUP(J70,Messieurs!$G$2:$G$484,3,FALSE))</f>
        <v/>
      </c>
      <c r="M70" s="91"/>
    </row>
    <row r="71" spans="1:13" ht="28">
      <c r="A71" s="88"/>
      <c r="B71" s="75" t="str">
        <f>IF('14 JUIN PROG'!H37="","",'14 JUIN PROG'!H37)</f>
        <v>19h30</v>
      </c>
      <c r="C71" s="98" t="str">
        <f>IF('14 JUIN PROG'!I37="","",'14 JUIN PROG'!I37)</f>
        <v/>
      </c>
      <c r="D71" s="99" t="str">
        <f>IF('14 JUIN PROG'!J37="","",'14 JUIN PROG'!J37)</f>
        <v/>
      </c>
      <c r="E71" s="100" t="str">
        <f>IF(D71="","",VLOOKUP(D71,Messieurs!$G$2:$G$484,2,FALSE))</f>
        <v/>
      </c>
      <c r="F71" s="106" t="str">
        <f>IF(D71="","",VLOOKUP(D71,Messieurs!$G$2:$G$484,3,FALSE))</f>
        <v/>
      </c>
      <c r="G71" s="102" t="str">
        <f>IF('14 JUIN PROG'!L37="","",'14 JUIN PROG'!L37)</f>
        <v/>
      </c>
      <c r="H71" s="81" t="str">
        <f>IF('14 JUIN PROG'!N37="","",'14 JUIN PROG'!N37)</f>
        <v/>
      </c>
      <c r="I71" s="82" t="str">
        <f>IF('14 JUIN PROG'!L38="","",'14 JUIN PROG'!L38)</f>
        <v/>
      </c>
      <c r="J71" s="90" t="str">
        <f>IF('14 JUIN PROG'!J38="","",'14 JUIN PROG'!J38)</f>
        <v/>
      </c>
      <c r="K71" s="100" t="str">
        <f>IF(J71="","",VLOOKUP(J71,Messieurs!$G$2:$G$484,2,FALSE))</f>
        <v/>
      </c>
      <c r="L71" s="103" t="str">
        <f>IF(J71="","",VLOOKUP(J71,Messieurs!$G$2:$G$484,3,FALSE))</f>
        <v/>
      </c>
      <c r="M71" s="91"/>
    </row>
    <row r="72" spans="1:13" ht="28">
      <c r="A72" s="88"/>
      <c r="B72" s="75" t="str">
        <f>IF('14 JUIN PROG'!A17="","",'14 JUIN PROG'!A17)</f>
        <v>19h30</v>
      </c>
      <c r="C72" s="98" t="str">
        <f>IF('14 JUIN PROG'!B17="","",'14 JUIN PROG'!B17)</f>
        <v>SD</v>
      </c>
      <c r="D72" s="99" t="str">
        <f>IF('14 JUIN PROG'!C17="","",'14 JUIN PROG'!C17)</f>
        <v/>
      </c>
      <c r="E72" s="100" t="str">
        <f>IF(D72="","",VLOOKUP(D72,Messieurs!$G$2:$G$484,2,FALSE))</f>
        <v/>
      </c>
      <c r="F72" s="106" t="str">
        <f>IF(D72="","",VLOOKUP(D72,Messieurs!$G$2:$G$484,3,FALSE))</f>
        <v/>
      </c>
      <c r="G72" s="102" t="str">
        <f>IF('14 JUIN PROG'!E17="","",'14 JUIN PROG'!E17)</f>
        <v/>
      </c>
      <c r="H72" s="81" t="str">
        <f>IF('14 JUIN PROG'!G17="","",'14 JUIN PROG'!G17)</f>
        <v/>
      </c>
      <c r="I72" s="82" t="str">
        <f>IF('14 JUIN PROG'!E18="","",'14 JUIN PROG'!E18)</f>
        <v/>
      </c>
      <c r="J72" s="90" t="str">
        <f>IF('14 JUIN PROG'!C18="","",'14 JUIN PROG'!C18)</f>
        <v/>
      </c>
      <c r="K72" s="100" t="str">
        <f>IF(J72="","",VLOOKUP(J72,Messieurs!$G$2:$G$484,2,FALSE))</f>
        <v/>
      </c>
      <c r="L72" s="103" t="str">
        <f>IF(J72="","",VLOOKUP(J72,Messieurs!$G$2:$G$484,3,FALSE))</f>
        <v/>
      </c>
      <c r="M72" s="91"/>
    </row>
    <row r="73" spans="1:13" ht="28">
      <c r="A73" s="88"/>
      <c r="B73" s="75" t="str">
        <f>IF('14 JUIN PROG'!H17="","",'14 JUIN PROG'!H17)</f>
        <v>19h30</v>
      </c>
      <c r="C73" s="98" t="str">
        <f>IF('14 JUIN PROG'!I17="","",'14 JUIN PROG'!I17)</f>
        <v>SM</v>
      </c>
      <c r="D73" s="99" t="str">
        <f>IF('14 JUIN PROG'!J17="","",'14 JUIN PROG'!J17)</f>
        <v/>
      </c>
      <c r="E73" s="100" t="str">
        <f>IF(D73="","",VLOOKUP(D73,Messieurs!$G$2:$G$484,2,FALSE))</f>
        <v/>
      </c>
      <c r="F73" s="106" t="str">
        <f>IF(D73="","",VLOOKUP(D73,Messieurs!$G$2:$G$484,3,FALSE))</f>
        <v/>
      </c>
      <c r="G73" s="102" t="str">
        <f>IF('14 JUIN PROG'!L17="","",'14 JUIN PROG'!L17)</f>
        <v/>
      </c>
      <c r="H73" s="81" t="str">
        <f>IF('14 JUIN PROG'!N17="","",'14 JUIN PROG'!N17)</f>
        <v/>
      </c>
      <c r="I73" s="82" t="str">
        <f>IF('14 JUIN PROG'!L18="","",'14 JUIN PROG'!L18)</f>
        <v/>
      </c>
      <c r="J73" s="92" t="str">
        <f>IF('14 JUIN PROG'!J18="","",'14 JUIN PROG'!J18)</f>
        <v/>
      </c>
      <c r="K73" s="100" t="str">
        <f>IF(J73="","",VLOOKUP(J73,Messieurs!$G$2:$G$484,2,FALSE))</f>
        <v/>
      </c>
      <c r="L73" s="103" t="str">
        <f>IF(J73="","",VLOOKUP(J73,Messieurs!$G$2:$G$484,3,FALSE))</f>
        <v/>
      </c>
      <c r="M73" s="91"/>
    </row>
    <row r="74" spans="1:13" ht="28" hidden="1">
      <c r="A74" s="88"/>
      <c r="B74" s="75" t="str">
        <f>IF('14 JUIN PROG'!A58="","",'14 JUIN PROG'!A58)</f>
        <v>19h30</v>
      </c>
      <c r="C74" s="98" t="str">
        <f>IF('14 JUIN PROG'!B58="","",'14 JUIN PROG'!B58)</f>
        <v/>
      </c>
      <c r="D74" s="99" t="str">
        <f>IF('14 JUIN PROG'!C58="","",'14 JUIN PROG'!C58)</f>
        <v/>
      </c>
      <c r="E74" s="100" t="str">
        <f>IF(D74="","",VLOOKUP(D74,Messieurs!$G$2:$G$484,2,FALSE))</f>
        <v/>
      </c>
      <c r="F74" s="106" t="str">
        <f>IF(D74="","",VLOOKUP(D74,Messieurs!$G$2:$G$484,3,FALSE))</f>
        <v/>
      </c>
      <c r="G74" s="102" t="str">
        <f>IF('14 JUIN PROG'!E58="","",'14 JUIN PROG'!E58)</f>
        <v/>
      </c>
      <c r="H74" s="81" t="str">
        <f>IF('14 JUIN PROG'!G58="","",'14 JUIN PROG'!G58)</f>
        <v/>
      </c>
      <c r="I74" s="82" t="str">
        <f>IF('14 JUIN PROG'!E59="","",'14 JUIN PROG'!E59)</f>
        <v/>
      </c>
      <c r="J74" s="83" t="str">
        <f>IF('14 JUIN PROG'!C59="","",'14 JUIN PROG'!C59)</f>
        <v/>
      </c>
      <c r="K74" s="100" t="str">
        <f>IF(J74="","",VLOOKUP(J74,Messieurs!$G$2:$G$484,2,FALSE))</f>
        <v/>
      </c>
      <c r="L74" s="103" t="str">
        <f>IF(J74="","",VLOOKUP(J74,Messieurs!$G$2:$G$484,3,FALSE))</f>
        <v/>
      </c>
      <c r="M74" s="91"/>
    </row>
    <row r="75" spans="1:13" ht="28" hidden="1">
      <c r="A75" s="88"/>
      <c r="B75" s="75" t="str">
        <f>IF('14 JUIN PROG'!H58="","",'14 JUIN PROG'!H58)</f>
        <v>19h30</v>
      </c>
      <c r="C75" s="98" t="str">
        <f>IF('14 JUIN PROG'!I58="","",'14 JUIN PROG'!I58)</f>
        <v/>
      </c>
      <c r="D75" s="99" t="str">
        <f>IF('14 JUIN PROG'!J58="","",'14 JUIN PROG'!J58)</f>
        <v/>
      </c>
      <c r="E75" s="100" t="str">
        <f>IF(D75="","",VLOOKUP(D75,Messieurs!$G$2:$G$484,2,FALSE))</f>
        <v/>
      </c>
      <c r="F75" s="106" t="str">
        <f>IF(D75="","",VLOOKUP(D75,Messieurs!$G$2:$G$484,3,FALSE))</f>
        <v/>
      </c>
      <c r="G75" s="102" t="str">
        <f>IF('14 JUIN PROG'!L58="","",'14 JUIN PROG'!L58)</f>
        <v/>
      </c>
      <c r="H75" s="81" t="str">
        <f>IF('14 JUIN PROG'!N58="","",'14 JUIN PROG'!N58)</f>
        <v/>
      </c>
      <c r="I75" s="82" t="str">
        <f>IF('14 JUIN PROG'!L59="","",'14 JUIN PROG'!L59)</f>
        <v/>
      </c>
      <c r="J75" s="90" t="str">
        <f>IF('14 JUIN PROG'!J59="","",'14 JUIN PROG'!J59)</f>
        <v/>
      </c>
      <c r="K75" s="100" t="str">
        <f>IF(J75="","",VLOOKUP(J75,Messieurs!$G$2:$G$484,2,FALSE))</f>
        <v/>
      </c>
      <c r="L75" s="103" t="str">
        <f>IF(J75="","",VLOOKUP(J75,Messieurs!$G$2:$G$484,3,FALSE))</f>
        <v/>
      </c>
      <c r="M75" s="91"/>
    </row>
    <row r="76" spans="1:13" ht="28" hidden="1">
      <c r="A76" s="88"/>
      <c r="B76" s="75" t="str">
        <f>IF('14 JUIN PROG'!O58="","",'14 JUIN PROG'!O58)</f>
        <v>19h30</v>
      </c>
      <c r="C76" s="98" t="str">
        <f>IF('14 JUIN PROG'!P58="","",'14 JUIN PROG'!P58)</f>
        <v/>
      </c>
      <c r="D76" s="99" t="str">
        <f>IF('14 JUIN PROG'!Q58="","",'14 JUIN PROG'!Q58)</f>
        <v/>
      </c>
      <c r="E76" s="100" t="str">
        <f>IF(D76="","",VLOOKUP(D76,Messieurs!$G$2:$G$484,2,FALSE))</f>
        <v/>
      </c>
      <c r="F76" s="106" t="str">
        <f>IF(D76="","",VLOOKUP(D76,Messieurs!$G$2:$G$484,3,FALSE))</f>
        <v/>
      </c>
      <c r="G76" s="102" t="str">
        <f>IF('14 JUIN PROG'!S58="","",'14 JUIN PROG'!S58)</f>
        <v/>
      </c>
      <c r="H76" s="81" t="str">
        <f>IF('14 JUIN PROG'!U58="","",'14 JUIN PROG'!U58)</f>
        <v/>
      </c>
      <c r="I76" s="82" t="str">
        <f>IF('14 JUIN PROG'!S59="","",'14 JUIN PROG'!S59)</f>
        <v/>
      </c>
      <c r="J76" s="90" t="str">
        <f>IF('14 JUIN PROG'!Q59="","",'14 JUIN PROG'!Q59)</f>
        <v/>
      </c>
      <c r="K76" s="100" t="str">
        <f>IF(J76="","",VLOOKUP(J76,Messieurs!$G$2:$G$484,2,FALSE))</f>
        <v/>
      </c>
      <c r="L76" s="103" t="str">
        <f>IF(J76="","",VLOOKUP(J76,Messieurs!$G$2:$G$484,3,FALSE))</f>
        <v/>
      </c>
      <c r="M76" s="91"/>
    </row>
    <row r="77" spans="1:13" ht="28" hidden="1">
      <c r="A77" s="88"/>
      <c r="B77" s="75" t="str">
        <f>IF('14 JUIN PROG'!V58="","",'14 JUIN PROG'!V58)</f>
        <v>19h30</v>
      </c>
      <c r="C77" s="98" t="str">
        <f>IF('14 JUIN PROG'!W58="","",'14 JUIN PROG'!W58)</f>
        <v/>
      </c>
      <c r="D77" s="99" t="str">
        <f>IF('14 JUIN PROG'!X58="","",'14 JUIN PROG'!X58)</f>
        <v/>
      </c>
      <c r="E77" s="100" t="str">
        <f>IF(D77="","",VLOOKUP(D77,Messieurs!$G$2:$G$484,2,FALSE))</f>
        <v/>
      </c>
      <c r="F77" s="106" t="str">
        <f>IF(D77="","",VLOOKUP(D77,Messieurs!$G$2:$G$484,3,FALSE))</f>
        <v/>
      </c>
      <c r="G77" s="102" t="str">
        <f>IF('14 JUIN PROG'!Z58="","",'14 JUIN PROG'!Z58)</f>
        <v/>
      </c>
      <c r="H77" s="81" t="str">
        <f>IF('14 JUIN PROG'!AB58="","",'14 JUIN PROG'!AB58)</f>
        <v/>
      </c>
      <c r="I77" s="82" t="str">
        <f>IF('14 JUIN PROG'!Z59="","",'14 JUIN PROG'!Z59)</f>
        <v/>
      </c>
      <c r="J77" s="92" t="str">
        <f>IF('14 JUIN PROG'!X59="","",'14 JUIN PROG'!X59)</f>
        <v/>
      </c>
      <c r="K77" s="100" t="str">
        <f>IF(J77="","",VLOOKUP(J77,Messieurs!$G$2:$G$484,2,FALSE))</f>
        <v/>
      </c>
      <c r="L77" s="103" t="str">
        <f>IF(J77="","",VLOOKUP(J77,Messieurs!$G$2:$G$484,3,FALSE))</f>
        <v/>
      </c>
      <c r="M77" s="91"/>
    </row>
    <row r="78" spans="1:13" ht="7.5" customHeight="1">
      <c r="A78" s="47"/>
      <c r="B78" s="42"/>
      <c r="C78" s="42"/>
      <c r="D78" s="108"/>
      <c r="E78" s="108"/>
      <c r="F78" s="108"/>
      <c r="G78" s="109"/>
      <c r="H78" s="104"/>
      <c r="I78" s="109"/>
      <c r="J78" s="108"/>
      <c r="K78" s="108"/>
      <c r="L78" s="110"/>
      <c r="M78" s="47"/>
    </row>
    <row r="79" spans="1:13" ht="28">
      <c r="A79" s="47"/>
      <c r="B79" s="75" t="str">
        <f>IF('14 JUIN PROG'!A39="","",'14 JUIN PROG'!A39)</f>
        <v>21h00</v>
      </c>
      <c r="C79" s="98" t="str">
        <f>IF('14 JUIN PROG'!B39="","",'14 JUIN PROG'!B39)</f>
        <v>SD</v>
      </c>
      <c r="D79" s="99" t="str">
        <f>IF('14 JUIN PROG'!C39="","",'14 JUIN PROG'!C39)</f>
        <v/>
      </c>
      <c r="E79" s="100" t="str">
        <f>IF(D79="","",VLOOKUP(D79,Messieurs!$G$2:$G$484,2,FALSE))</f>
        <v/>
      </c>
      <c r="F79" s="106" t="str">
        <f>IF(D79="","",VLOOKUP(D79,Messieurs!$G$2:$G$484,3,FALSE))</f>
        <v/>
      </c>
      <c r="G79" s="102" t="str">
        <f>IF('14 JUIN PROG'!E39="","",'14 JUIN PROG'!E39)</f>
        <v/>
      </c>
      <c r="H79" s="81" t="str">
        <f>IF('14 JUIN PROG'!G39="","",'14 JUIN PROG'!G39)</f>
        <v/>
      </c>
      <c r="I79" s="82" t="str">
        <f>IF('14 JUIN PROG'!E40="","",'14 JUIN PROG'!E40)</f>
        <v/>
      </c>
      <c r="J79" s="83" t="str">
        <f>IF('14 JUIN PROG'!C40="","",'14 JUIN PROG'!C40)</f>
        <v/>
      </c>
      <c r="K79" s="100" t="str">
        <f>IF(J79="","",VLOOKUP(J79,Messieurs!$G$2:$G$484,2,FALSE))</f>
        <v/>
      </c>
      <c r="L79" s="103" t="str">
        <f>IF(J79="","",VLOOKUP(J79,Messieurs!$G$2:$G$484,3,FALSE))</f>
        <v/>
      </c>
      <c r="M79" s="47"/>
    </row>
    <row r="80" spans="1:13" ht="28">
      <c r="A80" s="47"/>
      <c r="B80" s="75" t="str">
        <f>IF('14 JUIN PROG'!H39="","",'14 JUIN PROG'!H39)</f>
        <v>21h00</v>
      </c>
      <c r="C80" s="98" t="str">
        <f>IF('14 JUIN PROG'!I39="","",'14 JUIN PROG'!I39)</f>
        <v/>
      </c>
      <c r="D80" s="99" t="str">
        <f>IF('14 JUIN PROG'!J39="","",'14 JUIN PROG'!J39)</f>
        <v/>
      </c>
      <c r="E80" s="100" t="str">
        <f>IF(D80="","",VLOOKUP(D80,Messieurs!$G$2:$G$484,2,FALSE))</f>
        <v/>
      </c>
      <c r="F80" s="106" t="str">
        <f>IF(D80="","",VLOOKUP(D80,Messieurs!$G$2:$G$484,3,FALSE))</f>
        <v/>
      </c>
      <c r="G80" s="102" t="str">
        <f>IF('14 JUIN PROG'!L39="","",'14 JUIN PROG'!L39)</f>
        <v/>
      </c>
      <c r="H80" s="81" t="str">
        <f>IF('14 JUIN PROG'!N39="","",'14 JUIN PROG'!N39)</f>
        <v/>
      </c>
      <c r="I80" s="82" t="str">
        <f>IF('14 JUIN PROG'!L40="","",'14 JUIN PROG'!L40)</f>
        <v/>
      </c>
      <c r="J80" s="90" t="str">
        <f>IF('14 JUIN PROG'!J40="","",'14 JUIN PROG'!J40)</f>
        <v/>
      </c>
      <c r="K80" s="100" t="str">
        <f>IF(J80="","",VLOOKUP(J80,Messieurs!$G$2:$G$484,2,FALSE))</f>
        <v/>
      </c>
      <c r="L80" s="103" t="str">
        <f>IF(J80="","",VLOOKUP(J80,Messieurs!$G$2:$G$484,3,FALSE))</f>
        <v/>
      </c>
      <c r="M80" s="47"/>
    </row>
    <row r="81" spans="1:13" ht="28">
      <c r="A81" s="47"/>
      <c r="B81" s="75" t="str">
        <f>IF('14 JUIN PROG'!A19="","",'14 JUIN PROG'!A19)</f>
        <v>21h00</v>
      </c>
      <c r="C81" s="98" t="str">
        <f>IF('14 JUIN PROG'!B19="","",'14 JUIN PROG'!B19)</f>
        <v>SM</v>
      </c>
      <c r="D81" s="99" t="str">
        <f>IF('14 JUIN PROG'!C19="","",'14 JUIN PROG'!C19)</f>
        <v/>
      </c>
      <c r="E81" s="100" t="str">
        <f>IF(D81="","",VLOOKUP(D81,Messieurs!$G$2:$G$484,2,FALSE))</f>
        <v/>
      </c>
      <c r="F81" s="106" t="str">
        <f>IF(D81="","",VLOOKUP(D81,Messieurs!$G$2:$G$484,3,FALSE))</f>
        <v/>
      </c>
      <c r="G81" s="102" t="str">
        <f>IF('14 JUIN PROG'!E19="","",'14 JUIN PROG'!E19)</f>
        <v/>
      </c>
      <c r="H81" s="81" t="str">
        <f>IF('14 JUIN PROG'!G19="","",'14 JUIN PROG'!G19)</f>
        <v/>
      </c>
      <c r="I81" s="82" t="str">
        <f>IF('14 JUIN PROG'!E20="","",'14 JUIN PROG'!E20)</f>
        <v/>
      </c>
      <c r="J81" s="90" t="str">
        <f>IF('14 JUIN PROG'!C20="","",'14 JUIN PROG'!C20)</f>
        <v/>
      </c>
      <c r="K81" s="100" t="str">
        <f>IF(J81="","",VLOOKUP(J81,Messieurs!$G$2:$G$484,2,FALSE))</f>
        <v/>
      </c>
      <c r="L81" s="103" t="str">
        <f>IF(J81="","",VLOOKUP(J81,Messieurs!$G$2:$G$484,3,FALSE))</f>
        <v/>
      </c>
      <c r="M81" s="47"/>
    </row>
    <row r="82" spans="1:13" ht="28">
      <c r="A82" s="47"/>
      <c r="B82" s="75" t="str">
        <f>IF('14 JUIN PROG'!H19="","",'14 JUIN PROG'!H19)</f>
        <v>21h00</v>
      </c>
      <c r="C82" s="98" t="str">
        <f>IF('14 JUIN PROG'!I19="","",'14 JUIN PROG'!I19)</f>
        <v>SM</v>
      </c>
      <c r="D82" s="99" t="str">
        <f>IF('14 JUIN PROG'!J19="","",'14 JUIN PROG'!J19)</f>
        <v/>
      </c>
      <c r="E82" s="100" t="str">
        <f>IF(D82="","",VLOOKUP(D82,Messieurs!$G$2:$G$484,2,FALSE))</f>
        <v/>
      </c>
      <c r="F82" s="106" t="str">
        <f>IF(D82="","",VLOOKUP(D82,Messieurs!$G$2:$G$484,3,FALSE))</f>
        <v/>
      </c>
      <c r="G82" s="102" t="str">
        <f>IF('14 JUIN PROG'!L19="","",'14 JUIN PROG'!L19)</f>
        <v/>
      </c>
      <c r="H82" s="81" t="str">
        <f>IF('14 JUIN PROG'!N19="","",'14 JUIN PROG'!N19)</f>
        <v/>
      </c>
      <c r="I82" s="82" t="str">
        <f>IF('14 JUIN PROG'!L20="","",'14 JUIN PROG'!L20)</f>
        <v/>
      </c>
      <c r="J82" s="92" t="str">
        <f>IF('14 JUIN PROG'!J20="","",'14 JUIN PROG'!J20)</f>
        <v/>
      </c>
      <c r="K82" s="100" t="str">
        <f>IF(J82="","",VLOOKUP(J82,Messieurs!$G$2:$G$484,2,FALSE))</f>
        <v/>
      </c>
      <c r="L82" s="103" t="str">
        <f>IF(J82="","",VLOOKUP(J82,Messieurs!$G$2:$G$484,3,FALSE))</f>
        <v/>
      </c>
      <c r="M82" s="47"/>
    </row>
    <row r="83" spans="1:13" ht="28" hidden="1">
      <c r="A83" s="47"/>
      <c r="B83" s="75" t="str">
        <f>IF('14 JUIN PROG'!A60="","",'14 JUIN PROG'!A60)</f>
        <v>21h00</v>
      </c>
      <c r="C83" s="98" t="str">
        <f>IF('14 JUIN PROG'!B60="","",'14 JUIN PROG'!B60)</f>
        <v/>
      </c>
      <c r="D83" s="99" t="str">
        <f>IF('14 JUIN PROG'!C60="","",'14 JUIN PROG'!C60)</f>
        <v/>
      </c>
      <c r="E83" s="100" t="str">
        <f>IF(D83="","",VLOOKUP(D83,Messieurs!$G$2:$G$484,2,FALSE))</f>
        <v/>
      </c>
      <c r="F83" s="106" t="str">
        <f>IF(D83="","",VLOOKUP(D83,Messieurs!$G$2:$G$484,3,FALSE))</f>
        <v/>
      </c>
      <c r="G83" s="102" t="str">
        <f>IF('14 JUIN PROG'!E60="","",'14 JUIN PROG'!E60)</f>
        <v/>
      </c>
      <c r="H83" s="81" t="str">
        <f>IF('14 JUIN PROG'!G60="","",'14 JUIN PROG'!G60)</f>
        <v/>
      </c>
      <c r="I83" s="82" t="str">
        <f>IF('14 JUIN PROG'!E61="","",'14 JUIN PROG'!E61)</f>
        <v/>
      </c>
      <c r="J83" s="83" t="str">
        <f>IF('14 JUIN PROG'!C61="","",'14 JUIN PROG'!C61)</f>
        <v/>
      </c>
      <c r="K83" s="100" t="str">
        <f>IF(J83="","",VLOOKUP(J83,Messieurs!$G$2:$G$484,2,FALSE))</f>
        <v/>
      </c>
      <c r="L83" s="103" t="str">
        <f>IF(J83="","",VLOOKUP(J83,Messieurs!$G$2:$G$484,3,FALSE))</f>
        <v/>
      </c>
      <c r="M83" s="47"/>
    </row>
    <row r="84" spans="1:13" ht="28" hidden="1">
      <c r="A84" s="47"/>
      <c r="B84" s="75" t="str">
        <f>IF('14 JUIN PROG'!H60="","",'14 JUIN PROG'!H60)</f>
        <v>21h00</v>
      </c>
      <c r="C84" s="98" t="str">
        <f>IF('14 JUIN PROG'!I60="","",'14 JUIN PROG'!I60)</f>
        <v/>
      </c>
      <c r="D84" s="99" t="str">
        <f>IF('14 JUIN PROG'!J60="","",'14 JUIN PROG'!J60)</f>
        <v/>
      </c>
      <c r="E84" s="100" t="str">
        <f>IF(D84="","",VLOOKUP(D84,Messieurs!$G$2:$G$484,2,FALSE))</f>
        <v/>
      </c>
      <c r="F84" s="106" t="str">
        <f>IF(D84="","",VLOOKUP(D84,Messieurs!$G$2:$G$484,3,FALSE))</f>
        <v/>
      </c>
      <c r="G84" s="102" t="str">
        <f>IF('14 JUIN PROG'!L60="","",'14 JUIN PROG'!L60)</f>
        <v/>
      </c>
      <c r="H84" s="81" t="str">
        <f>IF('14 JUIN PROG'!N60="","",'14 JUIN PROG'!N60)</f>
        <v/>
      </c>
      <c r="I84" s="82" t="str">
        <f>IF('14 JUIN PROG'!L61="","",'14 JUIN PROG'!L61)</f>
        <v/>
      </c>
      <c r="J84" s="90" t="str">
        <f>IF('14 JUIN PROG'!J61="","",'14 JUIN PROG'!J61)</f>
        <v/>
      </c>
      <c r="K84" s="100" t="str">
        <f>IF(J84="","",VLOOKUP(J84,Messieurs!$G$2:$G$484,2,FALSE))</f>
        <v/>
      </c>
      <c r="L84" s="103" t="str">
        <f>IF(J84="","",VLOOKUP(J84,Messieurs!$G$2:$G$484,3,FALSE))</f>
        <v/>
      </c>
      <c r="M84" s="47"/>
    </row>
    <row r="85" spans="1:13" ht="28" hidden="1">
      <c r="A85" s="47"/>
      <c r="B85" s="75" t="str">
        <f>IF('14 JUIN PROG'!O60="","",'14 JUIN PROG'!O60)</f>
        <v>21h00</v>
      </c>
      <c r="C85" s="98" t="str">
        <f>IF('14 JUIN PROG'!P60="","",'14 JUIN PROG'!P60)</f>
        <v/>
      </c>
      <c r="D85" s="99" t="str">
        <f>IF('14 JUIN PROG'!Q60="","",'14 JUIN PROG'!Q60)</f>
        <v/>
      </c>
      <c r="E85" s="100" t="str">
        <f>IF(D85="","",VLOOKUP(D85,Messieurs!$G$2:$G$484,2,FALSE))</f>
        <v/>
      </c>
      <c r="F85" s="106" t="str">
        <f>IF(D85="","",VLOOKUP(D85,Messieurs!$G$2:$G$484,3,FALSE))</f>
        <v/>
      </c>
      <c r="G85" s="102" t="str">
        <f>IF('14 JUIN PROG'!S60="","",'14 JUIN PROG'!S60)</f>
        <v/>
      </c>
      <c r="H85" s="81" t="str">
        <f>IF('14 JUIN PROG'!U60="","",'14 JUIN PROG'!U60)</f>
        <v/>
      </c>
      <c r="I85" s="82" t="str">
        <f>IF('14 JUIN PROG'!S61="","",'14 JUIN PROG'!S61)</f>
        <v/>
      </c>
      <c r="J85" s="90" t="str">
        <f>IF('14 JUIN PROG'!Q61="","",'14 JUIN PROG'!Q61)</f>
        <v/>
      </c>
      <c r="K85" s="100" t="str">
        <f>IF(J85="","",VLOOKUP(J85,Messieurs!$G$2:$G$484,2,FALSE))</f>
        <v/>
      </c>
      <c r="L85" s="103" t="str">
        <f>IF(J85="","",VLOOKUP(J85,Messieurs!$G$2:$G$484,3,FALSE))</f>
        <v/>
      </c>
      <c r="M85" s="47"/>
    </row>
    <row r="86" spans="1:13" ht="28" hidden="1">
      <c r="A86" s="47"/>
      <c r="B86" s="75" t="str">
        <f>IF('14 JUIN PROG'!V60="","",'14 JUIN PROG'!V60)</f>
        <v>21h00</v>
      </c>
      <c r="C86" s="98" t="str">
        <f>IF('14 JUIN PROG'!W60="","",'14 JUIN PROG'!W60)</f>
        <v/>
      </c>
      <c r="D86" s="99" t="str">
        <f>IF('14 JUIN PROG'!X60="","",'14 JUIN PROG'!X60)</f>
        <v/>
      </c>
      <c r="E86" s="100" t="str">
        <f>IF(D86="","",VLOOKUP(D86,Messieurs!$G$2:$G$484,2,FALSE))</f>
        <v/>
      </c>
      <c r="F86" s="106" t="str">
        <f>IF(D86="","",VLOOKUP(D86,Messieurs!$G$2:$G$484,3,FALSE))</f>
        <v/>
      </c>
      <c r="G86" s="102" t="str">
        <f>IF('14 JUIN PROG'!Z60="","",'14 JUIN PROG'!Z60)</f>
        <v/>
      </c>
      <c r="H86" s="81" t="str">
        <f>IF('14 JUIN PROG'!AB60="","",'14 JUIN PROG'!AB60)</f>
        <v/>
      </c>
      <c r="I86" s="82" t="str">
        <f>IF('14 JUIN PROG'!Z61="","",'14 JUIN PROG'!Z61)</f>
        <v/>
      </c>
      <c r="J86" s="92" t="str">
        <f>IF('14 JUIN PROG'!X61="","",'14 JUIN PROG'!X61)</f>
        <v/>
      </c>
      <c r="K86" s="100" t="str">
        <f>IF(J86="","",VLOOKUP(J86,Messieurs!$G$2:$G$484,2,FALSE))</f>
        <v/>
      </c>
      <c r="L86" s="103" t="str">
        <f>IF(J86="","",VLOOKUP(J86,Messieurs!$G$2:$G$484,3,FALSE))</f>
        <v/>
      </c>
      <c r="M86" s="47"/>
    </row>
    <row r="87" spans="1:13" ht="13">
      <c r="A87" s="47"/>
      <c r="B87" s="111"/>
      <c r="C87" s="45"/>
      <c r="D87" s="108"/>
      <c r="E87" s="108"/>
      <c r="F87" s="108"/>
      <c r="G87" s="112"/>
      <c r="H87" s="111"/>
      <c r="I87" s="112"/>
      <c r="J87" s="108"/>
      <c r="K87" s="108"/>
      <c r="L87" s="110"/>
      <c r="M87" s="47"/>
    </row>
    <row r="88" spans="1:13" ht="13">
      <c r="A88" s="47"/>
      <c r="B88" s="111"/>
      <c r="C88" s="108"/>
      <c r="D88" s="108"/>
      <c r="E88" s="108"/>
      <c r="F88" s="108"/>
      <c r="G88" s="112"/>
      <c r="H88" s="111"/>
      <c r="I88" s="112"/>
      <c r="J88" s="108"/>
      <c r="K88" s="108"/>
      <c r="L88" s="110"/>
      <c r="M88" s="47"/>
    </row>
    <row r="89" spans="1:13" ht="13">
      <c r="A89" s="47"/>
      <c r="B89" s="111"/>
      <c r="C89" s="108"/>
      <c r="D89" s="108"/>
      <c r="E89" s="108"/>
      <c r="F89" s="108"/>
      <c r="G89" s="112"/>
      <c r="H89" s="111"/>
      <c r="I89" s="112"/>
      <c r="J89" s="108"/>
      <c r="K89" s="108"/>
      <c r="L89" s="110"/>
      <c r="M89" s="47"/>
    </row>
    <row r="90" spans="1:13" ht="13">
      <c r="A90" s="47"/>
      <c r="B90" s="111"/>
      <c r="C90" s="108"/>
      <c r="D90" s="108"/>
      <c r="E90" s="108"/>
      <c r="F90" s="108"/>
      <c r="G90" s="112"/>
      <c r="H90" s="111"/>
      <c r="I90" s="112"/>
      <c r="J90" s="108"/>
      <c r="K90" s="108"/>
      <c r="L90" s="110"/>
      <c r="M90" s="47"/>
    </row>
    <row r="91" spans="1:13" ht="13">
      <c r="A91" s="47"/>
      <c r="B91" s="111"/>
      <c r="C91" s="108"/>
      <c r="D91" s="108"/>
      <c r="E91" s="108"/>
      <c r="F91" s="108"/>
      <c r="G91" s="112"/>
      <c r="H91" s="111"/>
      <c r="I91" s="112"/>
      <c r="J91" s="108"/>
      <c r="K91" s="108"/>
      <c r="L91" s="110"/>
      <c r="M91" s="47"/>
    </row>
    <row r="92" spans="1:13" ht="13">
      <c r="A92" s="47"/>
      <c r="B92" s="111"/>
      <c r="C92" s="108"/>
      <c r="D92" s="108"/>
      <c r="E92" s="108"/>
      <c r="F92" s="108"/>
      <c r="G92" s="112"/>
      <c r="H92" s="111"/>
      <c r="I92" s="112"/>
      <c r="J92" s="108"/>
      <c r="K92" s="108"/>
      <c r="L92" s="110"/>
      <c r="M92" s="47"/>
    </row>
    <row r="93" spans="1:13" ht="13">
      <c r="A93" s="47"/>
      <c r="B93" s="111"/>
      <c r="C93" s="108"/>
      <c r="D93" s="108"/>
      <c r="E93" s="108"/>
      <c r="F93" s="108"/>
      <c r="G93" s="112"/>
      <c r="H93" s="111"/>
      <c r="I93" s="112"/>
      <c r="J93" s="108"/>
      <c r="K93" s="108"/>
      <c r="L93" s="110"/>
      <c r="M93" s="47"/>
    </row>
    <row r="94" spans="1:13" ht="13">
      <c r="A94" s="47"/>
      <c r="B94" s="111"/>
      <c r="C94" s="108"/>
      <c r="D94" s="108"/>
      <c r="E94" s="108"/>
      <c r="F94" s="108"/>
      <c r="G94" s="112"/>
      <c r="H94" s="111"/>
      <c r="I94" s="112"/>
      <c r="J94" s="108"/>
      <c r="K94" s="108"/>
      <c r="L94" s="110"/>
      <c r="M94" s="47"/>
    </row>
    <row r="95" spans="1:13" ht="13">
      <c r="A95" s="47"/>
      <c r="B95" s="111"/>
      <c r="C95" s="108"/>
      <c r="D95" s="108"/>
      <c r="E95" s="108"/>
      <c r="F95" s="108"/>
      <c r="G95" s="112"/>
      <c r="H95" s="111"/>
      <c r="I95" s="112"/>
      <c r="J95" s="108"/>
      <c r="K95" s="108"/>
      <c r="L95" s="110"/>
      <c r="M95" s="47"/>
    </row>
    <row r="96" spans="1:13" ht="13">
      <c r="A96" s="47"/>
      <c r="B96" s="111"/>
      <c r="C96" s="108"/>
      <c r="D96" s="108"/>
      <c r="E96" s="108"/>
      <c r="F96" s="108"/>
      <c r="G96" s="112"/>
      <c r="H96" s="111"/>
      <c r="I96" s="112"/>
      <c r="J96" s="108"/>
      <c r="K96" s="108"/>
      <c r="L96" s="110"/>
      <c r="M96" s="47"/>
    </row>
    <row r="97" spans="1:13" ht="13">
      <c r="A97" s="47"/>
      <c r="B97" s="111"/>
      <c r="C97" s="108"/>
      <c r="D97" s="108"/>
      <c r="E97" s="108"/>
      <c r="F97" s="108"/>
      <c r="G97" s="112"/>
      <c r="H97" s="111"/>
      <c r="I97" s="112"/>
      <c r="J97" s="108"/>
      <c r="K97" s="108"/>
      <c r="L97" s="110"/>
      <c r="M97" s="47"/>
    </row>
    <row r="98" spans="1:13" ht="13">
      <c r="A98" s="47"/>
      <c r="B98" s="111"/>
      <c r="C98" s="108"/>
      <c r="D98" s="108"/>
      <c r="E98" s="108"/>
      <c r="F98" s="108"/>
      <c r="G98" s="112"/>
      <c r="H98" s="111"/>
      <c r="I98" s="112"/>
      <c r="J98" s="108"/>
      <c r="K98" s="108"/>
      <c r="L98" s="110"/>
      <c r="M98" s="47"/>
    </row>
    <row r="99" spans="1:13" ht="13">
      <c r="A99" s="47"/>
      <c r="B99" s="111"/>
      <c r="C99" s="108"/>
      <c r="D99" s="108"/>
      <c r="E99" s="108"/>
      <c r="F99" s="108"/>
      <c r="G99" s="112"/>
      <c r="H99" s="111"/>
      <c r="I99" s="112"/>
      <c r="J99" s="108"/>
      <c r="K99" s="108"/>
      <c r="L99" s="110"/>
      <c r="M99" s="47"/>
    </row>
    <row r="100" spans="1:13" ht="13">
      <c r="A100" s="47"/>
      <c r="B100" s="111"/>
      <c r="C100" s="108"/>
      <c r="D100" s="108"/>
      <c r="E100" s="108"/>
      <c r="F100" s="108"/>
      <c r="G100" s="112"/>
      <c r="H100" s="111"/>
      <c r="I100" s="112"/>
      <c r="J100" s="108"/>
      <c r="K100" s="108"/>
      <c r="L100" s="110"/>
      <c r="M100" s="47"/>
    </row>
    <row r="101" spans="1:13" ht="13">
      <c r="A101" s="47"/>
      <c r="B101" s="111"/>
      <c r="C101" s="108"/>
      <c r="D101" s="108"/>
      <c r="E101" s="108"/>
      <c r="F101" s="108"/>
      <c r="G101" s="112"/>
      <c r="H101" s="111"/>
      <c r="I101" s="112"/>
      <c r="J101" s="108"/>
      <c r="K101" s="108"/>
      <c r="L101" s="110"/>
      <c r="M101" s="47"/>
    </row>
    <row r="102" spans="1:13" ht="13">
      <c r="A102" s="47"/>
      <c r="B102" s="111"/>
      <c r="C102" s="108"/>
      <c r="D102" s="108"/>
      <c r="E102" s="108"/>
      <c r="F102" s="108"/>
      <c r="G102" s="112"/>
      <c r="H102" s="111"/>
      <c r="I102" s="112"/>
      <c r="J102" s="108"/>
      <c r="K102" s="108"/>
      <c r="L102" s="110"/>
      <c r="M102" s="47"/>
    </row>
    <row r="103" spans="1:13" ht="13">
      <c r="A103" s="47"/>
      <c r="B103" s="111"/>
      <c r="C103" s="108"/>
      <c r="D103" s="108"/>
      <c r="E103" s="108"/>
      <c r="F103" s="108"/>
      <c r="G103" s="112"/>
      <c r="H103" s="111"/>
      <c r="I103" s="112"/>
      <c r="J103" s="108"/>
      <c r="K103" s="108"/>
      <c r="L103" s="110"/>
      <c r="M103" s="47"/>
    </row>
    <row r="104" spans="1:13" ht="13">
      <c r="A104" s="47"/>
      <c r="B104" s="111"/>
      <c r="C104" s="108"/>
      <c r="D104" s="108"/>
      <c r="E104" s="108"/>
      <c r="F104" s="108"/>
      <c r="G104" s="112"/>
      <c r="H104" s="111"/>
      <c r="I104" s="112"/>
      <c r="J104" s="108"/>
      <c r="K104" s="108"/>
      <c r="L104" s="110"/>
      <c r="M104" s="47"/>
    </row>
    <row r="105" spans="1:13" ht="13">
      <c r="A105" s="47"/>
      <c r="B105" s="111"/>
      <c r="C105" s="108"/>
      <c r="D105" s="108"/>
      <c r="E105" s="108"/>
      <c r="F105" s="108"/>
      <c r="G105" s="112"/>
      <c r="H105" s="111"/>
      <c r="I105" s="112"/>
      <c r="J105" s="108"/>
      <c r="K105" s="108"/>
      <c r="L105" s="110"/>
      <c r="M105" s="47"/>
    </row>
    <row r="106" spans="1:13" ht="13">
      <c r="A106" s="47"/>
      <c r="B106" s="111"/>
      <c r="C106" s="108"/>
      <c r="D106" s="108"/>
      <c r="E106" s="108"/>
      <c r="F106" s="108"/>
      <c r="G106" s="112"/>
      <c r="H106" s="111"/>
      <c r="I106" s="112"/>
      <c r="J106" s="108"/>
      <c r="K106" s="108"/>
      <c r="L106" s="110"/>
      <c r="M106" s="47"/>
    </row>
    <row r="107" spans="1:13" ht="13">
      <c r="A107" s="47"/>
      <c r="B107" s="111"/>
      <c r="C107" s="108"/>
      <c r="D107" s="108"/>
      <c r="E107" s="108"/>
      <c r="F107" s="108"/>
      <c r="G107" s="112"/>
      <c r="H107" s="111"/>
      <c r="I107" s="112"/>
      <c r="J107" s="108"/>
      <c r="K107" s="108"/>
      <c r="L107" s="110"/>
      <c r="M107" s="47"/>
    </row>
    <row r="108" spans="1:13" ht="13">
      <c r="A108" s="47"/>
      <c r="B108" s="111"/>
      <c r="C108" s="108"/>
      <c r="D108" s="108"/>
      <c r="E108" s="108"/>
      <c r="F108" s="108"/>
      <c r="G108" s="112"/>
      <c r="H108" s="111"/>
      <c r="I108" s="112"/>
      <c r="J108" s="108"/>
      <c r="K108" s="108"/>
      <c r="L108" s="110"/>
      <c r="M108" s="47"/>
    </row>
    <row r="109" spans="1:13" ht="13">
      <c r="A109" s="47"/>
      <c r="B109" s="111"/>
      <c r="C109" s="108"/>
      <c r="D109" s="108"/>
      <c r="E109" s="108"/>
      <c r="F109" s="108"/>
      <c r="G109" s="112"/>
      <c r="H109" s="111"/>
      <c r="I109" s="112"/>
      <c r="J109" s="108"/>
      <c r="K109" s="108"/>
      <c r="L109" s="110"/>
      <c r="M109" s="47"/>
    </row>
    <row r="110" spans="1:13" ht="13">
      <c r="A110" s="47"/>
      <c r="B110" s="111"/>
      <c r="C110" s="108"/>
      <c r="D110" s="108"/>
      <c r="E110" s="108"/>
      <c r="F110" s="108"/>
      <c r="G110" s="112"/>
      <c r="H110" s="111"/>
      <c r="I110" s="112"/>
      <c r="J110" s="108"/>
      <c r="K110" s="108"/>
      <c r="L110" s="110"/>
      <c r="M110" s="47"/>
    </row>
    <row r="111" spans="1:13" ht="13">
      <c r="A111" s="47"/>
      <c r="B111" s="111"/>
      <c r="C111" s="108"/>
      <c r="D111" s="108"/>
      <c r="E111" s="108"/>
      <c r="F111" s="108"/>
      <c r="G111" s="112"/>
      <c r="H111" s="111"/>
      <c r="I111" s="112"/>
      <c r="J111" s="108"/>
      <c r="K111" s="108"/>
      <c r="L111" s="110"/>
      <c r="M111" s="47"/>
    </row>
    <row r="112" spans="1:13" ht="13">
      <c r="A112" s="47"/>
      <c r="B112" s="111"/>
      <c r="C112" s="108"/>
      <c r="D112" s="108"/>
      <c r="E112" s="108"/>
      <c r="F112" s="108"/>
      <c r="G112" s="112"/>
      <c r="H112" s="111"/>
      <c r="I112" s="112"/>
      <c r="J112" s="108"/>
      <c r="K112" s="108"/>
      <c r="L112" s="110"/>
      <c r="M112" s="47"/>
    </row>
    <row r="113" spans="1:13" ht="13">
      <c r="A113" s="47"/>
      <c r="B113" s="111"/>
      <c r="C113" s="108"/>
      <c r="D113" s="108"/>
      <c r="E113" s="108"/>
      <c r="F113" s="108"/>
      <c r="G113" s="112"/>
      <c r="H113" s="111"/>
      <c r="I113" s="112"/>
      <c r="J113" s="108"/>
      <c r="K113" s="108"/>
      <c r="L113" s="110"/>
      <c r="M113" s="47"/>
    </row>
    <row r="114" spans="1:13" ht="13">
      <c r="A114" s="47"/>
      <c r="B114" s="111"/>
      <c r="C114" s="108"/>
      <c r="D114" s="108"/>
      <c r="E114" s="108"/>
      <c r="F114" s="108"/>
      <c r="G114" s="112"/>
      <c r="H114" s="111"/>
      <c r="I114" s="112"/>
      <c r="J114" s="108"/>
      <c r="K114" s="108"/>
      <c r="L114" s="110"/>
      <c r="M114" s="47"/>
    </row>
    <row r="115" spans="1:13" ht="13">
      <c r="A115" s="47"/>
      <c r="B115" s="111"/>
      <c r="C115" s="108"/>
      <c r="D115" s="108"/>
      <c r="E115" s="108"/>
      <c r="F115" s="108"/>
      <c r="G115" s="112"/>
      <c r="H115" s="111"/>
      <c r="I115" s="112"/>
      <c r="J115" s="108"/>
      <c r="K115" s="108"/>
      <c r="L115" s="110"/>
      <c r="M115" s="47"/>
    </row>
    <row r="116" spans="1:13" ht="13">
      <c r="A116" s="47"/>
      <c r="B116" s="111"/>
      <c r="C116" s="108"/>
      <c r="D116" s="108"/>
      <c r="E116" s="108"/>
      <c r="F116" s="108"/>
      <c r="G116" s="112"/>
      <c r="H116" s="111"/>
      <c r="I116" s="112"/>
      <c r="J116" s="108"/>
      <c r="K116" s="108"/>
      <c r="L116" s="110"/>
      <c r="M116" s="47"/>
    </row>
    <row r="117" spans="1:13" ht="13">
      <c r="A117" s="47"/>
      <c r="B117" s="111"/>
      <c r="C117" s="108"/>
      <c r="D117" s="108"/>
      <c r="E117" s="108"/>
      <c r="F117" s="108"/>
      <c r="G117" s="112"/>
      <c r="H117" s="111"/>
      <c r="I117" s="112"/>
      <c r="J117" s="108"/>
      <c r="K117" s="108"/>
      <c r="L117" s="110"/>
      <c r="M117" s="47"/>
    </row>
    <row r="118" spans="1:13" ht="13">
      <c r="A118" s="47"/>
      <c r="B118" s="111"/>
      <c r="C118" s="108"/>
      <c r="D118" s="108"/>
      <c r="E118" s="108"/>
      <c r="F118" s="108"/>
      <c r="G118" s="112"/>
      <c r="H118" s="111"/>
      <c r="I118" s="112"/>
      <c r="J118" s="108"/>
      <c r="K118" s="108"/>
      <c r="L118" s="110"/>
      <c r="M118" s="47"/>
    </row>
    <row r="119" spans="1:13" ht="13">
      <c r="A119" s="47"/>
      <c r="B119" s="111"/>
      <c r="C119" s="108"/>
      <c r="D119" s="108"/>
      <c r="E119" s="108"/>
      <c r="F119" s="108"/>
      <c r="G119" s="112"/>
      <c r="H119" s="111"/>
      <c r="I119" s="112"/>
      <c r="J119" s="108"/>
      <c r="K119" s="108"/>
      <c r="L119" s="110"/>
      <c r="M119" s="47"/>
    </row>
    <row r="120" spans="1:13" ht="13">
      <c r="A120" s="47"/>
      <c r="B120" s="111"/>
      <c r="C120" s="108"/>
      <c r="D120" s="108"/>
      <c r="E120" s="108"/>
      <c r="F120" s="108"/>
      <c r="G120" s="112"/>
      <c r="H120" s="111"/>
      <c r="I120" s="112"/>
      <c r="J120" s="108"/>
      <c r="K120" s="108"/>
      <c r="L120" s="110"/>
      <c r="M120" s="47"/>
    </row>
    <row r="121" spans="1:13" ht="13">
      <c r="A121" s="47"/>
      <c r="B121" s="111"/>
      <c r="C121" s="108"/>
      <c r="D121" s="108"/>
      <c r="E121" s="108"/>
      <c r="F121" s="108"/>
      <c r="G121" s="112"/>
      <c r="H121" s="111"/>
      <c r="I121" s="112"/>
      <c r="J121" s="108"/>
      <c r="K121" s="108"/>
      <c r="L121" s="110"/>
      <c r="M121" s="47"/>
    </row>
    <row r="122" spans="1:13" ht="13">
      <c r="A122" s="47"/>
      <c r="B122" s="111"/>
      <c r="C122" s="108"/>
      <c r="D122" s="108"/>
      <c r="E122" s="108"/>
      <c r="F122" s="108"/>
      <c r="G122" s="112"/>
      <c r="H122" s="111"/>
      <c r="I122" s="112"/>
      <c r="J122" s="108"/>
      <c r="K122" s="108"/>
      <c r="L122" s="110"/>
      <c r="M122" s="47"/>
    </row>
    <row r="123" spans="1:13" ht="13">
      <c r="A123" s="47"/>
      <c r="B123" s="111"/>
      <c r="C123" s="108"/>
      <c r="D123" s="108"/>
      <c r="E123" s="108"/>
      <c r="F123" s="108"/>
      <c r="G123" s="112"/>
      <c r="H123" s="111"/>
      <c r="I123" s="112"/>
      <c r="J123" s="108"/>
      <c r="K123" s="108"/>
      <c r="L123" s="110"/>
      <c r="M123" s="47"/>
    </row>
    <row r="124" spans="1:13" ht="13">
      <c r="A124" s="47"/>
      <c r="B124" s="111"/>
      <c r="C124" s="108"/>
      <c r="D124" s="108"/>
      <c r="E124" s="108"/>
      <c r="F124" s="108"/>
      <c r="G124" s="112"/>
      <c r="H124" s="111"/>
      <c r="I124" s="112"/>
      <c r="J124" s="108"/>
      <c r="K124" s="108"/>
      <c r="L124" s="110"/>
      <c r="M124" s="47"/>
    </row>
    <row r="125" spans="1:13" ht="13">
      <c r="A125" s="47"/>
      <c r="B125" s="111"/>
      <c r="C125" s="108"/>
      <c r="D125" s="108"/>
      <c r="E125" s="108"/>
      <c r="F125" s="108"/>
      <c r="G125" s="112"/>
      <c r="H125" s="111"/>
      <c r="I125" s="112"/>
      <c r="J125" s="108"/>
      <c r="K125" s="108"/>
      <c r="L125" s="110"/>
      <c r="M125" s="47"/>
    </row>
    <row r="126" spans="1:13" ht="13">
      <c r="A126" s="47"/>
      <c r="B126" s="111"/>
      <c r="C126" s="108"/>
      <c r="D126" s="108"/>
      <c r="E126" s="108"/>
      <c r="F126" s="108"/>
      <c r="G126" s="112"/>
      <c r="H126" s="111"/>
      <c r="I126" s="112"/>
      <c r="J126" s="108"/>
      <c r="K126" s="108"/>
      <c r="L126" s="110"/>
      <c r="M126" s="47"/>
    </row>
    <row r="127" spans="1:13" ht="13">
      <c r="A127" s="47"/>
      <c r="B127" s="111"/>
      <c r="C127" s="108"/>
      <c r="D127" s="108"/>
      <c r="E127" s="108"/>
      <c r="F127" s="108"/>
      <c r="G127" s="112"/>
      <c r="H127" s="111"/>
      <c r="I127" s="112"/>
      <c r="J127" s="108"/>
      <c r="K127" s="108"/>
      <c r="L127" s="110"/>
      <c r="M127" s="47"/>
    </row>
    <row r="128" spans="1:13" ht="13">
      <c r="A128" s="47"/>
      <c r="B128" s="111"/>
      <c r="C128" s="108"/>
      <c r="D128" s="108"/>
      <c r="E128" s="108"/>
      <c r="F128" s="108"/>
      <c r="G128" s="112"/>
      <c r="H128" s="111"/>
      <c r="I128" s="112"/>
      <c r="J128" s="108"/>
      <c r="K128" s="108"/>
      <c r="L128" s="110"/>
      <c r="M128" s="47"/>
    </row>
    <row r="129" spans="1:13" ht="13">
      <c r="A129" s="47"/>
      <c r="B129" s="111"/>
      <c r="C129" s="108"/>
      <c r="D129" s="108"/>
      <c r="E129" s="108"/>
      <c r="F129" s="108"/>
      <c r="G129" s="112"/>
      <c r="H129" s="111"/>
      <c r="I129" s="112"/>
      <c r="J129" s="108"/>
      <c r="K129" s="108"/>
      <c r="L129" s="110"/>
      <c r="M129" s="47"/>
    </row>
    <row r="130" spans="1:13" ht="13">
      <c r="A130" s="47"/>
      <c r="B130" s="111"/>
      <c r="C130" s="108"/>
      <c r="D130" s="108"/>
      <c r="E130" s="108"/>
      <c r="F130" s="108"/>
      <c r="G130" s="112"/>
      <c r="H130" s="111"/>
      <c r="I130" s="112"/>
      <c r="J130" s="108"/>
      <c r="K130" s="108"/>
      <c r="L130" s="110"/>
      <c r="M130" s="47"/>
    </row>
    <row r="131" spans="1:13" ht="13">
      <c r="A131" s="47"/>
      <c r="B131" s="111"/>
      <c r="C131" s="108"/>
      <c r="D131" s="108"/>
      <c r="E131" s="108"/>
      <c r="F131" s="108"/>
      <c r="G131" s="112"/>
      <c r="H131" s="111"/>
      <c r="I131" s="112"/>
      <c r="J131" s="108"/>
      <c r="K131" s="108"/>
      <c r="L131" s="110"/>
      <c r="M131" s="47"/>
    </row>
    <row r="132" spans="1:13" ht="13">
      <c r="A132" s="47"/>
      <c r="B132" s="111"/>
      <c r="C132" s="108"/>
      <c r="D132" s="108"/>
      <c r="E132" s="108"/>
      <c r="F132" s="108"/>
      <c r="G132" s="112"/>
      <c r="H132" s="111"/>
      <c r="I132" s="112"/>
      <c r="J132" s="108"/>
      <c r="K132" s="108"/>
      <c r="L132" s="110"/>
      <c r="M132" s="47"/>
    </row>
    <row r="133" spans="1:13" ht="13">
      <c r="A133" s="47"/>
      <c r="B133" s="111"/>
      <c r="C133" s="108"/>
      <c r="D133" s="108"/>
      <c r="E133" s="108"/>
      <c r="F133" s="108"/>
      <c r="G133" s="112"/>
      <c r="H133" s="111"/>
      <c r="I133" s="112"/>
      <c r="J133" s="108"/>
      <c r="K133" s="108"/>
      <c r="L133" s="110"/>
      <c r="M133" s="47"/>
    </row>
    <row r="134" spans="1:13" ht="13">
      <c r="A134" s="47"/>
      <c r="B134" s="111"/>
      <c r="C134" s="108"/>
      <c r="D134" s="108"/>
      <c r="E134" s="108"/>
      <c r="F134" s="108"/>
      <c r="G134" s="112"/>
      <c r="H134" s="111"/>
      <c r="I134" s="112"/>
      <c r="J134" s="108"/>
      <c r="K134" s="108"/>
      <c r="L134" s="110"/>
      <c r="M134" s="47"/>
    </row>
    <row r="135" spans="1:13" ht="13">
      <c r="A135" s="47"/>
      <c r="B135" s="111"/>
      <c r="C135" s="108"/>
      <c r="D135" s="108"/>
      <c r="E135" s="108"/>
      <c r="F135" s="108"/>
      <c r="G135" s="112"/>
      <c r="H135" s="111"/>
      <c r="I135" s="112"/>
      <c r="J135" s="108"/>
      <c r="K135" s="108"/>
      <c r="L135" s="110"/>
      <c r="M135" s="47"/>
    </row>
    <row r="136" spans="1:13" ht="13">
      <c r="A136" s="47"/>
      <c r="B136" s="111"/>
      <c r="C136" s="108"/>
      <c r="D136" s="108"/>
      <c r="E136" s="108"/>
      <c r="F136" s="108"/>
      <c r="G136" s="112"/>
      <c r="H136" s="111"/>
      <c r="I136" s="112"/>
      <c r="J136" s="108"/>
      <c r="K136" s="108"/>
      <c r="L136" s="110"/>
      <c r="M136" s="47"/>
    </row>
    <row r="137" spans="1:13" ht="13">
      <c r="A137" s="47"/>
      <c r="B137" s="111"/>
      <c r="C137" s="108"/>
      <c r="D137" s="108"/>
      <c r="E137" s="108"/>
      <c r="F137" s="108"/>
      <c r="G137" s="112"/>
      <c r="H137" s="111"/>
      <c r="I137" s="112"/>
      <c r="J137" s="108"/>
      <c r="K137" s="108"/>
      <c r="L137" s="110"/>
      <c r="M137" s="47"/>
    </row>
    <row r="138" spans="1:13" ht="13">
      <c r="A138" s="47"/>
      <c r="B138" s="111"/>
      <c r="C138" s="108"/>
      <c r="D138" s="108"/>
      <c r="E138" s="108"/>
      <c r="F138" s="108"/>
      <c r="G138" s="112"/>
      <c r="H138" s="111"/>
      <c r="I138" s="112"/>
      <c r="J138" s="108"/>
      <c r="K138" s="108"/>
      <c r="L138" s="110"/>
      <c r="M138" s="47"/>
    </row>
    <row r="139" spans="1:13" ht="13">
      <c r="A139" s="47"/>
      <c r="B139" s="111"/>
      <c r="C139" s="108"/>
      <c r="D139" s="108"/>
      <c r="E139" s="108"/>
      <c r="F139" s="108"/>
      <c r="G139" s="112"/>
      <c r="H139" s="111"/>
      <c r="I139" s="112"/>
      <c r="J139" s="108"/>
      <c r="K139" s="108"/>
      <c r="L139" s="110"/>
      <c r="M139" s="47"/>
    </row>
    <row r="140" spans="1:13" ht="13">
      <c r="A140" s="47"/>
      <c r="B140" s="111"/>
      <c r="C140" s="108"/>
      <c r="D140" s="108"/>
      <c r="E140" s="108"/>
      <c r="F140" s="108"/>
      <c r="G140" s="112"/>
      <c r="H140" s="111"/>
      <c r="I140" s="112"/>
      <c r="J140" s="108"/>
      <c r="K140" s="108"/>
      <c r="L140" s="110"/>
      <c r="M140" s="47"/>
    </row>
    <row r="141" spans="1:13" ht="13">
      <c r="A141" s="47"/>
      <c r="B141" s="111"/>
      <c r="C141" s="108"/>
      <c r="D141" s="108"/>
      <c r="E141" s="108"/>
      <c r="F141" s="108"/>
      <c r="G141" s="112"/>
      <c r="H141" s="111"/>
      <c r="I141" s="112"/>
      <c r="J141" s="108"/>
      <c r="K141" s="108"/>
      <c r="L141" s="110"/>
      <c r="M141" s="47"/>
    </row>
    <row r="142" spans="1:13" ht="13">
      <c r="A142" s="47"/>
      <c r="B142" s="111"/>
      <c r="C142" s="108"/>
      <c r="D142" s="108"/>
      <c r="E142" s="108"/>
      <c r="F142" s="108"/>
      <c r="G142" s="112"/>
      <c r="H142" s="111"/>
      <c r="I142" s="112"/>
      <c r="J142" s="108"/>
      <c r="K142" s="108"/>
      <c r="L142" s="110"/>
      <c r="M142" s="47"/>
    </row>
    <row r="143" spans="1:13" ht="13">
      <c r="A143" s="47"/>
      <c r="B143" s="111"/>
      <c r="C143" s="108"/>
      <c r="D143" s="108"/>
      <c r="E143" s="108"/>
      <c r="F143" s="108"/>
      <c r="G143" s="112"/>
      <c r="H143" s="111"/>
      <c r="I143" s="112"/>
      <c r="J143" s="108"/>
      <c r="K143" s="108"/>
      <c r="L143" s="110"/>
      <c r="M143" s="47"/>
    </row>
    <row r="144" spans="1:13" ht="13">
      <c r="A144" s="47"/>
      <c r="B144" s="111"/>
      <c r="C144" s="108"/>
      <c r="D144" s="108"/>
      <c r="E144" s="108"/>
      <c r="F144" s="108"/>
      <c r="G144" s="112"/>
      <c r="H144" s="111"/>
      <c r="I144" s="112"/>
      <c r="J144" s="108"/>
      <c r="K144" s="108"/>
      <c r="L144" s="110"/>
      <c r="M144" s="47"/>
    </row>
    <row r="145" spans="1:13" ht="13">
      <c r="A145" s="47"/>
      <c r="B145" s="111"/>
      <c r="C145" s="108"/>
      <c r="D145" s="108"/>
      <c r="E145" s="108"/>
      <c r="F145" s="108"/>
      <c r="G145" s="112"/>
      <c r="H145" s="111"/>
      <c r="I145" s="112"/>
      <c r="J145" s="108"/>
      <c r="K145" s="108"/>
      <c r="L145" s="110"/>
      <c r="M145" s="47"/>
    </row>
    <row r="146" spans="1:13" ht="13">
      <c r="A146" s="47"/>
      <c r="B146" s="111"/>
      <c r="C146" s="108"/>
      <c r="D146" s="108"/>
      <c r="E146" s="108"/>
      <c r="F146" s="108"/>
      <c r="G146" s="112"/>
      <c r="H146" s="111"/>
      <c r="I146" s="112"/>
      <c r="J146" s="108"/>
      <c r="K146" s="108"/>
      <c r="L146" s="110"/>
      <c r="M146" s="47"/>
    </row>
    <row r="147" spans="1:13" ht="13">
      <c r="A147" s="47"/>
      <c r="B147" s="111"/>
      <c r="C147" s="108"/>
      <c r="D147" s="108"/>
      <c r="E147" s="108"/>
      <c r="F147" s="108"/>
      <c r="G147" s="112"/>
      <c r="H147" s="111"/>
      <c r="I147" s="112"/>
      <c r="J147" s="108"/>
      <c r="K147" s="108"/>
      <c r="L147" s="110"/>
      <c r="M147" s="47"/>
    </row>
    <row r="148" spans="1:13" ht="13">
      <c r="A148" s="47"/>
      <c r="B148" s="111"/>
      <c r="C148" s="108"/>
      <c r="D148" s="108"/>
      <c r="E148" s="108"/>
      <c r="F148" s="108"/>
      <c r="G148" s="112"/>
      <c r="H148" s="111"/>
      <c r="I148" s="112"/>
      <c r="J148" s="108"/>
      <c r="K148" s="108"/>
      <c r="L148" s="110"/>
      <c r="M148" s="47"/>
    </row>
    <row r="149" spans="1:13" ht="13">
      <c r="A149" s="47"/>
      <c r="B149" s="111"/>
      <c r="C149" s="108"/>
      <c r="D149" s="108"/>
      <c r="E149" s="108"/>
      <c r="F149" s="108"/>
      <c r="G149" s="112"/>
      <c r="H149" s="111"/>
      <c r="I149" s="112"/>
      <c r="J149" s="108"/>
      <c r="K149" s="108"/>
      <c r="L149" s="110"/>
      <c r="M149" s="47"/>
    </row>
    <row r="150" spans="1:13" ht="13">
      <c r="A150" s="47"/>
      <c r="B150" s="111"/>
      <c r="C150" s="108"/>
      <c r="D150" s="108"/>
      <c r="E150" s="108"/>
      <c r="F150" s="108"/>
      <c r="G150" s="112"/>
      <c r="H150" s="111"/>
      <c r="I150" s="112"/>
      <c r="J150" s="108"/>
      <c r="K150" s="108"/>
      <c r="L150" s="110"/>
      <c r="M150" s="47"/>
    </row>
    <row r="151" spans="1:13" ht="13">
      <c r="A151" s="47"/>
      <c r="B151" s="111"/>
      <c r="C151" s="108"/>
      <c r="D151" s="108"/>
      <c r="E151" s="108"/>
      <c r="F151" s="108"/>
      <c r="G151" s="112"/>
      <c r="H151" s="111"/>
      <c r="I151" s="112"/>
      <c r="J151" s="108"/>
      <c r="K151" s="108"/>
      <c r="L151" s="110"/>
      <c r="M151" s="47"/>
    </row>
    <row r="152" spans="1:13" ht="13">
      <c r="A152" s="47"/>
      <c r="B152" s="111"/>
      <c r="C152" s="108"/>
      <c r="D152" s="108"/>
      <c r="E152" s="108"/>
      <c r="F152" s="108"/>
      <c r="G152" s="112"/>
      <c r="H152" s="111"/>
      <c r="I152" s="112"/>
      <c r="J152" s="108"/>
      <c r="K152" s="108"/>
      <c r="L152" s="110"/>
      <c r="M152" s="47"/>
    </row>
    <row r="153" spans="1:13" ht="13">
      <c r="A153" s="47"/>
      <c r="B153" s="111"/>
      <c r="C153" s="108"/>
      <c r="D153" s="108"/>
      <c r="E153" s="108"/>
      <c r="F153" s="108"/>
      <c r="G153" s="112"/>
      <c r="H153" s="111"/>
      <c r="I153" s="112"/>
      <c r="J153" s="108"/>
      <c r="K153" s="108"/>
      <c r="L153" s="110"/>
      <c r="M153" s="47"/>
    </row>
    <row r="154" spans="1:13" ht="13">
      <c r="A154" s="47"/>
      <c r="B154" s="111"/>
      <c r="C154" s="108"/>
      <c r="D154" s="108"/>
      <c r="E154" s="108"/>
      <c r="F154" s="108"/>
      <c r="G154" s="112"/>
      <c r="H154" s="111"/>
      <c r="I154" s="112"/>
      <c r="J154" s="108"/>
      <c r="K154" s="108"/>
      <c r="L154" s="110"/>
      <c r="M154" s="47"/>
    </row>
    <row r="155" spans="1:13" ht="13">
      <c r="A155" s="47"/>
      <c r="B155" s="111"/>
      <c r="C155" s="108"/>
      <c r="D155" s="108"/>
      <c r="E155" s="108"/>
      <c r="F155" s="108"/>
      <c r="G155" s="112"/>
      <c r="H155" s="111"/>
      <c r="I155" s="112"/>
      <c r="J155" s="108"/>
      <c r="K155" s="108"/>
      <c r="L155" s="110"/>
      <c r="M155" s="47"/>
    </row>
    <row r="156" spans="1:13" ht="13">
      <c r="A156" s="47"/>
      <c r="B156" s="111"/>
      <c r="C156" s="108"/>
      <c r="D156" s="108"/>
      <c r="E156" s="108"/>
      <c r="F156" s="108"/>
      <c r="G156" s="112"/>
      <c r="H156" s="111"/>
      <c r="I156" s="112"/>
      <c r="J156" s="108"/>
      <c r="K156" s="108"/>
      <c r="L156" s="110"/>
      <c r="M156" s="47"/>
    </row>
    <row r="157" spans="1:13" ht="13">
      <c r="A157" s="47"/>
      <c r="B157" s="111"/>
      <c r="C157" s="108"/>
      <c r="D157" s="108"/>
      <c r="E157" s="108"/>
      <c r="F157" s="108"/>
      <c r="G157" s="112"/>
      <c r="H157" s="111"/>
      <c r="I157" s="112"/>
      <c r="J157" s="108"/>
      <c r="K157" s="108"/>
      <c r="L157" s="110"/>
      <c r="M157" s="47"/>
    </row>
    <row r="158" spans="1:13" ht="13">
      <c r="A158" s="47"/>
      <c r="B158" s="111"/>
      <c r="C158" s="108"/>
      <c r="D158" s="108"/>
      <c r="E158" s="108"/>
      <c r="F158" s="108"/>
      <c r="G158" s="112"/>
      <c r="H158" s="111"/>
      <c r="I158" s="112"/>
      <c r="J158" s="108"/>
      <c r="K158" s="108"/>
      <c r="L158" s="110"/>
      <c r="M158" s="47"/>
    </row>
    <row r="159" spans="1:13" ht="13">
      <c r="A159" s="47"/>
      <c r="B159" s="111"/>
      <c r="C159" s="108"/>
      <c r="D159" s="108"/>
      <c r="E159" s="108"/>
      <c r="F159" s="108"/>
      <c r="G159" s="112"/>
      <c r="H159" s="111"/>
      <c r="I159" s="112"/>
      <c r="J159" s="108"/>
      <c r="K159" s="108"/>
      <c r="L159" s="110"/>
      <c r="M159" s="47"/>
    </row>
    <row r="160" spans="1:13" ht="13">
      <c r="A160" s="47"/>
      <c r="B160" s="111"/>
      <c r="C160" s="108"/>
      <c r="D160" s="108"/>
      <c r="E160" s="108"/>
      <c r="F160" s="108"/>
      <c r="G160" s="112"/>
      <c r="H160" s="111"/>
      <c r="I160" s="112"/>
      <c r="J160" s="108"/>
      <c r="K160" s="108"/>
      <c r="L160" s="110"/>
      <c r="M160" s="47"/>
    </row>
    <row r="161" spans="1:13" ht="13">
      <c r="A161" s="47"/>
      <c r="B161" s="111"/>
      <c r="C161" s="108"/>
      <c r="D161" s="108"/>
      <c r="E161" s="108"/>
      <c r="F161" s="108"/>
      <c r="G161" s="112"/>
      <c r="H161" s="111"/>
      <c r="I161" s="112"/>
      <c r="J161" s="108"/>
      <c r="K161" s="108"/>
      <c r="L161" s="110"/>
      <c r="M161" s="47"/>
    </row>
    <row r="162" spans="1:13" ht="13">
      <c r="A162" s="47"/>
      <c r="B162" s="111"/>
      <c r="C162" s="108"/>
      <c r="D162" s="108"/>
      <c r="E162" s="108"/>
      <c r="F162" s="108"/>
      <c r="G162" s="112"/>
      <c r="H162" s="111"/>
      <c r="I162" s="112"/>
      <c r="J162" s="108"/>
      <c r="K162" s="108"/>
      <c r="L162" s="110"/>
      <c r="M162" s="47"/>
    </row>
    <row r="163" spans="1:13" ht="13">
      <c r="A163" s="47"/>
      <c r="B163" s="111"/>
      <c r="C163" s="108"/>
      <c r="D163" s="108"/>
      <c r="E163" s="108"/>
      <c r="F163" s="108"/>
      <c r="G163" s="112"/>
      <c r="H163" s="111"/>
      <c r="I163" s="112"/>
      <c r="J163" s="108"/>
      <c r="K163" s="108"/>
      <c r="L163" s="110"/>
      <c r="M163" s="47"/>
    </row>
    <row r="164" spans="1:13" ht="13">
      <c r="A164" s="47"/>
      <c r="B164" s="111"/>
      <c r="C164" s="108"/>
      <c r="D164" s="108"/>
      <c r="E164" s="108"/>
      <c r="F164" s="108"/>
      <c r="G164" s="112"/>
      <c r="H164" s="111"/>
      <c r="I164" s="112"/>
      <c r="J164" s="108"/>
      <c r="K164" s="108"/>
      <c r="L164" s="110"/>
      <c r="M164" s="47"/>
    </row>
    <row r="165" spans="1:13" ht="13">
      <c r="A165" s="47"/>
      <c r="B165" s="111"/>
      <c r="C165" s="108"/>
      <c r="D165" s="108"/>
      <c r="E165" s="108"/>
      <c r="F165" s="108"/>
      <c r="G165" s="112"/>
      <c r="H165" s="111"/>
      <c r="I165" s="112"/>
      <c r="J165" s="108"/>
      <c r="K165" s="108"/>
      <c r="L165" s="110"/>
      <c r="M165" s="47"/>
    </row>
    <row r="166" spans="1:13" ht="13">
      <c r="A166" s="47"/>
      <c r="B166" s="111"/>
      <c r="C166" s="108"/>
      <c r="D166" s="108"/>
      <c r="E166" s="108"/>
      <c r="F166" s="108"/>
      <c r="G166" s="112"/>
      <c r="H166" s="111"/>
      <c r="I166" s="112"/>
      <c r="J166" s="108"/>
      <c r="K166" s="108"/>
      <c r="L166" s="110"/>
      <c r="M166" s="47"/>
    </row>
    <row r="167" spans="1:13" ht="13">
      <c r="A167" s="47"/>
      <c r="B167" s="111"/>
      <c r="C167" s="108"/>
      <c r="D167" s="108"/>
      <c r="E167" s="108"/>
      <c r="F167" s="108"/>
      <c r="G167" s="112"/>
      <c r="H167" s="111"/>
      <c r="I167" s="112"/>
      <c r="J167" s="108"/>
      <c r="K167" s="108"/>
      <c r="L167" s="110"/>
      <c r="M167" s="47"/>
    </row>
    <row r="168" spans="1:13" ht="13">
      <c r="A168" s="47"/>
      <c r="B168" s="111"/>
      <c r="C168" s="108"/>
      <c r="D168" s="108"/>
      <c r="E168" s="108"/>
      <c r="F168" s="108"/>
      <c r="G168" s="112"/>
      <c r="H168" s="111"/>
      <c r="I168" s="112"/>
      <c r="J168" s="108"/>
      <c r="K168" s="108"/>
      <c r="L168" s="110"/>
      <c r="M168" s="47"/>
    </row>
    <row r="169" spans="1:13" ht="13">
      <c r="A169" s="47"/>
      <c r="B169" s="111"/>
      <c r="C169" s="108"/>
      <c r="D169" s="108"/>
      <c r="E169" s="108"/>
      <c r="F169" s="108"/>
      <c r="G169" s="112"/>
      <c r="H169" s="111"/>
      <c r="I169" s="112"/>
      <c r="J169" s="108"/>
      <c r="K169" s="108"/>
      <c r="L169" s="110"/>
      <c r="M169" s="47"/>
    </row>
    <row r="170" spans="1:13" ht="13">
      <c r="A170" s="47"/>
      <c r="B170" s="111"/>
      <c r="C170" s="108"/>
      <c r="D170" s="108"/>
      <c r="E170" s="108"/>
      <c r="F170" s="108"/>
      <c r="G170" s="112"/>
      <c r="H170" s="111"/>
      <c r="I170" s="112"/>
      <c r="J170" s="108"/>
      <c r="K170" s="108"/>
      <c r="L170" s="110"/>
      <c r="M170" s="47"/>
    </row>
    <row r="171" spans="1:13" ht="13">
      <c r="A171" s="47"/>
      <c r="B171" s="111"/>
      <c r="C171" s="108"/>
      <c r="D171" s="108"/>
      <c r="E171" s="108"/>
      <c r="F171" s="108"/>
      <c r="G171" s="112"/>
      <c r="H171" s="111"/>
      <c r="I171" s="112"/>
      <c r="J171" s="108"/>
      <c r="K171" s="108"/>
      <c r="L171" s="110"/>
      <c r="M171" s="47"/>
    </row>
    <row r="172" spans="1:13" ht="13">
      <c r="A172" s="47"/>
      <c r="B172" s="111"/>
      <c r="C172" s="108"/>
      <c r="D172" s="108"/>
      <c r="E172" s="108"/>
      <c r="F172" s="108"/>
      <c r="G172" s="112"/>
      <c r="H172" s="111"/>
      <c r="I172" s="112"/>
      <c r="J172" s="108"/>
      <c r="K172" s="108"/>
      <c r="L172" s="110"/>
      <c r="M172" s="47"/>
    </row>
    <row r="173" spans="1:13" ht="13">
      <c r="A173" s="47"/>
      <c r="B173" s="111"/>
      <c r="C173" s="108"/>
      <c r="D173" s="108"/>
      <c r="E173" s="108"/>
      <c r="F173" s="108"/>
      <c r="G173" s="112"/>
      <c r="H173" s="111"/>
      <c r="I173" s="112"/>
      <c r="J173" s="108"/>
      <c r="K173" s="108"/>
      <c r="L173" s="110"/>
      <c r="M173" s="47"/>
    </row>
    <row r="174" spans="1:13" ht="13">
      <c r="A174" s="47"/>
      <c r="B174" s="111"/>
      <c r="C174" s="108"/>
      <c r="D174" s="108"/>
      <c r="E174" s="108"/>
      <c r="F174" s="108"/>
      <c r="G174" s="112"/>
      <c r="H174" s="111"/>
      <c r="I174" s="112"/>
      <c r="J174" s="108"/>
      <c r="K174" s="108"/>
      <c r="L174" s="110"/>
      <c r="M174" s="47"/>
    </row>
    <row r="175" spans="1:13" ht="13">
      <c r="A175" s="47"/>
      <c r="B175" s="111"/>
      <c r="C175" s="108"/>
      <c r="D175" s="108"/>
      <c r="E175" s="108"/>
      <c r="F175" s="108"/>
      <c r="G175" s="112"/>
      <c r="H175" s="111"/>
      <c r="I175" s="112"/>
      <c r="J175" s="108"/>
      <c r="K175" s="108"/>
      <c r="L175" s="110"/>
      <c r="M175" s="47"/>
    </row>
    <row r="176" spans="1:13" ht="13">
      <c r="A176" s="47"/>
      <c r="B176" s="111"/>
      <c r="C176" s="108"/>
      <c r="D176" s="108"/>
      <c r="E176" s="108"/>
      <c r="F176" s="108"/>
      <c r="G176" s="112"/>
      <c r="H176" s="111"/>
      <c r="I176" s="112"/>
      <c r="J176" s="108"/>
      <c r="K176" s="108"/>
      <c r="L176" s="110"/>
      <c r="M176" s="47"/>
    </row>
    <row r="177" spans="1:13" ht="13">
      <c r="A177" s="47"/>
      <c r="B177" s="111"/>
      <c r="C177" s="108"/>
      <c r="D177" s="108"/>
      <c r="E177" s="108"/>
      <c r="F177" s="108"/>
      <c r="G177" s="112"/>
      <c r="H177" s="111"/>
      <c r="I177" s="112"/>
      <c r="J177" s="108"/>
      <c r="K177" s="108"/>
      <c r="L177" s="110"/>
      <c r="M177" s="47"/>
    </row>
    <row r="178" spans="1:13" ht="13">
      <c r="A178" s="47"/>
      <c r="B178" s="111"/>
      <c r="C178" s="108"/>
      <c r="D178" s="108"/>
      <c r="E178" s="108"/>
      <c r="F178" s="108"/>
      <c r="G178" s="112"/>
      <c r="H178" s="111"/>
      <c r="I178" s="112"/>
      <c r="J178" s="108"/>
      <c r="K178" s="108"/>
      <c r="L178" s="110"/>
      <c r="M178" s="47"/>
    </row>
    <row r="179" spans="1:13" ht="13">
      <c r="A179" s="47"/>
      <c r="B179" s="111"/>
      <c r="C179" s="108"/>
      <c r="D179" s="108"/>
      <c r="E179" s="108"/>
      <c r="F179" s="108"/>
      <c r="G179" s="112"/>
      <c r="H179" s="111"/>
      <c r="I179" s="112"/>
      <c r="J179" s="108"/>
      <c r="K179" s="108"/>
      <c r="L179" s="110"/>
      <c r="M179" s="47"/>
    </row>
    <row r="180" spans="1:13" ht="13">
      <c r="A180" s="47"/>
      <c r="B180" s="111"/>
      <c r="C180" s="108"/>
      <c r="D180" s="108"/>
      <c r="E180" s="108"/>
      <c r="F180" s="108"/>
      <c r="G180" s="112"/>
      <c r="H180" s="111"/>
      <c r="I180" s="112"/>
      <c r="J180" s="108"/>
      <c r="K180" s="108"/>
      <c r="L180" s="110"/>
      <c r="M180" s="47"/>
    </row>
    <row r="181" spans="1:13" ht="13">
      <c r="A181" s="47"/>
      <c r="B181" s="111"/>
      <c r="C181" s="108"/>
      <c r="D181" s="108"/>
      <c r="E181" s="108"/>
      <c r="F181" s="108"/>
      <c r="G181" s="112"/>
      <c r="H181" s="111"/>
      <c r="I181" s="112"/>
      <c r="J181" s="108"/>
      <c r="K181" s="108"/>
      <c r="L181" s="110"/>
      <c r="M181" s="47"/>
    </row>
    <row r="182" spans="1:13" ht="13">
      <c r="A182" s="47"/>
      <c r="B182" s="111"/>
      <c r="C182" s="108"/>
      <c r="D182" s="108"/>
      <c r="E182" s="108"/>
      <c r="F182" s="108"/>
      <c r="G182" s="112"/>
      <c r="H182" s="111"/>
      <c r="I182" s="112"/>
      <c r="J182" s="108"/>
      <c r="K182" s="108"/>
      <c r="L182" s="110"/>
      <c r="M182" s="47"/>
    </row>
    <row r="183" spans="1:13" ht="13">
      <c r="A183" s="47"/>
      <c r="B183" s="111"/>
      <c r="C183" s="108"/>
      <c r="D183" s="108"/>
      <c r="E183" s="108"/>
      <c r="F183" s="108"/>
      <c r="G183" s="112"/>
      <c r="H183" s="111"/>
      <c r="I183" s="112"/>
      <c r="J183" s="108"/>
      <c r="K183" s="108"/>
      <c r="L183" s="110"/>
      <c r="M183" s="47"/>
    </row>
    <row r="184" spans="1:13" ht="13">
      <c r="A184" s="47"/>
      <c r="B184" s="111"/>
      <c r="C184" s="108"/>
      <c r="D184" s="108"/>
      <c r="E184" s="108"/>
      <c r="F184" s="108"/>
      <c r="G184" s="112"/>
      <c r="H184" s="111"/>
      <c r="I184" s="112"/>
      <c r="J184" s="108"/>
      <c r="K184" s="108"/>
      <c r="L184" s="110"/>
      <c r="M184" s="47"/>
    </row>
    <row r="185" spans="1:13" ht="13">
      <c r="A185" s="47"/>
      <c r="B185" s="111"/>
      <c r="C185" s="108"/>
      <c r="D185" s="108"/>
      <c r="E185" s="108"/>
      <c r="F185" s="108"/>
      <c r="G185" s="112"/>
      <c r="H185" s="111"/>
      <c r="I185" s="112"/>
      <c r="J185" s="108"/>
      <c r="K185" s="108"/>
      <c r="L185" s="110"/>
      <c r="M185" s="47"/>
    </row>
    <row r="186" spans="1:13" ht="13">
      <c r="A186" s="47"/>
      <c r="B186" s="111"/>
      <c r="C186" s="108"/>
      <c r="D186" s="108"/>
      <c r="E186" s="108"/>
      <c r="F186" s="108"/>
      <c r="G186" s="112"/>
      <c r="H186" s="111"/>
      <c r="I186" s="112"/>
      <c r="J186" s="108"/>
      <c r="K186" s="108"/>
      <c r="L186" s="110"/>
      <c r="M186" s="47"/>
    </row>
    <row r="187" spans="1:13" ht="13">
      <c r="A187" s="47"/>
      <c r="B187" s="111"/>
      <c r="C187" s="108"/>
      <c r="D187" s="108"/>
      <c r="E187" s="108"/>
      <c r="F187" s="108"/>
      <c r="G187" s="112"/>
      <c r="H187" s="111"/>
      <c r="I187" s="112"/>
      <c r="J187" s="108"/>
      <c r="K187" s="108"/>
      <c r="L187" s="110"/>
      <c r="M187" s="47"/>
    </row>
    <row r="188" spans="1:13" ht="13">
      <c r="A188" s="47"/>
      <c r="B188" s="111"/>
      <c r="C188" s="108"/>
      <c r="D188" s="108"/>
      <c r="E188" s="108"/>
      <c r="F188" s="108"/>
      <c r="G188" s="112"/>
      <c r="H188" s="111"/>
      <c r="I188" s="112"/>
      <c r="J188" s="108"/>
      <c r="K188" s="108"/>
      <c r="L188" s="110"/>
      <c r="M188" s="47"/>
    </row>
    <row r="189" spans="1:13" ht="13">
      <c r="A189" s="47"/>
      <c r="B189" s="111"/>
      <c r="C189" s="108"/>
      <c r="D189" s="108"/>
      <c r="E189" s="108"/>
      <c r="F189" s="108"/>
      <c r="G189" s="112"/>
      <c r="H189" s="111"/>
      <c r="I189" s="112"/>
      <c r="J189" s="108"/>
      <c r="K189" s="108"/>
      <c r="L189" s="110"/>
      <c r="M189" s="47"/>
    </row>
    <row r="190" spans="1:13" ht="13">
      <c r="A190" s="47"/>
      <c r="B190" s="111"/>
      <c r="C190" s="108"/>
      <c r="D190" s="108"/>
      <c r="E190" s="108"/>
      <c r="F190" s="108"/>
      <c r="G190" s="112"/>
      <c r="H190" s="111"/>
      <c r="I190" s="112"/>
      <c r="J190" s="108"/>
      <c r="K190" s="108"/>
      <c r="L190" s="110"/>
      <c r="M190" s="47"/>
    </row>
    <row r="191" spans="1:13" ht="13">
      <c r="A191" s="47"/>
      <c r="B191" s="111"/>
      <c r="C191" s="108"/>
      <c r="D191" s="108"/>
      <c r="E191" s="108"/>
      <c r="F191" s="108"/>
      <c r="G191" s="112"/>
      <c r="H191" s="111"/>
      <c r="I191" s="112"/>
      <c r="J191" s="108"/>
      <c r="K191" s="108"/>
      <c r="L191" s="110"/>
      <c r="M191" s="47"/>
    </row>
    <row r="192" spans="1:13" ht="13">
      <c r="A192" s="47"/>
      <c r="B192" s="111"/>
      <c r="C192" s="108"/>
      <c r="D192" s="108"/>
      <c r="E192" s="108"/>
      <c r="F192" s="108"/>
      <c r="G192" s="112"/>
      <c r="H192" s="111"/>
      <c r="I192" s="112"/>
      <c r="J192" s="108"/>
      <c r="K192" s="108"/>
      <c r="L192" s="110"/>
      <c r="M192" s="47"/>
    </row>
    <row r="193" spans="1:13" ht="13">
      <c r="A193" s="47"/>
      <c r="B193" s="111"/>
      <c r="C193" s="108"/>
      <c r="D193" s="108"/>
      <c r="E193" s="108"/>
      <c r="F193" s="108"/>
      <c r="G193" s="112"/>
      <c r="H193" s="111"/>
      <c r="I193" s="112"/>
      <c r="J193" s="108"/>
      <c r="K193" s="108"/>
      <c r="L193" s="110"/>
      <c r="M193" s="47"/>
    </row>
    <row r="194" spans="1:13" ht="13">
      <c r="A194" s="47"/>
      <c r="B194" s="111"/>
      <c r="C194" s="108"/>
      <c r="D194" s="108"/>
      <c r="E194" s="108"/>
      <c r="F194" s="108"/>
      <c r="G194" s="112"/>
      <c r="H194" s="111"/>
      <c r="I194" s="112"/>
      <c r="J194" s="108"/>
      <c r="K194" s="108"/>
      <c r="L194" s="110"/>
      <c r="M194" s="47"/>
    </row>
    <row r="195" spans="1:13" ht="13">
      <c r="A195" s="47"/>
      <c r="B195" s="111"/>
      <c r="C195" s="108"/>
      <c r="D195" s="108"/>
      <c r="E195" s="108"/>
      <c r="F195" s="108"/>
      <c r="G195" s="112"/>
      <c r="H195" s="111"/>
      <c r="I195" s="112"/>
      <c r="J195" s="108"/>
      <c r="K195" s="108"/>
      <c r="L195" s="110"/>
      <c r="M195" s="47"/>
    </row>
    <row r="196" spans="1:13" ht="13">
      <c r="A196" s="47"/>
      <c r="B196" s="111"/>
      <c r="C196" s="108"/>
      <c r="D196" s="108"/>
      <c r="E196" s="108"/>
      <c r="F196" s="108"/>
      <c r="G196" s="112"/>
      <c r="H196" s="111"/>
      <c r="I196" s="112"/>
      <c r="J196" s="108"/>
      <c r="K196" s="108"/>
      <c r="L196" s="110"/>
      <c r="M196" s="47"/>
    </row>
    <row r="197" spans="1:13" ht="13">
      <c r="A197" s="47"/>
      <c r="B197" s="111"/>
      <c r="C197" s="108"/>
      <c r="D197" s="108"/>
      <c r="E197" s="108"/>
      <c r="F197" s="108"/>
      <c r="G197" s="112"/>
      <c r="H197" s="111"/>
      <c r="I197" s="112"/>
      <c r="J197" s="108"/>
      <c r="K197" s="108"/>
      <c r="L197" s="110"/>
      <c r="M197" s="47"/>
    </row>
    <row r="198" spans="1:13" ht="13">
      <c r="A198" s="47"/>
      <c r="B198" s="111"/>
      <c r="C198" s="108"/>
      <c r="D198" s="108"/>
      <c r="E198" s="108"/>
      <c r="F198" s="108"/>
      <c r="G198" s="112"/>
      <c r="H198" s="111"/>
      <c r="I198" s="112"/>
      <c r="J198" s="108"/>
      <c r="K198" s="108"/>
      <c r="L198" s="110"/>
      <c r="M198" s="47"/>
    </row>
    <row r="199" spans="1:13" ht="13">
      <c r="A199" s="47"/>
      <c r="B199" s="111"/>
      <c r="C199" s="108"/>
      <c r="D199" s="108"/>
      <c r="E199" s="108"/>
      <c r="F199" s="108"/>
      <c r="G199" s="112"/>
      <c r="H199" s="111"/>
      <c r="I199" s="112"/>
      <c r="J199" s="108"/>
      <c r="K199" s="108"/>
      <c r="L199" s="110"/>
      <c r="M199" s="47"/>
    </row>
    <row r="200" spans="1:13" ht="13">
      <c r="A200" s="47"/>
      <c r="B200" s="111"/>
      <c r="C200" s="108"/>
      <c r="D200" s="108"/>
      <c r="E200" s="108"/>
      <c r="F200" s="108"/>
      <c r="G200" s="112"/>
      <c r="H200" s="111"/>
      <c r="I200" s="112"/>
      <c r="J200" s="108"/>
      <c r="K200" s="108"/>
      <c r="L200" s="110"/>
      <c r="M200" s="47"/>
    </row>
    <row r="201" spans="1:13" ht="13">
      <c r="A201" s="47"/>
      <c r="B201" s="111"/>
      <c r="C201" s="108"/>
      <c r="D201" s="108"/>
      <c r="E201" s="108"/>
      <c r="F201" s="108"/>
      <c r="G201" s="112"/>
      <c r="H201" s="111"/>
      <c r="I201" s="112"/>
      <c r="J201" s="108"/>
      <c r="K201" s="108"/>
      <c r="L201" s="110"/>
      <c r="M201" s="47"/>
    </row>
    <row r="202" spans="1:13" ht="13">
      <c r="A202" s="47"/>
      <c r="B202" s="111"/>
      <c r="C202" s="108"/>
      <c r="D202" s="108"/>
      <c r="E202" s="108"/>
      <c r="F202" s="108"/>
      <c r="G202" s="112"/>
      <c r="H202" s="111"/>
      <c r="I202" s="112"/>
      <c r="J202" s="108"/>
      <c r="K202" s="108"/>
      <c r="L202" s="110"/>
      <c r="M202" s="47"/>
    </row>
    <row r="203" spans="1:13" ht="13">
      <c r="A203" s="47"/>
      <c r="B203" s="111"/>
      <c r="C203" s="108"/>
      <c r="D203" s="108"/>
      <c r="E203" s="108"/>
      <c r="F203" s="108"/>
      <c r="G203" s="112"/>
      <c r="H203" s="111"/>
      <c r="I203" s="112"/>
      <c r="J203" s="108"/>
      <c r="K203" s="108"/>
      <c r="L203" s="110"/>
      <c r="M203" s="47"/>
    </row>
    <row r="204" spans="1:13" ht="13">
      <c r="A204" s="47"/>
      <c r="B204" s="111"/>
      <c r="C204" s="108"/>
      <c r="D204" s="108"/>
      <c r="E204" s="108"/>
      <c r="F204" s="108"/>
      <c r="G204" s="112"/>
      <c r="H204" s="111"/>
      <c r="I204" s="112"/>
      <c r="J204" s="108"/>
      <c r="K204" s="108"/>
      <c r="L204" s="110"/>
      <c r="M204" s="47"/>
    </row>
    <row r="205" spans="1:13" ht="13">
      <c r="A205" s="47"/>
      <c r="B205" s="111"/>
      <c r="C205" s="108"/>
      <c r="D205" s="108"/>
      <c r="E205" s="108"/>
      <c r="F205" s="108"/>
      <c r="G205" s="112"/>
      <c r="H205" s="111"/>
      <c r="I205" s="112"/>
      <c r="J205" s="108"/>
      <c r="K205" s="108"/>
      <c r="L205" s="110"/>
      <c r="M205" s="47"/>
    </row>
    <row r="206" spans="1:13" ht="13">
      <c r="A206" s="47"/>
      <c r="B206" s="111"/>
      <c r="C206" s="108"/>
      <c r="D206" s="108"/>
      <c r="E206" s="108"/>
      <c r="F206" s="108"/>
      <c r="G206" s="112"/>
      <c r="H206" s="111"/>
      <c r="I206" s="112"/>
      <c r="J206" s="108"/>
      <c r="K206" s="108"/>
      <c r="L206" s="110"/>
      <c r="M206" s="47"/>
    </row>
    <row r="207" spans="1:13" ht="13">
      <c r="A207" s="47"/>
      <c r="B207" s="111"/>
      <c r="C207" s="108"/>
      <c r="D207" s="108"/>
      <c r="E207" s="108"/>
      <c r="F207" s="108"/>
      <c r="G207" s="112"/>
      <c r="H207" s="111"/>
      <c r="I207" s="112"/>
      <c r="J207" s="108"/>
      <c r="K207" s="108"/>
      <c r="L207" s="110"/>
      <c r="M207" s="47"/>
    </row>
    <row r="208" spans="1:13" ht="13">
      <c r="A208" s="47"/>
      <c r="B208" s="111"/>
      <c r="C208" s="108"/>
      <c r="D208" s="108"/>
      <c r="E208" s="108"/>
      <c r="F208" s="108"/>
      <c r="G208" s="112"/>
      <c r="H208" s="111"/>
      <c r="I208" s="112"/>
      <c r="J208" s="108"/>
      <c r="K208" s="108"/>
      <c r="L208" s="110"/>
      <c r="M208" s="47"/>
    </row>
    <row r="209" spans="1:13" ht="13">
      <c r="A209" s="47"/>
      <c r="B209" s="111"/>
      <c r="C209" s="108"/>
      <c r="D209" s="108"/>
      <c r="E209" s="108"/>
      <c r="F209" s="108"/>
      <c r="G209" s="112"/>
      <c r="H209" s="111"/>
      <c r="I209" s="112"/>
      <c r="J209" s="108"/>
      <c r="K209" s="108"/>
      <c r="L209" s="110"/>
      <c r="M209" s="47"/>
    </row>
    <row r="210" spans="1:13" ht="13">
      <c r="A210" s="47"/>
      <c r="B210" s="111"/>
      <c r="C210" s="108"/>
      <c r="D210" s="108"/>
      <c r="E210" s="108"/>
      <c r="F210" s="108"/>
      <c r="G210" s="112"/>
      <c r="H210" s="111"/>
      <c r="I210" s="112"/>
      <c r="J210" s="108"/>
      <c r="K210" s="108"/>
      <c r="L210" s="110"/>
      <c r="M210" s="47"/>
    </row>
    <row r="211" spans="1:13" ht="13">
      <c r="A211" s="47"/>
      <c r="B211" s="111"/>
      <c r="C211" s="108"/>
      <c r="D211" s="108"/>
      <c r="E211" s="108"/>
      <c r="F211" s="108"/>
      <c r="G211" s="112"/>
      <c r="H211" s="111"/>
      <c r="I211" s="112"/>
      <c r="J211" s="108"/>
      <c r="K211" s="108"/>
      <c r="L211" s="110"/>
      <c r="M211" s="47"/>
    </row>
    <row r="212" spans="1:13" ht="13">
      <c r="A212" s="47"/>
      <c r="B212" s="111"/>
      <c r="C212" s="108"/>
      <c r="D212" s="108"/>
      <c r="E212" s="108"/>
      <c r="F212" s="108"/>
      <c r="G212" s="112"/>
      <c r="H212" s="111"/>
      <c r="I212" s="112"/>
      <c r="J212" s="108"/>
      <c r="K212" s="108"/>
      <c r="L212" s="110"/>
      <c r="M212" s="47"/>
    </row>
    <row r="213" spans="1:13" ht="13">
      <c r="A213" s="47"/>
      <c r="B213" s="111"/>
      <c r="C213" s="108"/>
      <c r="D213" s="108"/>
      <c r="E213" s="108"/>
      <c r="F213" s="108"/>
      <c r="G213" s="112"/>
      <c r="H213" s="111"/>
      <c r="I213" s="112"/>
      <c r="J213" s="108"/>
      <c r="K213" s="108"/>
      <c r="L213" s="110"/>
      <c r="M213" s="47"/>
    </row>
    <row r="214" spans="1:13" ht="13">
      <c r="A214" s="47"/>
      <c r="B214" s="111"/>
      <c r="C214" s="108"/>
      <c r="D214" s="108"/>
      <c r="E214" s="108"/>
      <c r="F214" s="108"/>
      <c r="G214" s="112"/>
      <c r="H214" s="111"/>
      <c r="I214" s="112"/>
      <c r="J214" s="108"/>
      <c r="K214" s="108"/>
      <c r="L214" s="110"/>
      <c r="M214" s="47"/>
    </row>
    <row r="215" spans="1:13" ht="13">
      <c r="A215" s="47"/>
      <c r="B215" s="111"/>
      <c r="C215" s="108"/>
      <c r="D215" s="108"/>
      <c r="E215" s="108"/>
      <c r="F215" s="108"/>
      <c r="G215" s="112"/>
      <c r="H215" s="111"/>
      <c r="I215" s="112"/>
      <c r="J215" s="108"/>
      <c r="K215" s="108"/>
      <c r="L215" s="110"/>
      <c r="M215" s="47"/>
    </row>
    <row r="216" spans="1:13" ht="13">
      <c r="A216" s="47"/>
      <c r="B216" s="111"/>
      <c r="C216" s="108"/>
      <c r="D216" s="108"/>
      <c r="E216" s="108"/>
      <c r="F216" s="108"/>
      <c r="G216" s="112"/>
      <c r="H216" s="111"/>
      <c r="I216" s="112"/>
      <c r="J216" s="108"/>
      <c r="K216" s="108"/>
      <c r="L216" s="110"/>
      <c r="M216" s="47"/>
    </row>
    <row r="217" spans="1:13" ht="13">
      <c r="A217" s="47"/>
      <c r="B217" s="111"/>
      <c r="C217" s="108"/>
      <c r="D217" s="108"/>
      <c r="E217" s="108"/>
      <c r="F217" s="108"/>
      <c r="G217" s="112"/>
      <c r="H217" s="111"/>
      <c r="I217" s="112"/>
      <c r="J217" s="108"/>
      <c r="K217" s="108"/>
      <c r="L217" s="110"/>
      <c r="M217" s="47"/>
    </row>
    <row r="218" spans="1:13" ht="13">
      <c r="A218" s="47"/>
      <c r="B218" s="111"/>
      <c r="C218" s="108"/>
      <c r="D218" s="108"/>
      <c r="E218" s="108"/>
      <c r="F218" s="108"/>
      <c r="G218" s="112"/>
      <c r="H218" s="111"/>
      <c r="I218" s="112"/>
      <c r="J218" s="108"/>
      <c r="K218" s="108"/>
      <c r="L218" s="110"/>
      <c r="M218" s="47"/>
    </row>
    <row r="219" spans="1:13" ht="13">
      <c r="A219" s="47"/>
      <c r="B219" s="111"/>
      <c r="C219" s="108"/>
      <c r="D219" s="108"/>
      <c r="E219" s="108"/>
      <c r="F219" s="108"/>
      <c r="G219" s="112"/>
      <c r="H219" s="111"/>
      <c r="I219" s="112"/>
      <c r="J219" s="108"/>
      <c r="K219" s="108"/>
      <c r="L219" s="110"/>
      <c r="M219" s="47"/>
    </row>
    <row r="220" spans="1:13" ht="13">
      <c r="A220" s="47"/>
      <c r="B220" s="111"/>
      <c r="C220" s="108"/>
      <c r="D220" s="108"/>
      <c r="E220" s="108"/>
      <c r="F220" s="108"/>
      <c r="G220" s="112"/>
      <c r="H220" s="111"/>
      <c r="I220" s="112"/>
      <c r="J220" s="108"/>
      <c r="K220" s="108"/>
      <c r="L220" s="110"/>
      <c r="M220" s="47"/>
    </row>
    <row r="221" spans="1:13" ht="13">
      <c r="A221" s="47"/>
      <c r="B221" s="111"/>
      <c r="C221" s="108"/>
      <c r="D221" s="108"/>
      <c r="E221" s="108"/>
      <c r="F221" s="108"/>
      <c r="G221" s="112"/>
      <c r="H221" s="111"/>
      <c r="I221" s="112"/>
      <c r="J221" s="108"/>
      <c r="K221" s="108"/>
      <c r="L221" s="110"/>
      <c r="M221" s="47"/>
    </row>
    <row r="222" spans="1:13" ht="13">
      <c r="A222" s="47"/>
      <c r="B222" s="111"/>
      <c r="C222" s="108"/>
      <c r="D222" s="108"/>
      <c r="E222" s="108"/>
      <c r="F222" s="108"/>
      <c r="G222" s="112"/>
      <c r="H222" s="111"/>
      <c r="I222" s="112"/>
      <c r="J222" s="108"/>
      <c r="K222" s="108"/>
      <c r="L222" s="110"/>
      <c r="M222" s="47"/>
    </row>
    <row r="223" spans="1:13" ht="13">
      <c r="A223" s="47"/>
      <c r="B223" s="111"/>
      <c r="C223" s="108"/>
      <c r="D223" s="108"/>
      <c r="E223" s="108"/>
      <c r="F223" s="108"/>
      <c r="G223" s="112"/>
      <c r="H223" s="111"/>
      <c r="I223" s="112"/>
      <c r="J223" s="108"/>
      <c r="K223" s="108"/>
      <c r="L223" s="110"/>
      <c r="M223" s="47"/>
    </row>
    <row r="224" spans="1:13" ht="13">
      <c r="A224" s="47"/>
      <c r="B224" s="111"/>
      <c r="C224" s="108"/>
      <c r="D224" s="108"/>
      <c r="E224" s="108"/>
      <c r="F224" s="108"/>
      <c r="G224" s="112"/>
      <c r="H224" s="111"/>
      <c r="I224" s="112"/>
      <c r="J224" s="108"/>
      <c r="K224" s="108"/>
      <c r="L224" s="110"/>
      <c r="M224" s="47"/>
    </row>
    <row r="225" spans="1:13" ht="13">
      <c r="A225" s="47"/>
      <c r="B225" s="111"/>
      <c r="C225" s="108"/>
      <c r="D225" s="108"/>
      <c r="E225" s="108"/>
      <c r="F225" s="108"/>
      <c r="G225" s="112"/>
      <c r="H225" s="111"/>
      <c r="I225" s="112"/>
      <c r="J225" s="108"/>
      <c r="K225" s="108"/>
      <c r="L225" s="110"/>
      <c r="M225" s="47"/>
    </row>
    <row r="226" spans="1:13" ht="13">
      <c r="A226" s="47"/>
      <c r="B226" s="111"/>
      <c r="C226" s="108"/>
      <c r="D226" s="108"/>
      <c r="E226" s="108"/>
      <c r="F226" s="108"/>
      <c r="G226" s="112"/>
      <c r="H226" s="111"/>
      <c r="I226" s="112"/>
      <c r="J226" s="108"/>
      <c r="K226" s="108"/>
      <c r="L226" s="110"/>
      <c r="M226" s="47"/>
    </row>
    <row r="227" spans="1:13" ht="13">
      <c r="A227" s="47"/>
      <c r="B227" s="111"/>
      <c r="C227" s="108"/>
      <c r="D227" s="108"/>
      <c r="E227" s="108"/>
      <c r="F227" s="108"/>
      <c r="G227" s="112"/>
      <c r="H227" s="111"/>
      <c r="I227" s="112"/>
      <c r="J227" s="108"/>
      <c r="K227" s="108"/>
      <c r="L227" s="110"/>
      <c r="M227" s="47"/>
    </row>
    <row r="228" spans="1:13" ht="13">
      <c r="A228" s="47"/>
      <c r="B228" s="111"/>
      <c r="C228" s="108"/>
      <c r="D228" s="108"/>
      <c r="E228" s="108"/>
      <c r="F228" s="108"/>
      <c r="G228" s="112"/>
      <c r="H228" s="111"/>
      <c r="I228" s="112"/>
      <c r="J228" s="108"/>
      <c r="K228" s="108"/>
      <c r="L228" s="110"/>
      <c r="M228" s="47"/>
    </row>
    <row r="229" spans="1:13" ht="13">
      <c r="A229" s="47"/>
      <c r="B229" s="111"/>
      <c r="C229" s="108"/>
      <c r="D229" s="108"/>
      <c r="E229" s="108"/>
      <c r="F229" s="108"/>
      <c r="G229" s="112"/>
      <c r="H229" s="111"/>
      <c r="I229" s="112"/>
      <c r="J229" s="108"/>
      <c r="K229" s="108"/>
      <c r="L229" s="110"/>
      <c r="M229" s="47"/>
    </row>
    <row r="230" spans="1:13" ht="13">
      <c r="A230" s="47"/>
      <c r="B230" s="111"/>
      <c r="C230" s="108"/>
      <c r="D230" s="108"/>
      <c r="E230" s="108"/>
      <c r="F230" s="108"/>
      <c r="G230" s="112"/>
      <c r="H230" s="111"/>
      <c r="I230" s="112"/>
      <c r="J230" s="108"/>
      <c r="K230" s="108"/>
      <c r="L230" s="110"/>
      <c r="M230" s="47"/>
    </row>
    <row r="231" spans="1:13" ht="13">
      <c r="A231" s="47"/>
      <c r="B231" s="111"/>
      <c r="C231" s="108"/>
      <c r="D231" s="108"/>
      <c r="E231" s="108"/>
      <c r="F231" s="108"/>
      <c r="G231" s="112"/>
      <c r="H231" s="111"/>
      <c r="I231" s="112"/>
      <c r="J231" s="108"/>
      <c r="K231" s="108"/>
      <c r="L231" s="110"/>
      <c r="M231" s="47"/>
    </row>
    <row r="232" spans="1:13" ht="13">
      <c r="A232" s="47"/>
      <c r="B232" s="111"/>
      <c r="C232" s="108"/>
      <c r="D232" s="108"/>
      <c r="E232" s="108"/>
      <c r="F232" s="108"/>
      <c r="G232" s="112"/>
      <c r="H232" s="111"/>
      <c r="I232" s="112"/>
      <c r="J232" s="108"/>
      <c r="K232" s="108"/>
      <c r="L232" s="110"/>
      <c r="M232" s="47"/>
    </row>
    <row r="233" spans="1:13" ht="13">
      <c r="A233" s="47"/>
      <c r="B233" s="111"/>
      <c r="C233" s="108"/>
      <c r="D233" s="108"/>
      <c r="E233" s="108"/>
      <c r="F233" s="108"/>
      <c r="G233" s="112"/>
      <c r="H233" s="111"/>
      <c r="I233" s="112"/>
      <c r="J233" s="108"/>
      <c r="K233" s="108"/>
      <c r="L233" s="110"/>
      <c r="M233" s="47"/>
    </row>
    <row r="234" spans="1:13" ht="13">
      <c r="A234" s="47"/>
      <c r="B234" s="111"/>
      <c r="C234" s="108"/>
      <c r="D234" s="108"/>
      <c r="E234" s="108"/>
      <c r="F234" s="108"/>
      <c r="G234" s="112"/>
      <c r="H234" s="111"/>
      <c r="I234" s="112"/>
      <c r="J234" s="108"/>
      <c r="K234" s="108"/>
      <c r="L234" s="110"/>
      <c r="M234" s="47"/>
    </row>
    <row r="235" spans="1:13" ht="13">
      <c r="A235" s="47"/>
      <c r="B235" s="111"/>
      <c r="C235" s="108"/>
      <c r="D235" s="108"/>
      <c r="E235" s="108"/>
      <c r="F235" s="108"/>
      <c r="G235" s="112"/>
      <c r="H235" s="111"/>
      <c r="I235" s="112"/>
      <c r="J235" s="108"/>
      <c r="K235" s="108"/>
      <c r="L235" s="110"/>
      <c r="M235" s="47"/>
    </row>
    <row r="236" spans="1:13" ht="13">
      <c r="A236" s="47"/>
      <c r="B236" s="111"/>
      <c r="C236" s="108"/>
      <c r="D236" s="108"/>
      <c r="E236" s="108"/>
      <c r="F236" s="108"/>
      <c r="G236" s="112"/>
      <c r="H236" s="111"/>
      <c r="I236" s="112"/>
      <c r="J236" s="108"/>
      <c r="K236" s="108"/>
      <c r="L236" s="110"/>
      <c r="M236" s="47"/>
    </row>
    <row r="237" spans="1:13" ht="13">
      <c r="A237" s="47"/>
      <c r="B237" s="111"/>
      <c r="C237" s="108"/>
      <c r="D237" s="108"/>
      <c r="E237" s="108"/>
      <c r="F237" s="108"/>
      <c r="G237" s="112"/>
      <c r="H237" s="111"/>
      <c r="I237" s="112"/>
      <c r="J237" s="108"/>
      <c r="K237" s="108"/>
      <c r="L237" s="110"/>
      <c r="M237" s="47"/>
    </row>
    <row r="238" spans="1:13" ht="13">
      <c r="A238" s="47"/>
      <c r="B238" s="111"/>
      <c r="C238" s="108"/>
      <c r="D238" s="108"/>
      <c r="E238" s="108"/>
      <c r="F238" s="108"/>
      <c r="G238" s="112"/>
      <c r="H238" s="111"/>
      <c r="I238" s="112"/>
      <c r="J238" s="108"/>
      <c r="K238" s="108"/>
      <c r="L238" s="110"/>
      <c r="M238" s="47"/>
    </row>
    <row r="239" spans="1:13" ht="13">
      <c r="A239" s="47"/>
      <c r="B239" s="111"/>
      <c r="C239" s="108"/>
      <c r="D239" s="108"/>
      <c r="E239" s="108"/>
      <c r="F239" s="108"/>
      <c r="G239" s="112"/>
      <c r="H239" s="111"/>
      <c r="I239" s="112"/>
      <c r="J239" s="108"/>
      <c r="K239" s="108"/>
      <c r="L239" s="110"/>
      <c r="M239" s="47"/>
    </row>
    <row r="240" spans="1:13" ht="13">
      <c r="A240" s="47"/>
      <c r="B240" s="111"/>
      <c r="C240" s="108"/>
      <c r="D240" s="108"/>
      <c r="E240" s="108"/>
      <c r="F240" s="108"/>
      <c r="G240" s="112"/>
      <c r="H240" s="111"/>
      <c r="I240" s="112"/>
      <c r="J240" s="108"/>
      <c r="K240" s="108"/>
      <c r="L240" s="110"/>
      <c r="M240" s="47"/>
    </row>
    <row r="241" spans="1:13" ht="13">
      <c r="A241" s="47"/>
      <c r="B241" s="111"/>
      <c r="C241" s="108"/>
      <c r="D241" s="108"/>
      <c r="E241" s="108"/>
      <c r="F241" s="108"/>
      <c r="G241" s="112"/>
      <c r="H241" s="111"/>
      <c r="I241" s="112"/>
      <c r="J241" s="108"/>
      <c r="K241" s="108"/>
      <c r="L241" s="110"/>
      <c r="M241" s="47"/>
    </row>
    <row r="242" spans="1:13" ht="13">
      <c r="A242" s="47"/>
      <c r="B242" s="111"/>
      <c r="C242" s="108"/>
      <c r="D242" s="108"/>
      <c r="E242" s="108"/>
      <c r="F242" s="108"/>
      <c r="G242" s="112"/>
      <c r="H242" s="111"/>
      <c r="I242" s="112"/>
      <c r="J242" s="108"/>
      <c r="K242" s="108"/>
      <c r="L242" s="110"/>
      <c r="M242" s="47"/>
    </row>
    <row r="243" spans="1:13" ht="13">
      <c r="A243" s="47"/>
      <c r="B243" s="111"/>
      <c r="C243" s="108"/>
      <c r="D243" s="108"/>
      <c r="E243" s="108"/>
      <c r="F243" s="108"/>
      <c r="G243" s="112"/>
      <c r="H243" s="111"/>
      <c r="I243" s="112"/>
      <c r="J243" s="108"/>
      <c r="K243" s="108"/>
      <c r="L243" s="110"/>
      <c r="M243" s="47"/>
    </row>
    <row r="244" spans="1:13" ht="13">
      <c r="A244" s="47"/>
      <c r="B244" s="111"/>
      <c r="C244" s="108"/>
      <c r="D244" s="108"/>
      <c r="E244" s="108"/>
      <c r="F244" s="108"/>
      <c r="G244" s="112"/>
      <c r="H244" s="111"/>
      <c r="I244" s="112"/>
      <c r="J244" s="108"/>
      <c r="K244" s="108"/>
      <c r="L244" s="110"/>
      <c r="M244" s="47"/>
    </row>
    <row r="245" spans="1:13" ht="13">
      <c r="A245" s="47"/>
      <c r="B245" s="111"/>
      <c r="C245" s="108"/>
      <c r="D245" s="108"/>
      <c r="E245" s="108"/>
      <c r="F245" s="108"/>
      <c r="G245" s="112"/>
      <c r="H245" s="111"/>
      <c r="I245" s="112"/>
      <c r="J245" s="108"/>
      <c r="K245" s="108"/>
      <c r="L245" s="110"/>
      <c r="M245" s="47"/>
    </row>
    <row r="246" spans="1:13" ht="13">
      <c r="A246" s="47"/>
      <c r="B246" s="111"/>
      <c r="C246" s="108"/>
      <c r="D246" s="108"/>
      <c r="E246" s="108"/>
      <c r="F246" s="108"/>
      <c r="G246" s="112"/>
      <c r="H246" s="111"/>
      <c r="I246" s="112"/>
      <c r="J246" s="108"/>
      <c r="K246" s="108"/>
      <c r="L246" s="110"/>
      <c r="M246" s="47"/>
    </row>
    <row r="247" spans="1:13" ht="13">
      <c r="A247" s="47"/>
      <c r="B247" s="111"/>
      <c r="C247" s="108"/>
      <c r="D247" s="108"/>
      <c r="E247" s="108"/>
      <c r="F247" s="108"/>
      <c r="G247" s="112"/>
      <c r="H247" s="111"/>
      <c r="I247" s="112"/>
      <c r="J247" s="108"/>
      <c r="K247" s="108"/>
      <c r="L247" s="110"/>
      <c r="M247" s="47"/>
    </row>
    <row r="248" spans="1:13" ht="13">
      <c r="A248" s="47"/>
      <c r="B248" s="111"/>
      <c r="C248" s="108"/>
      <c r="D248" s="108"/>
      <c r="E248" s="108"/>
      <c r="F248" s="108"/>
      <c r="G248" s="112"/>
      <c r="H248" s="111"/>
      <c r="I248" s="112"/>
      <c r="J248" s="108"/>
      <c r="K248" s="108"/>
      <c r="L248" s="110"/>
      <c r="M248" s="47"/>
    </row>
    <row r="249" spans="1:13" ht="13">
      <c r="A249" s="47"/>
      <c r="B249" s="111"/>
      <c r="C249" s="108"/>
      <c r="D249" s="108"/>
      <c r="E249" s="108"/>
      <c r="F249" s="108"/>
      <c r="G249" s="112"/>
      <c r="H249" s="111"/>
      <c r="I249" s="112"/>
      <c r="J249" s="108"/>
      <c r="K249" s="108"/>
      <c r="L249" s="110"/>
      <c r="M249" s="47"/>
    </row>
    <row r="250" spans="1:13" ht="13">
      <c r="A250" s="47"/>
      <c r="B250" s="111"/>
      <c r="C250" s="108"/>
      <c r="D250" s="108"/>
      <c r="E250" s="108"/>
      <c r="F250" s="108"/>
      <c r="G250" s="112"/>
      <c r="H250" s="111"/>
      <c r="I250" s="112"/>
      <c r="J250" s="108"/>
      <c r="K250" s="108"/>
      <c r="L250" s="110"/>
      <c r="M250" s="47"/>
    </row>
    <row r="251" spans="1:13" ht="13">
      <c r="A251" s="47"/>
      <c r="B251" s="111"/>
      <c r="C251" s="108"/>
      <c r="D251" s="108"/>
      <c r="E251" s="108"/>
      <c r="F251" s="108"/>
      <c r="G251" s="112"/>
      <c r="H251" s="111"/>
      <c r="I251" s="112"/>
      <c r="J251" s="108"/>
      <c r="K251" s="108"/>
      <c r="L251" s="110"/>
      <c r="M251" s="47"/>
    </row>
    <row r="252" spans="1:13" ht="13">
      <c r="A252" s="47"/>
      <c r="B252" s="111"/>
      <c r="C252" s="108"/>
      <c r="D252" s="108"/>
      <c r="E252" s="108"/>
      <c r="F252" s="108"/>
      <c r="G252" s="112"/>
      <c r="H252" s="111"/>
      <c r="I252" s="112"/>
      <c r="J252" s="108"/>
      <c r="K252" s="108"/>
      <c r="L252" s="110"/>
      <c r="M252" s="47"/>
    </row>
    <row r="253" spans="1:13" ht="13">
      <c r="A253" s="47"/>
      <c r="B253" s="111"/>
      <c r="C253" s="108"/>
      <c r="D253" s="108"/>
      <c r="E253" s="108"/>
      <c r="F253" s="108"/>
      <c r="G253" s="112"/>
      <c r="H253" s="111"/>
      <c r="I253" s="112"/>
      <c r="J253" s="108"/>
      <c r="K253" s="108"/>
      <c r="L253" s="110"/>
      <c r="M253" s="47"/>
    </row>
    <row r="254" spans="1:13" ht="13">
      <c r="A254" s="47"/>
      <c r="B254" s="111"/>
      <c r="C254" s="108"/>
      <c r="D254" s="108"/>
      <c r="E254" s="108"/>
      <c r="F254" s="108"/>
      <c r="G254" s="112"/>
      <c r="H254" s="111"/>
      <c r="I254" s="112"/>
      <c r="J254" s="108"/>
      <c r="K254" s="108"/>
      <c r="L254" s="110"/>
      <c r="M254" s="47"/>
    </row>
    <row r="255" spans="1:13" ht="13">
      <c r="A255" s="47"/>
      <c r="B255" s="111"/>
      <c r="C255" s="108"/>
      <c r="D255" s="108"/>
      <c r="E255" s="108"/>
      <c r="F255" s="108"/>
      <c r="G255" s="112"/>
      <c r="H255" s="111"/>
      <c r="I255" s="112"/>
      <c r="J255" s="108"/>
      <c r="K255" s="108"/>
      <c r="L255" s="110"/>
      <c r="M255" s="47"/>
    </row>
    <row r="256" spans="1:13" ht="13">
      <c r="A256" s="47"/>
      <c r="B256" s="111"/>
      <c r="C256" s="108"/>
      <c r="D256" s="108"/>
      <c r="E256" s="108"/>
      <c r="F256" s="108"/>
      <c r="G256" s="112"/>
      <c r="H256" s="111"/>
      <c r="I256" s="112"/>
      <c r="J256" s="108"/>
      <c r="K256" s="108"/>
      <c r="L256" s="110"/>
      <c r="M256" s="47"/>
    </row>
    <row r="257" spans="1:13" ht="13">
      <c r="A257" s="47"/>
      <c r="B257" s="111"/>
      <c r="C257" s="108"/>
      <c r="D257" s="108"/>
      <c r="E257" s="108"/>
      <c r="F257" s="108"/>
      <c r="G257" s="112"/>
      <c r="H257" s="111"/>
      <c r="I257" s="112"/>
      <c r="J257" s="108"/>
      <c r="K257" s="108"/>
      <c r="L257" s="110"/>
      <c r="M257" s="47"/>
    </row>
    <row r="258" spans="1:13" ht="13">
      <c r="A258" s="47"/>
      <c r="B258" s="111"/>
      <c r="C258" s="108"/>
      <c r="D258" s="108"/>
      <c r="E258" s="108"/>
      <c r="F258" s="108"/>
      <c r="G258" s="112"/>
      <c r="H258" s="111"/>
      <c r="I258" s="112"/>
      <c r="J258" s="108"/>
      <c r="K258" s="108"/>
      <c r="L258" s="110"/>
      <c r="M258" s="47"/>
    </row>
    <row r="259" spans="1:13" ht="13">
      <c r="A259" s="47"/>
      <c r="B259" s="111"/>
      <c r="C259" s="108"/>
      <c r="D259" s="108"/>
      <c r="E259" s="108"/>
      <c r="F259" s="108"/>
      <c r="G259" s="112"/>
      <c r="H259" s="111"/>
      <c r="I259" s="112"/>
      <c r="J259" s="108"/>
      <c r="K259" s="108"/>
      <c r="L259" s="110"/>
      <c r="M259" s="47"/>
    </row>
    <row r="260" spans="1:13" ht="13">
      <c r="A260" s="47"/>
      <c r="B260" s="111"/>
      <c r="C260" s="108"/>
      <c r="D260" s="108"/>
      <c r="E260" s="108"/>
      <c r="F260" s="108"/>
      <c r="G260" s="112"/>
      <c r="H260" s="111"/>
      <c r="I260" s="112"/>
      <c r="J260" s="108"/>
      <c r="K260" s="108"/>
      <c r="L260" s="110"/>
      <c r="M260" s="47"/>
    </row>
    <row r="261" spans="1:13" ht="13">
      <c r="A261" s="47"/>
      <c r="B261" s="111"/>
      <c r="C261" s="108"/>
      <c r="D261" s="108"/>
      <c r="E261" s="108"/>
      <c r="F261" s="108"/>
      <c r="G261" s="112"/>
      <c r="H261" s="111"/>
      <c r="I261" s="112"/>
      <c r="J261" s="108"/>
      <c r="K261" s="108"/>
      <c r="L261" s="110"/>
      <c r="M261" s="47"/>
    </row>
    <row r="262" spans="1:13" ht="13">
      <c r="A262" s="47"/>
      <c r="B262" s="111"/>
      <c r="C262" s="108"/>
      <c r="D262" s="108"/>
      <c r="E262" s="108"/>
      <c r="F262" s="108"/>
      <c r="G262" s="112"/>
      <c r="H262" s="111"/>
      <c r="I262" s="112"/>
      <c r="J262" s="108"/>
      <c r="K262" s="108"/>
      <c r="L262" s="110"/>
      <c r="M262" s="47"/>
    </row>
    <row r="263" spans="1:13" ht="13">
      <c r="A263" s="47"/>
      <c r="B263" s="111"/>
      <c r="C263" s="108"/>
      <c r="D263" s="108"/>
      <c r="E263" s="108"/>
      <c r="F263" s="108"/>
      <c r="G263" s="112"/>
      <c r="H263" s="111"/>
      <c r="I263" s="112"/>
      <c r="J263" s="108"/>
      <c r="K263" s="108"/>
      <c r="L263" s="110"/>
      <c r="M263" s="47"/>
    </row>
    <row r="264" spans="1:13" ht="13">
      <c r="A264" s="47"/>
      <c r="B264" s="111"/>
      <c r="C264" s="108"/>
      <c r="D264" s="108"/>
      <c r="E264" s="108"/>
      <c r="F264" s="108"/>
      <c r="G264" s="112"/>
      <c r="H264" s="111"/>
      <c r="I264" s="112"/>
      <c r="J264" s="108"/>
      <c r="K264" s="108"/>
      <c r="L264" s="110"/>
      <c r="M264" s="47"/>
    </row>
    <row r="265" spans="1:13" ht="13">
      <c r="A265" s="47"/>
      <c r="B265" s="111"/>
      <c r="C265" s="108"/>
      <c r="D265" s="108"/>
      <c r="E265" s="108"/>
      <c r="F265" s="108"/>
      <c r="G265" s="112"/>
      <c r="H265" s="111"/>
      <c r="I265" s="112"/>
      <c r="J265" s="108"/>
      <c r="K265" s="108"/>
      <c r="L265" s="110"/>
      <c r="M265" s="47"/>
    </row>
    <row r="266" spans="1:13" ht="13">
      <c r="A266" s="47"/>
      <c r="B266" s="111"/>
      <c r="C266" s="108"/>
      <c r="D266" s="108"/>
      <c r="E266" s="108"/>
      <c r="F266" s="108"/>
      <c r="G266" s="112"/>
      <c r="H266" s="111"/>
      <c r="I266" s="112"/>
      <c r="J266" s="108"/>
      <c r="K266" s="108"/>
      <c r="L266" s="110"/>
      <c r="M266" s="47"/>
    </row>
    <row r="267" spans="1:13" ht="13">
      <c r="A267" s="47"/>
      <c r="B267" s="111"/>
      <c r="C267" s="108"/>
      <c r="D267" s="108"/>
      <c r="E267" s="108"/>
      <c r="F267" s="108"/>
      <c r="G267" s="112"/>
      <c r="H267" s="111"/>
      <c r="I267" s="112"/>
      <c r="J267" s="108"/>
      <c r="K267" s="108"/>
      <c r="L267" s="110"/>
      <c r="M267" s="47"/>
    </row>
    <row r="268" spans="1:13" ht="13">
      <c r="A268" s="47"/>
      <c r="B268" s="111"/>
      <c r="C268" s="108"/>
      <c r="D268" s="108"/>
      <c r="E268" s="108"/>
      <c r="F268" s="108"/>
      <c r="G268" s="112"/>
      <c r="H268" s="111"/>
      <c r="I268" s="112"/>
      <c r="J268" s="108"/>
      <c r="K268" s="108"/>
      <c r="L268" s="110"/>
      <c r="M268" s="47"/>
    </row>
    <row r="269" spans="1:13" ht="13">
      <c r="A269" s="47"/>
      <c r="B269" s="111"/>
      <c r="C269" s="108"/>
      <c r="D269" s="108"/>
      <c r="E269" s="108"/>
      <c r="F269" s="108"/>
      <c r="G269" s="112"/>
      <c r="H269" s="111"/>
      <c r="I269" s="112"/>
      <c r="J269" s="108"/>
      <c r="K269" s="108"/>
      <c r="L269" s="110"/>
      <c r="M269" s="47"/>
    </row>
    <row r="270" spans="1:13" ht="13">
      <c r="B270" s="113"/>
      <c r="C270" s="114"/>
      <c r="D270" s="114"/>
      <c r="E270" s="114"/>
      <c r="F270" s="114"/>
      <c r="G270" s="115"/>
      <c r="H270" s="113"/>
      <c r="I270" s="115"/>
      <c r="J270" s="114"/>
      <c r="K270" s="114"/>
      <c r="L270" s="116"/>
    </row>
    <row r="271" spans="1:13" ht="13">
      <c r="B271" s="113"/>
      <c r="C271" s="114"/>
      <c r="D271" s="114"/>
      <c r="E271" s="114"/>
      <c r="F271" s="114"/>
      <c r="G271" s="115"/>
      <c r="H271" s="113"/>
      <c r="I271" s="115"/>
      <c r="J271" s="114"/>
      <c r="K271" s="114"/>
      <c r="L271" s="116"/>
    </row>
    <row r="272" spans="1:13" ht="13">
      <c r="B272" s="113"/>
      <c r="C272" s="114"/>
      <c r="D272" s="114"/>
      <c r="E272" s="114"/>
      <c r="F272" s="114"/>
      <c r="G272" s="115"/>
      <c r="H272" s="113"/>
      <c r="I272" s="115"/>
      <c r="J272" s="114"/>
      <c r="K272" s="114"/>
      <c r="L272" s="116"/>
    </row>
    <row r="273" spans="2:12" ht="13">
      <c r="B273" s="113"/>
      <c r="C273" s="114"/>
      <c r="D273" s="114"/>
      <c r="E273" s="114"/>
      <c r="F273" s="114"/>
      <c r="G273" s="115"/>
      <c r="H273" s="113"/>
      <c r="I273" s="115"/>
      <c r="J273" s="114"/>
      <c r="K273" s="114"/>
      <c r="L273" s="116"/>
    </row>
    <row r="274" spans="2:12" ht="13">
      <c r="B274" s="113"/>
      <c r="C274" s="114"/>
      <c r="D274" s="114"/>
      <c r="E274" s="114"/>
      <c r="F274" s="114"/>
      <c r="G274" s="115"/>
      <c r="H274" s="113"/>
      <c r="I274" s="115"/>
      <c r="J274" s="114"/>
      <c r="K274" s="114"/>
      <c r="L274" s="116"/>
    </row>
    <row r="275" spans="2:12" ht="13">
      <c r="B275" s="113"/>
      <c r="C275" s="114"/>
      <c r="D275" s="114"/>
      <c r="E275" s="114"/>
      <c r="F275" s="114"/>
      <c r="G275" s="115"/>
      <c r="H275" s="113"/>
      <c r="I275" s="115"/>
      <c r="J275" s="114"/>
      <c r="K275" s="114"/>
      <c r="L275" s="116"/>
    </row>
    <row r="276" spans="2:12" ht="13">
      <c r="B276" s="113"/>
      <c r="C276" s="114"/>
      <c r="D276" s="114"/>
      <c r="E276" s="114"/>
      <c r="F276" s="114"/>
      <c r="G276" s="115"/>
      <c r="H276" s="113"/>
      <c r="I276" s="115"/>
      <c r="J276" s="114"/>
      <c r="K276" s="114"/>
      <c r="L276" s="116"/>
    </row>
    <row r="277" spans="2:12" ht="13">
      <c r="B277" s="113"/>
      <c r="C277" s="114"/>
      <c r="D277" s="114"/>
      <c r="E277" s="114"/>
      <c r="F277" s="114"/>
      <c r="G277" s="115"/>
      <c r="H277" s="113"/>
      <c r="I277" s="115"/>
      <c r="J277" s="114"/>
      <c r="K277" s="114"/>
      <c r="L277" s="116"/>
    </row>
    <row r="278" spans="2:12" ht="13">
      <c r="B278" s="113"/>
      <c r="C278" s="114"/>
      <c r="D278" s="114"/>
      <c r="E278" s="114"/>
      <c r="F278" s="114"/>
      <c r="G278" s="115"/>
      <c r="H278" s="113"/>
      <c r="I278" s="115"/>
      <c r="J278" s="114"/>
      <c r="K278" s="114"/>
      <c r="L278" s="116"/>
    </row>
    <row r="279" spans="2:12" ht="13">
      <c r="B279" s="113"/>
      <c r="C279" s="114"/>
      <c r="D279" s="114"/>
      <c r="E279" s="114"/>
      <c r="F279" s="114"/>
      <c r="G279" s="115"/>
      <c r="H279" s="113"/>
      <c r="I279" s="115"/>
      <c r="J279" s="114"/>
      <c r="K279" s="114"/>
      <c r="L279" s="116"/>
    </row>
    <row r="280" spans="2:12" ht="13">
      <c r="B280" s="113"/>
      <c r="C280" s="114"/>
      <c r="D280" s="114"/>
      <c r="E280" s="114"/>
      <c r="F280" s="114"/>
      <c r="G280" s="115"/>
      <c r="H280" s="113"/>
      <c r="I280" s="115"/>
      <c r="J280" s="114"/>
      <c r="K280" s="114"/>
      <c r="L280" s="116"/>
    </row>
    <row r="281" spans="2:12" ht="13">
      <c r="B281" s="113"/>
      <c r="C281" s="114"/>
      <c r="D281" s="114"/>
      <c r="E281" s="114"/>
      <c r="F281" s="114"/>
      <c r="G281" s="115"/>
      <c r="H281" s="113"/>
      <c r="I281" s="115"/>
      <c r="J281" s="114"/>
      <c r="K281" s="114"/>
      <c r="L281" s="116"/>
    </row>
    <row r="282" spans="2:12" ht="13">
      <c r="B282" s="113"/>
      <c r="C282" s="114"/>
      <c r="D282" s="114"/>
      <c r="E282" s="114"/>
      <c r="F282" s="114"/>
      <c r="G282" s="115"/>
      <c r="H282" s="113"/>
      <c r="I282" s="115"/>
      <c r="J282" s="114"/>
      <c r="K282" s="114"/>
      <c r="L282" s="116"/>
    </row>
    <row r="283" spans="2:12" ht="13">
      <c r="B283" s="113"/>
      <c r="C283" s="114"/>
      <c r="D283" s="114"/>
      <c r="E283" s="114"/>
      <c r="F283" s="114"/>
      <c r="G283" s="115"/>
      <c r="H283" s="113"/>
      <c r="I283" s="115"/>
      <c r="J283" s="114"/>
      <c r="K283" s="114"/>
      <c r="L283" s="116"/>
    </row>
    <row r="284" spans="2:12" ht="13">
      <c r="B284" s="113"/>
      <c r="C284" s="114"/>
      <c r="D284" s="114"/>
      <c r="E284" s="114"/>
      <c r="F284" s="114"/>
      <c r="G284" s="115"/>
      <c r="H284" s="113"/>
      <c r="I284" s="115"/>
      <c r="J284" s="114"/>
      <c r="K284" s="114"/>
      <c r="L284" s="116"/>
    </row>
    <row r="285" spans="2:12" ht="13">
      <c r="B285" s="113"/>
      <c r="C285" s="114"/>
      <c r="D285" s="114"/>
      <c r="E285" s="114"/>
      <c r="F285" s="114"/>
      <c r="G285" s="115"/>
      <c r="H285" s="113"/>
      <c r="I285" s="115"/>
      <c r="J285" s="114"/>
      <c r="K285" s="114"/>
      <c r="L285" s="116"/>
    </row>
    <row r="286" spans="2:12" ht="13">
      <c r="B286" s="113"/>
      <c r="C286" s="114"/>
      <c r="D286" s="114"/>
      <c r="E286" s="114"/>
      <c r="F286" s="114"/>
      <c r="G286" s="115"/>
      <c r="H286" s="113"/>
      <c r="I286" s="115"/>
      <c r="J286" s="114"/>
      <c r="K286" s="114"/>
      <c r="L286" s="116"/>
    </row>
    <row r="287" spans="2:12" ht="13">
      <c r="B287" s="113"/>
      <c r="C287" s="114"/>
      <c r="D287" s="114"/>
      <c r="E287" s="114"/>
      <c r="F287" s="114"/>
      <c r="G287" s="115"/>
      <c r="H287" s="113"/>
      <c r="I287" s="115"/>
      <c r="J287" s="114"/>
      <c r="K287" s="114"/>
      <c r="L287" s="116"/>
    </row>
    <row r="288" spans="2:12" ht="13">
      <c r="B288" s="113"/>
      <c r="C288" s="114"/>
      <c r="D288" s="114"/>
      <c r="E288" s="114"/>
      <c r="F288" s="114"/>
      <c r="G288" s="115"/>
      <c r="H288" s="113"/>
      <c r="I288" s="115"/>
      <c r="J288" s="114"/>
      <c r="K288" s="114"/>
      <c r="L288" s="116"/>
    </row>
    <row r="289" spans="2:12" ht="13">
      <c r="B289" s="113"/>
      <c r="C289" s="114"/>
      <c r="D289" s="114"/>
      <c r="E289" s="114"/>
      <c r="F289" s="114"/>
      <c r="G289" s="115"/>
      <c r="H289" s="113"/>
      <c r="I289" s="115"/>
      <c r="J289" s="114"/>
      <c r="K289" s="114"/>
      <c r="L289" s="116"/>
    </row>
    <row r="290" spans="2:12" ht="13">
      <c r="B290" s="113"/>
      <c r="C290" s="114"/>
      <c r="D290" s="114"/>
      <c r="E290" s="114"/>
      <c r="F290" s="114"/>
      <c r="G290" s="115"/>
      <c r="H290" s="113"/>
      <c r="I290" s="115"/>
      <c r="J290" s="114"/>
      <c r="K290" s="114"/>
      <c r="L290" s="116"/>
    </row>
    <row r="291" spans="2:12" ht="13">
      <c r="B291" s="113"/>
      <c r="C291" s="114"/>
      <c r="D291" s="114"/>
      <c r="E291" s="114"/>
      <c r="F291" s="114"/>
      <c r="G291" s="115"/>
      <c r="H291" s="113"/>
      <c r="I291" s="115"/>
      <c r="J291" s="114"/>
      <c r="K291" s="114"/>
      <c r="L291" s="116"/>
    </row>
    <row r="292" spans="2:12" ht="13">
      <c r="B292" s="113"/>
      <c r="C292" s="114"/>
      <c r="D292" s="114"/>
      <c r="E292" s="114"/>
      <c r="F292" s="114"/>
      <c r="G292" s="115"/>
      <c r="H292" s="113"/>
      <c r="I292" s="115"/>
      <c r="J292" s="114"/>
      <c r="K292" s="114"/>
      <c r="L292" s="116"/>
    </row>
    <row r="293" spans="2:12" ht="13">
      <c r="B293" s="113"/>
      <c r="C293" s="114"/>
      <c r="D293" s="114"/>
      <c r="E293" s="114"/>
      <c r="F293" s="114"/>
      <c r="G293" s="115"/>
      <c r="H293" s="113"/>
      <c r="I293" s="115"/>
      <c r="J293" s="114"/>
      <c r="K293" s="114"/>
      <c r="L293" s="116"/>
    </row>
    <row r="294" spans="2:12" ht="13">
      <c r="B294" s="113"/>
      <c r="C294" s="114"/>
      <c r="D294" s="114"/>
      <c r="E294" s="114"/>
      <c r="F294" s="114"/>
      <c r="G294" s="115"/>
      <c r="H294" s="113"/>
      <c r="I294" s="115"/>
      <c r="J294" s="114"/>
      <c r="K294" s="114"/>
      <c r="L294" s="116"/>
    </row>
    <row r="295" spans="2:12" ht="13">
      <c r="B295" s="113"/>
      <c r="C295" s="114"/>
      <c r="D295" s="114"/>
      <c r="E295" s="114"/>
      <c r="F295" s="114"/>
      <c r="G295" s="115"/>
      <c r="H295" s="113"/>
      <c r="I295" s="115"/>
      <c r="J295" s="114"/>
      <c r="K295" s="114"/>
      <c r="L295" s="116"/>
    </row>
    <row r="296" spans="2:12" ht="13">
      <c r="B296" s="113"/>
      <c r="C296" s="114"/>
      <c r="D296" s="114"/>
      <c r="E296" s="114"/>
      <c r="F296" s="114"/>
      <c r="G296" s="115"/>
      <c r="H296" s="113"/>
      <c r="I296" s="115"/>
      <c r="J296" s="114"/>
      <c r="K296" s="114"/>
      <c r="L296" s="116"/>
    </row>
    <row r="297" spans="2:12" ht="13">
      <c r="B297" s="113"/>
      <c r="C297" s="114"/>
      <c r="D297" s="114"/>
      <c r="E297" s="114"/>
      <c r="F297" s="114"/>
      <c r="G297" s="115"/>
      <c r="H297" s="113"/>
      <c r="I297" s="115"/>
      <c r="J297" s="114"/>
      <c r="K297" s="114"/>
      <c r="L297" s="116"/>
    </row>
    <row r="298" spans="2:12" ht="13">
      <c r="B298" s="113"/>
      <c r="C298" s="114"/>
      <c r="D298" s="114"/>
      <c r="E298" s="114"/>
      <c r="F298" s="114"/>
      <c r="G298" s="115"/>
      <c r="H298" s="113"/>
      <c r="I298" s="115"/>
      <c r="J298" s="114"/>
      <c r="K298" s="114"/>
      <c r="L298" s="116"/>
    </row>
    <row r="299" spans="2:12" ht="13">
      <c r="B299" s="113"/>
      <c r="C299" s="114"/>
      <c r="D299" s="114"/>
      <c r="E299" s="114"/>
      <c r="F299" s="114"/>
      <c r="G299" s="115"/>
      <c r="H299" s="113"/>
      <c r="I299" s="115"/>
      <c r="J299" s="114"/>
      <c r="K299" s="114"/>
      <c r="L299" s="116"/>
    </row>
    <row r="300" spans="2:12" ht="13">
      <c r="B300" s="113"/>
      <c r="C300" s="114"/>
      <c r="D300" s="114"/>
      <c r="E300" s="114"/>
      <c r="F300" s="114"/>
      <c r="G300" s="115"/>
      <c r="H300" s="113"/>
      <c r="I300" s="115"/>
      <c r="J300" s="114"/>
      <c r="K300" s="114"/>
      <c r="L300" s="116"/>
    </row>
    <row r="301" spans="2:12" ht="13">
      <c r="B301" s="113"/>
      <c r="C301" s="114"/>
      <c r="D301" s="114"/>
      <c r="E301" s="114"/>
      <c r="F301" s="114"/>
      <c r="G301" s="115"/>
      <c r="H301" s="113"/>
      <c r="I301" s="115"/>
      <c r="J301" s="114"/>
      <c r="K301" s="114"/>
      <c r="L301" s="116"/>
    </row>
    <row r="302" spans="2:12" ht="13">
      <c r="B302" s="113"/>
      <c r="C302" s="114"/>
      <c r="D302" s="114"/>
      <c r="E302" s="114"/>
      <c r="F302" s="114"/>
      <c r="G302" s="115"/>
      <c r="H302" s="113"/>
      <c r="I302" s="115"/>
      <c r="J302" s="114"/>
      <c r="K302" s="114"/>
      <c r="L302" s="116"/>
    </row>
    <row r="303" spans="2:12" ht="13">
      <c r="B303" s="113"/>
      <c r="C303" s="114"/>
      <c r="D303" s="114"/>
      <c r="E303" s="114"/>
      <c r="F303" s="114"/>
      <c r="G303" s="115"/>
      <c r="H303" s="113"/>
      <c r="I303" s="115"/>
      <c r="J303" s="114"/>
      <c r="K303" s="114"/>
      <c r="L303" s="116"/>
    </row>
    <row r="304" spans="2:12" ht="13">
      <c r="B304" s="113"/>
      <c r="C304" s="114"/>
      <c r="D304" s="114"/>
      <c r="E304" s="114"/>
      <c r="F304" s="114"/>
      <c r="G304" s="115"/>
      <c r="H304" s="113"/>
      <c r="I304" s="115"/>
      <c r="J304" s="114"/>
      <c r="K304" s="114"/>
      <c r="L304" s="116"/>
    </row>
    <row r="305" spans="2:12" ht="13">
      <c r="B305" s="113"/>
      <c r="C305" s="114"/>
      <c r="D305" s="114"/>
      <c r="E305" s="114"/>
      <c r="F305" s="114"/>
      <c r="G305" s="115"/>
      <c r="H305" s="113"/>
      <c r="I305" s="115"/>
      <c r="J305" s="114"/>
      <c r="K305" s="114"/>
      <c r="L305" s="116"/>
    </row>
    <row r="306" spans="2:12" ht="13">
      <c r="B306" s="113"/>
      <c r="C306" s="114"/>
      <c r="D306" s="114"/>
      <c r="E306" s="114"/>
      <c r="F306" s="114"/>
      <c r="G306" s="115"/>
      <c r="H306" s="113"/>
      <c r="I306" s="115"/>
      <c r="J306" s="114"/>
      <c r="K306" s="114"/>
      <c r="L306" s="116"/>
    </row>
    <row r="307" spans="2:12" ht="13">
      <c r="B307" s="113"/>
      <c r="C307" s="114"/>
      <c r="D307" s="114"/>
      <c r="E307" s="114"/>
      <c r="F307" s="114"/>
      <c r="G307" s="115"/>
      <c r="H307" s="113"/>
      <c r="I307" s="115"/>
      <c r="J307" s="114"/>
      <c r="K307" s="114"/>
      <c r="L307" s="116"/>
    </row>
    <row r="308" spans="2:12" ht="13">
      <c r="B308" s="113"/>
      <c r="C308" s="114"/>
      <c r="D308" s="114"/>
      <c r="E308" s="114"/>
      <c r="F308" s="114"/>
      <c r="G308" s="115"/>
      <c r="H308" s="113"/>
      <c r="I308" s="115"/>
      <c r="J308" s="114"/>
      <c r="K308" s="114"/>
      <c r="L308" s="116"/>
    </row>
    <row r="309" spans="2:12" ht="13">
      <c r="B309" s="113"/>
      <c r="C309" s="114"/>
      <c r="D309" s="114"/>
      <c r="E309" s="114"/>
      <c r="F309" s="114"/>
      <c r="G309" s="115"/>
      <c r="H309" s="113"/>
      <c r="I309" s="115"/>
      <c r="J309" s="114"/>
      <c r="K309" s="114"/>
      <c r="L309" s="116"/>
    </row>
    <row r="310" spans="2:12" ht="13">
      <c r="B310" s="113"/>
      <c r="C310" s="114"/>
      <c r="D310" s="114"/>
      <c r="E310" s="114"/>
      <c r="F310" s="114"/>
      <c r="G310" s="115"/>
      <c r="H310" s="113"/>
      <c r="I310" s="115"/>
      <c r="J310" s="114"/>
      <c r="K310" s="114"/>
      <c r="L310" s="116"/>
    </row>
    <row r="311" spans="2:12" ht="13">
      <c r="B311" s="113"/>
      <c r="C311" s="114"/>
      <c r="D311" s="114"/>
      <c r="E311" s="114"/>
      <c r="F311" s="114"/>
      <c r="G311" s="115"/>
      <c r="H311" s="113"/>
      <c r="I311" s="115"/>
      <c r="J311" s="114"/>
      <c r="K311" s="114"/>
      <c r="L311" s="116"/>
    </row>
    <row r="312" spans="2:12" ht="13">
      <c r="B312" s="113"/>
      <c r="C312" s="114"/>
      <c r="D312" s="114"/>
      <c r="E312" s="114"/>
      <c r="F312" s="114"/>
      <c r="G312" s="115"/>
      <c r="H312" s="113"/>
      <c r="I312" s="115"/>
      <c r="J312" s="114"/>
      <c r="K312" s="114"/>
      <c r="L312" s="116"/>
    </row>
    <row r="313" spans="2:12" ht="13">
      <c r="B313" s="113"/>
      <c r="C313" s="114"/>
      <c r="D313" s="114"/>
      <c r="E313" s="114"/>
      <c r="F313" s="114"/>
      <c r="G313" s="115"/>
      <c r="H313" s="113"/>
      <c r="I313" s="115"/>
      <c r="J313" s="114"/>
      <c r="K313" s="114"/>
      <c r="L313" s="116"/>
    </row>
    <row r="314" spans="2:12" ht="13">
      <c r="B314" s="113"/>
      <c r="C314" s="114"/>
      <c r="D314" s="114"/>
      <c r="E314" s="114"/>
      <c r="F314" s="114"/>
      <c r="G314" s="115"/>
      <c r="H314" s="113"/>
      <c r="I314" s="115"/>
      <c r="J314" s="114"/>
      <c r="K314" s="114"/>
      <c r="L314" s="116"/>
    </row>
    <row r="315" spans="2:12" ht="13">
      <c r="B315" s="113"/>
      <c r="C315" s="114"/>
      <c r="D315" s="114"/>
      <c r="E315" s="114"/>
      <c r="F315" s="114"/>
      <c r="G315" s="115"/>
      <c r="H315" s="113"/>
      <c r="I315" s="115"/>
      <c r="J315" s="114"/>
      <c r="K315" s="114"/>
      <c r="L315" s="116"/>
    </row>
    <row r="316" spans="2:12" ht="13">
      <c r="B316" s="113"/>
      <c r="C316" s="114"/>
      <c r="D316" s="114"/>
      <c r="E316" s="114"/>
      <c r="F316" s="114"/>
      <c r="G316" s="115"/>
      <c r="H316" s="113"/>
      <c r="I316" s="115"/>
      <c r="J316" s="114"/>
      <c r="K316" s="114"/>
      <c r="L316" s="116"/>
    </row>
    <row r="317" spans="2:12" ht="13">
      <c r="B317" s="113"/>
      <c r="C317" s="114"/>
      <c r="D317" s="114"/>
      <c r="E317" s="114"/>
      <c r="F317" s="114"/>
      <c r="G317" s="115"/>
      <c r="H317" s="113"/>
      <c r="I317" s="115"/>
      <c r="J317" s="114"/>
      <c r="K317" s="114"/>
      <c r="L317" s="116"/>
    </row>
    <row r="318" spans="2:12" ht="13">
      <c r="B318" s="113"/>
      <c r="C318" s="114"/>
      <c r="D318" s="114"/>
      <c r="E318" s="114"/>
      <c r="F318" s="114"/>
      <c r="G318" s="115"/>
      <c r="H318" s="113"/>
      <c r="I318" s="115"/>
      <c r="J318" s="114"/>
      <c r="K318" s="114"/>
      <c r="L318" s="116"/>
    </row>
    <row r="319" spans="2:12" ht="13">
      <c r="B319" s="113"/>
      <c r="C319" s="114"/>
      <c r="D319" s="114"/>
      <c r="E319" s="114"/>
      <c r="F319" s="114"/>
      <c r="G319" s="115"/>
      <c r="H319" s="113"/>
      <c r="I319" s="115"/>
      <c r="J319" s="114"/>
      <c r="K319" s="114"/>
      <c r="L319" s="116"/>
    </row>
    <row r="320" spans="2:12" ht="13">
      <c r="B320" s="113"/>
      <c r="C320" s="114"/>
      <c r="D320" s="114"/>
      <c r="E320" s="114"/>
      <c r="F320" s="114"/>
      <c r="G320" s="115"/>
      <c r="H320" s="113"/>
      <c r="I320" s="115"/>
      <c r="J320" s="114"/>
      <c r="K320" s="114"/>
      <c r="L320" s="116"/>
    </row>
    <row r="321" spans="2:12" ht="13">
      <c r="B321" s="113"/>
      <c r="C321" s="114"/>
      <c r="D321" s="114"/>
      <c r="E321" s="114"/>
      <c r="F321" s="114"/>
      <c r="G321" s="115"/>
      <c r="H321" s="113"/>
      <c r="I321" s="115"/>
      <c r="J321" s="114"/>
      <c r="K321" s="114"/>
      <c r="L321" s="116"/>
    </row>
    <row r="322" spans="2:12" ht="13">
      <c r="B322" s="113"/>
      <c r="C322" s="114"/>
      <c r="D322" s="114"/>
      <c r="E322" s="114"/>
      <c r="F322" s="114"/>
      <c r="G322" s="115"/>
      <c r="H322" s="113"/>
      <c r="I322" s="115"/>
      <c r="J322" s="114"/>
      <c r="K322" s="114"/>
      <c r="L322" s="116"/>
    </row>
    <row r="323" spans="2:12" ht="13">
      <c r="B323" s="113"/>
      <c r="C323" s="114"/>
      <c r="D323" s="114"/>
      <c r="E323" s="114"/>
      <c r="F323" s="114"/>
      <c r="G323" s="115"/>
      <c r="H323" s="113"/>
      <c r="I323" s="115"/>
      <c r="J323" s="114"/>
      <c r="K323" s="114"/>
      <c r="L323" s="116"/>
    </row>
    <row r="324" spans="2:12" ht="13">
      <c r="B324" s="113"/>
      <c r="C324" s="114"/>
      <c r="D324" s="114"/>
      <c r="E324" s="114"/>
      <c r="F324" s="114"/>
      <c r="G324" s="115"/>
      <c r="H324" s="113"/>
      <c r="I324" s="115"/>
      <c r="J324" s="114"/>
      <c r="K324" s="114"/>
      <c r="L324" s="116"/>
    </row>
    <row r="325" spans="2:12" ht="13">
      <c r="B325" s="113"/>
      <c r="C325" s="114"/>
      <c r="D325" s="114"/>
      <c r="E325" s="114"/>
      <c r="F325" s="114"/>
      <c r="G325" s="115"/>
      <c r="H325" s="113"/>
      <c r="I325" s="115"/>
      <c r="J325" s="114"/>
      <c r="K325" s="114"/>
      <c r="L325" s="116"/>
    </row>
    <row r="326" spans="2:12" ht="13">
      <c r="B326" s="113"/>
      <c r="C326" s="114"/>
      <c r="D326" s="114"/>
      <c r="E326" s="114"/>
      <c r="F326" s="114"/>
      <c r="G326" s="115"/>
      <c r="H326" s="113"/>
      <c r="I326" s="115"/>
      <c r="J326" s="114"/>
      <c r="K326" s="114"/>
      <c r="L326" s="116"/>
    </row>
    <row r="327" spans="2:12" ht="13">
      <c r="B327" s="113"/>
      <c r="C327" s="114"/>
      <c r="D327" s="114"/>
      <c r="E327" s="114"/>
      <c r="F327" s="114"/>
      <c r="G327" s="115"/>
      <c r="H327" s="113"/>
      <c r="I327" s="115"/>
      <c r="J327" s="114"/>
      <c r="K327" s="114"/>
      <c r="L327" s="116"/>
    </row>
    <row r="328" spans="2:12" ht="13">
      <c r="B328" s="113"/>
      <c r="C328" s="114"/>
      <c r="D328" s="114"/>
      <c r="E328" s="114"/>
      <c r="F328" s="114"/>
      <c r="G328" s="115"/>
      <c r="H328" s="113"/>
      <c r="I328" s="115"/>
      <c r="J328" s="114"/>
      <c r="K328" s="114"/>
      <c r="L328" s="116"/>
    </row>
    <row r="329" spans="2:12" ht="13">
      <c r="B329" s="113"/>
      <c r="C329" s="114"/>
      <c r="D329" s="114"/>
      <c r="E329" s="114"/>
      <c r="F329" s="114"/>
      <c r="G329" s="115"/>
      <c r="H329" s="113"/>
      <c r="I329" s="115"/>
      <c r="J329" s="114"/>
      <c r="K329" s="114"/>
      <c r="L329" s="116"/>
    </row>
    <row r="330" spans="2:12" ht="13">
      <c r="B330" s="113"/>
      <c r="C330" s="114"/>
      <c r="D330" s="114"/>
      <c r="E330" s="114"/>
      <c r="F330" s="114"/>
      <c r="G330" s="115"/>
      <c r="H330" s="113"/>
      <c r="I330" s="115"/>
      <c r="J330" s="114"/>
      <c r="K330" s="114"/>
      <c r="L330" s="116"/>
    </row>
    <row r="331" spans="2:12" ht="13">
      <c r="B331" s="113"/>
      <c r="C331" s="114"/>
      <c r="D331" s="114"/>
      <c r="E331" s="114"/>
      <c r="F331" s="114"/>
      <c r="G331" s="115"/>
      <c r="H331" s="113"/>
      <c r="I331" s="115"/>
      <c r="J331" s="114"/>
      <c r="K331" s="114"/>
      <c r="L331" s="116"/>
    </row>
    <row r="332" spans="2:12" ht="13">
      <c r="B332" s="113"/>
      <c r="C332" s="114"/>
      <c r="D332" s="114"/>
      <c r="E332" s="114"/>
      <c r="F332" s="114"/>
      <c r="G332" s="115"/>
      <c r="H332" s="113"/>
      <c r="I332" s="115"/>
      <c r="J332" s="114"/>
      <c r="K332" s="114"/>
      <c r="L332" s="116"/>
    </row>
    <row r="333" spans="2:12" ht="13">
      <c r="B333" s="113"/>
      <c r="C333" s="114"/>
      <c r="D333" s="114"/>
      <c r="E333" s="114"/>
      <c r="F333" s="114"/>
      <c r="G333" s="115"/>
      <c r="H333" s="113"/>
      <c r="I333" s="115"/>
      <c r="J333" s="114"/>
      <c r="K333" s="114"/>
      <c r="L333" s="116"/>
    </row>
    <row r="334" spans="2:12" ht="13">
      <c r="B334" s="113"/>
      <c r="C334" s="114"/>
      <c r="D334" s="114"/>
      <c r="E334" s="114"/>
      <c r="F334" s="114"/>
      <c r="G334" s="115"/>
      <c r="H334" s="113"/>
      <c r="I334" s="115"/>
      <c r="J334" s="114"/>
      <c r="K334" s="114"/>
      <c r="L334" s="116"/>
    </row>
    <row r="335" spans="2:12" ht="13">
      <c r="B335" s="113"/>
      <c r="C335" s="114"/>
      <c r="D335" s="114"/>
      <c r="E335" s="114"/>
      <c r="F335" s="114"/>
      <c r="G335" s="115"/>
      <c r="H335" s="113"/>
      <c r="I335" s="115"/>
      <c r="J335" s="114"/>
      <c r="K335" s="114"/>
      <c r="L335" s="116"/>
    </row>
    <row r="336" spans="2:12" ht="13">
      <c r="B336" s="113"/>
      <c r="C336" s="114"/>
      <c r="D336" s="114"/>
      <c r="E336" s="114"/>
      <c r="F336" s="114"/>
      <c r="G336" s="115"/>
      <c r="H336" s="113"/>
      <c r="I336" s="115"/>
      <c r="J336" s="114"/>
      <c r="K336" s="114"/>
      <c r="L336" s="116"/>
    </row>
    <row r="337" spans="2:12" ht="13">
      <c r="B337" s="113"/>
      <c r="C337" s="114"/>
      <c r="D337" s="114"/>
      <c r="E337" s="114"/>
      <c r="F337" s="114"/>
      <c r="G337" s="115"/>
      <c r="H337" s="113"/>
      <c r="I337" s="115"/>
      <c r="J337" s="114"/>
      <c r="K337" s="114"/>
      <c r="L337" s="116"/>
    </row>
    <row r="338" spans="2:12" ht="13">
      <c r="B338" s="113"/>
      <c r="C338" s="114"/>
      <c r="D338" s="114"/>
      <c r="E338" s="114"/>
      <c r="F338" s="114"/>
      <c r="G338" s="115"/>
      <c r="H338" s="113"/>
      <c r="I338" s="115"/>
      <c r="J338" s="114"/>
      <c r="K338" s="114"/>
      <c r="L338" s="116"/>
    </row>
    <row r="339" spans="2:12" ht="13">
      <c r="B339" s="113"/>
      <c r="C339" s="114"/>
      <c r="D339" s="114"/>
      <c r="E339" s="114"/>
      <c r="F339" s="114"/>
      <c r="G339" s="115"/>
      <c r="H339" s="113"/>
      <c r="I339" s="115"/>
      <c r="J339" s="114"/>
      <c r="K339" s="114"/>
      <c r="L339" s="116"/>
    </row>
    <row r="340" spans="2:12" ht="13">
      <c r="B340" s="113"/>
      <c r="C340" s="114"/>
      <c r="D340" s="114"/>
      <c r="E340" s="114"/>
      <c r="F340" s="114"/>
      <c r="G340" s="115"/>
      <c r="H340" s="113"/>
      <c r="I340" s="115"/>
      <c r="J340" s="114"/>
      <c r="K340" s="114"/>
      <c r="L340" s="116"/>
    </row>
    <row r="341" spans="2:12" ht="13">
      <c r="B341" s="113"/>
      <c r="C341" s="114"/>
      <c r="D341" s="114"/>
      <c r="E341" s="114"/>
      <c r="F341" s="114"/>
      <c r="G341" s="115"/>
      <c r="H341" s="113"/>
      <c r="I341" s="115"/>
      <c r="J341" s="114"/>
      <c r="K341" s="114"/>
      <c r="L341" s="116"/>
    </row>
    <row r="342" spans="2:12" ht="13">
      <c r="B342" s="113"/>
      <c r="C342" s="114"/>
      <c r="D342" s="114"/>
      <c r="E342" s="114"/>
      <c r="F342" s="114"/>
      <c r="G342" s="115"/>
      <c r="H342" s="113"/>
      <c r="I342" s="115"/>
      <c r="J342" s="114"/>
      <c r="K342" s="114"/>
      <c r="L342" s="116"/>
    </row>
    <row r="343" spans="2:12" ht="13">
      <c r="B343" s="113"/>
      <c r="C343" s="114"/>
      <c r="D343" s="114"/>
      <c r="E343" s="114"/>
      <c r="F343" s="114"/>
      <c r="G343" s="115"/>
      <c r="H343" s="113"/>
      <c r="I343" s="115"/>
      <c r="J343" s="114"/>
      <c r="K343" s="114"/>
      <c r="L343" s="116"/>
    </row>
    <row r="344" spans="2:12" ht="13">
      <c r="B344" s="113"/>
      <c r="C344" s="114"/>
      <c r="D344" s="114"/>
      <c r="E344" s="114"/>
      <c r="F344" s="114"/>
      <c r="G344" s="115"/>
      <c r="H344" s="113"/>
      <c r="I344" s="115"/>
      <c r="J344" s="114"/>
      <c r="K344" s="114"/>
      <c r="L344" s="116"/>
    </row>
    <row r="345" spans="2:12" ht="13">
      <c r="B345" s="113"/>
      <c r="C345" s="114"/>
      <c r="D345" s="114"/>
      <c r="E345" s="114"/>
      <c r="F345" s="114"/>
      <c r="G345" s="115"/>
      <c r="H345" s="113"/>
      <c r="I345" s="115"/>
      <c r="J345" s="114"/>
      <c r="K345" s="114"/>
      <c r="L345" s="116"/>
    </row>
    <row r="346" spans="2:12" ht="13">
      <c r="B346" s="113"/>
      <c r="C346" s="114"/>
      <c r="D346" s="114"/>
      <c r="E346" s="114"/>
      <c r="F346" s="114"/>
      <c r="G346" s="115"/>
      <c r="H346" s="113"/>
      <c r="I346" s="115"/>
      <c r="J346" s="114"/>
      <c r="K346" s="114"/>
      <c r="L346" s="116"/>
    </row>
    <row r="347" spans="2:12" ht="13">
      <c r="B347" s="113"/>
      <c r="C347" s="114"/>
      <c r="D347" s="114"/>
      <c r="E347" s="114"/>
      <c r="F347" s="114"/>
      <c r="G347" s="115"/>
      <c r="H347" s="113"/>
      <c r="I347" s="115"/>
      <c r="J347" s="114"/>
      <c r="K347" s="114"/>
      <c r="L347" s="116"/>
    </row>
    <row r="348" spans="2:12" ht="13">
      <c r="B348" s="113"/>
      <c r="C348" s="114"/>
      <c r="D348" s="114"/>
      <c r="E348" s="114"/>
      <c r="F348" s="114"/>
      <c r="G348" s="115"/>
      <c r="H348" s="113"/>
      <c r="I348" s="115"/>
      <c r="J348" s="114"/>
      <c r="K348" s="114"/>
      <c r="L348" s="116"/>
    </row>
    <row r="349" spans="2:12" ht="13">
      <c r="B349" s="113"/>
      <c r="C349" s="114"/>
      <c r="D349" s="114"/>
      <c r="E349" s="114"/>
      <c r="F349" s="114"/>
      <c r="G349" s="115"/>
      <c r="H349" s="113"/>
      <c r="I349" s="115"/>
      <c r="J349" s="114"/>
      <c r="K349" s="114"/>
      <c r="L349" s="116"/>
    </row>
    <row r="350" spans="2:12" ht="13">
      <c r="B350" s="113"/>
      <c r="C350" s="114"/>
      <c r="D350" s="114"/>
      <c r="E350" s="114"/>
      <c r="F350" s="114"/>
      <c r="G350" s="115"/>
      <c r="H350" s="113"/>
      <c r="I350" s="115"/>
      <c r="J350" s="114"/>
      <c r="K350" s="114"/>
      <c r="L350" s="116"/>
    </row>
    <row r="351" spans="2:12" ht="13">
      <c r="B351" s="113"/>
      <c r="C351" s="114"/>
      <c r="D351" s="114"/>
      <c r="E351" s="114"/>
      <c r="F351" s="114"/>
      <c r="G351" s="115"/>
      <c r="H351" s="113"/>
      <c r="I351" s="115"/>
      <c r="J351" s="114"/>
      <c r="K351" s="114"/>
      <c r="L351" s="116"/>
    </row>
    <row r="352" spans="2:12" ht="13">
      <c r="B352" s="113"/>
      <c r="C352" s="114"/>
      <c r="D352" s="114"/>
      <c r="E352" s="114"/>
      <c r="F352" s="114"/>
      <c r="G352" s="115"/>
      <c r="H352" s="113"/>
      <c r="I352" s="115"/>
      <c r="J352" s="114"/>
      <c r="K352" s="114"/>
      <c r="L352" s="116"/>
    </row>
    <row r="353" spans="2:12" ht="13">
      <c r="B353" s="113"/>
      <c r="C353" s="114"/>
      <c r="D353" s="114"/>
      <c r="E353" s="114"/>
      <c r="F353" s="114"/>
      <c r="G353" s="115"/>
      <c r="H353" s="113"/>
      <c r="I353" s="115"/>
      <c r="J353" s="114"/>
      <c r="K353" s="114"/>
      <c r="L353" s="116"/>
    </row>
    <row r="354" spans="2:12" ht="13">
      <c r="B354" s="113"/>
      <c r="C354" s="114"/>
      <c r="D354" s="114"/>
      <c r="E354" s="114"/>
      <c r="F354" s="114"/>
      <c r="G354" s="115"/>
      <c r="H354" s="113"/>
      <c r="I354" s="115"/>
      <c r="J354" s="114"/>
      <c r="K354" s="114"/>
      <c r="L354" s="116"/>
    </row>
    <row r="355" spans="2:12" ht="13">
      <c r="B355" s="113"/>
      <c r="C355" s="114"/>
      <c r="D355" s="114"/>
      <c r="E355" s="114"/>
      <c r="F355" s="114"/>
      <c r="G355" s="115"/>
      <c r="H355" s="113"/>
      <c r="I355" s="115"/>
      <c r="J355" s="114"/>
      <c r="K355" s="114"/>
      <c r="L355" s="116"/>
    </row>
    <row r="356" spans="2:12" ht="13">
      <c r="B356" s="113"/>
      <c r="C356" s="114"/>
      <c r="D356" s="114"/>
      <c r="E356" s="114"/>
      <c r="F356" s="114"/>
      <c r="G356" s="115"/>
      <c r="H356" s="113"/>
      <c r="I356" s="115"/>
      <c r="J356" s="114"/>
      <c r="K356" s="114"/>
      <c r="L356" s="116"/>
    </row>
    <row r="357" spans="2:12" ht="13">
      <c r="B357" s="113"/>
      <c r="C357" s="114"/>
      <c r="D357" s="114"/>
      <c r="E357" s="114"/>
      <c r="F357" s="114"/>
      <c r="G357" s="115"/>
      <c r="H357" s="113"/>
      <c r="I357" s="115"/>
      <c r="J357" s="114"/>
      <c r="K357" s="114"/>
      <c r="L357" s="116"/>
    </row>
    <row r="358" spans="2:12" ht="13">
      <c r="B358" s="113"/>
      <c r="C358" s="114"/>
      <c r="D358" s="114"/>
      <c r="E358" s="114"/>
      <c r="F358" s="114"/>
      <c r="G358" s="115"/>
      <c r="H358" s="113"/>
      <c r="I358" s="115"/>
      <c r="J358" s="114"/>
      <c r="K358" s="114"/>
      <c r="L358" s="116"/>
    </row>
    <row r="359" spans="2:12" ht="13">
      <c r="B359" s="113"/>
      <c r="C359" s="114"/>
      <c r="D359" s="114"/>
      <c r="E359" s="114"/>
      <c r="F359" s="114"/>
      <c r="G359" s="115"/>
      <c r="H359" s="113"/>
      <c r="I359" s="115"/>
      <c r="J359" s="114"/>
      <c r="K359" s="114"/>
      <c r="L359" s="116"/>
    </row>
    <row r="360" spans="2:12" ht="13">
      <c r="B360" s="113"/>
      <c r="C360" s="114"/>
      <c r="D360" s="114"/>
      <c r="E360" s="114"/>
      <c r="F360" s="114"/>
      <c r="G360" s="115"/>
      <c r="H360" s="113"/>
      <c r="I360" s="115"/>
      <c r="J360" s="114"/>
      <c r="K360" s="114"/>
      <c r="L360" s="116"/>
    </row>
    <row r="361" spans="2:12" ht="13">
      <c r="B361" s="113"/>
      <c r="C361" s="114"/>
      <c r="D361" s="114"/>
      <c r="E361" s="114"/>
      <c r="F361" s="114"/>
      <c r="G361" s="115"/>
      <c r="H361" s="113"/>
      <c r="I361" s="115"/>
      <c r="J361" s="114"/>
      <c r="K361" s="114"/>
      <c r="L361" s="116"/>
    </row>
    <row r="362" spans="2:12" ht="13">
      <c r="B362" s="113"/>
      <c r="C362" s="114"/>
      <c r="D362" s="114"/>
      <c r="E362" s="114"/>
      <c r="F362" s="114"/>
      <c r="G362" s="115"/>
      <c r="H362" s="113"/>
      <c r="I362" s="115"/>
      <c r="J362" s="114"/>
      <c r="K362" s="114"/>
      <c r="L362" s="116"/>
    </row>
    <row r="363" spans="2:12" ht="13">
      <c r="B363" s="113"/>
      <c r="C363" s="114"/>
      <c r="D363" s="114"/>
      <c r="E363" s="114"/>
      <c r="F363" s="114"/>
      <c r="G363" s="115"/>
      <c r="H363" s="113"/>
      <c r="I363" s="115"/>
      <c r="J363" s="114"/>
      <c r="K363" s="114"/>
      <c r="L363" s="116"/>
    </row>
    <row r="364" spans="2:12" ht="13">
      <c r="B364" s="113"/>
      <c r="C364" s="114"/>
      <c r="D364" s="114"/>
      <c r="E364" s="114"/>
      <c r="F364" s="114"/>
      <c r="G364" s="115"/>
      <c r="H364" s="113"/>
      <c r="I364" s="115"/>
      <c r="J364" s="114"/>
      <c r="K364" s="114"/>
      <c r="L364" s="116"/>
    </row>
    <row r="365" spans="2:12" ht="13">
      <c r="B365" s="113"/>
      <c r="C365" s="114"/>
      <c r="D365" s="114"/>
      <c r="E365" s="114"/>
      <c r="F365" s="114"/>
      <c r="G365" s="115"/>
      <c r="H365" s="113"/>
      <c r="I365" s="115"/>
      <c r="J365" s="114"/>
      <c r="K365" s="114"/>
      <c r="L365" s="116"/>
    </row>
    <row r="366" spans="2:12" ht="13">
      <c r="B366" s="113"/>
      <c r="C366" s="114"/>
      <c r="D366" s="114"/>
      <c r="E366" s="114"/>
      <c r="F366" s="114"/>
      <c r="G366" s="115"/>
      <c r="H366" s="113"/>
      <c r="I366" s="115"/>
      <c r="J366" s="114"/>
      <c r="K366" s="114"/>
      <c r="L366" s="116"/>
    </row>
    <row r="367" spans="2:12" ht="13">
      <c r="B367" s="113"/>
      <c r="C367" s="114"/>
      <c r="D367" s="114"/>
      <c r="E367" s="114"/>
      <c r="F367" s="114"/>
      <c r="G367" s="115"/>
      <c r="H367" s="113"/>
      <c r="I367" s="115"/>
      <c r="J367" s="114"/>
      <c r="K367" s="114"/>
      <c r="L367" s="116"/>
    </row>
    <row r="368" spans="2:12" ht="13">
      <c r="B368" s="113"/>
      <c r="C368" s="114"/>
      <c r="D368" s="114"/>
      <c r="E368" s="114"/>
      <c r="F368" s="114"/>
      <c r="G368" s="115"/>
      <c r="H368" s="113"/>
      <c r="I368" s="115"/>
      <c r="J368" s="114"/>
      <c r="K368" s="114"/>
      <c r="L368" s="116"/>
    </row>
    <row r="369" spans="2:12" ht="13">
      <c r="B369" s="113"/>
      <c r="C369" s="114"/>
      <c r="D369" s="114"/>
      <c r="E369" s="114"/>
      <c r="F369" s="114"/>
      <c r="G369" s="115"/>
      <c r="H369" s="113"/>
      <c r="I369" s="115"/>
      <c r="J369" s="114"/>
      <c r="K369" s="114"/>
      <c r="L369" s="116"/>
    </row>
    <row r="370" spans="2:12" ht="13">
      <c r="B370" s="113"/>
      <c r="C370" s="114"/>
      <c r="D370" s="114"/>
      <c r="E370" s="114"/>
      <c r="F370" s="114"/>
      <c r="G370" s="115"/>
      <c r="H370" s="113"/>
      <c r="I370" s="115"/>
      <c r="J370" s="114"/>
      <c r="K370" s="114"/>
      <c r="L370" s="116"/>
    </row>
    <row r="371" spans="2:12" ht="13">
      <c r="B371" s="113"/>
      <c r="C371" s="114"/>
      <c r="D371" s="114"/>
      <c r="E371" s="114"/>
      <c r="F371" s="114"/>
      <c r="G371" s="115"/>
      <c r="H371" s="113"/>
      <c r="I371" s="115"/>
      <c r="J371" s="114"/>
      <c r="K371" s="114"/>
      <c r="L371" s="116"/>
    </row>
    <row r="372" spans="2:12" ht="13">
      <c r="B372" s="113"/>
      <c r="C372" s="114"/>
      <c r="D372" s="114"/>
      <c r="E372" s="114"/>
      <c r="F372" s="114"/>
      <c r="G372" s="115"/>
      <c r="H372" s="113"/>
      <c r="I372" s="115"/>
      <c r="J372" s="114"/>
      <c r="K372" s="114"/>
      <c r="L372" s="116"/>
    </row>
    <row r="373" spans="2:12" ht="13">
      <c r="B373" s="113"/>
      <c r="C373" s="114"/>
      <c r="D373" s="114"/>
      <c r="E373" s="114"/>
      <c r="F373" s="114"/>
      <c r="G373" s="115"/>
      <c r="H373" s="113"/>
      <c r="I373" s="115"/>
      <c r="J373" s="114"/>
      <c r="K373" s="114"/>
      <c r="L373" s="116"/>
    </row>
    <row r="374" spans="2:12" ht="13">
      <c r="B374" s="113"/>
      <c r="C374" s="114"/>
      <c r="D374" s="114"/>
      <c r="E374" s="114"/>
      <c r="F374" s="114"/>
      <c r="G374" s="115"/>
      <c r="H374" s="113"/>
      <c r="I374" s="115"/>
      <c r="J374" s="114"/>
      <c r="K374" s="114"/>
      <c r="L374" s="116"/>
    </row>
    <row r="375" spans="2:12" ht="13">
      <c r="B375" s="113"/>
      <c r="C375" s="114"/>
      <c r="D375" s="114"/>
      <c r="E375" s="114"/>
      <c r="F375" s="114"/>
      <c r="G375" s="115"/>
      <c r="H375" s="113"/>
      <c r="I375" s="115"/>
      <c r="J375" s="114"/>
      <c r="K375" s="114"/>
      <c r="L375" s="116"/>
    </row>
    <row r="376" spans="2:12" ht="13">
      <c r="B376" s="113"/>
      <c r="C376" s="114"/>
      <c r="D376" s="114"/>
      <c r="E376" s="114"/>
      <c r="F376" s="114"/>
      <c r="G376" s="115"/>
      <c r="H376" s="113"/>
      <c r="I376" s="115"/>
      <c r="J376" s="114"/>
      <c r="K376" s="114"/>
      <c r="L376" s="116"/>
    </row>
    <row r="377" spans="2:12" ht="13">
      <c r="B377" s="113"/>
      <c r="C377" s="114"/>
      <c r="D377" s="114"/>
      <c r="E377" s="114"/>
      <c r="F377" s="114"/>
      <c r="G377" s="115"/>
      <c r="H377" s="113"/>
      <c r="I377" s="115"/>
      <c r="J377" s="114"/>
      <c r="K377" s="114"/>
      <c r="L377" s="116"/>
    </row>
    <row r="378" spans="2:12" ht="13">
      <c r="B378" s="113"/>
      <c r="C378" s="114"/>
      <c r="D378" s="114"/>
      <c r="E378" s="114"/>
      <c r="F378" s="114"/>
      <c r="G378" s="115"/>
      <c r="H378" s="113"/>
      <c r="I378" s="115"/>
      <c r="J378" s="114"/>
      <c r="K378" s="114"/>
      <c r="L378" s="116"/>
    </row>
    <row r="379" spans="2:12" ht="13">
      <c r="B379" s="113"/>
      <c r="C379" s="114"/>
      <c r="D379" s="114"/>
      <c r="E379" s="114"/>
      <c r="F379" s="114"/>
      <c r="G379" s="115"/>
      <c r="H379" s="113"/>
      <c r="I379" s="115"/>
      <c r="J379" s="114"/>
      <c r="K379" s="114"/>
      <c r="L379" s="116"/>
    </row>
    <row r="380" spans="2:12" ht="13">
      <c r="B380" s="113"/>
      <c r="C380" s="114"/>
      <c r="D380" s="114"/>
      <c r="E380" s="114"/>
      <c r="F380" s="114"/>
      <c r="G380" s="115"/>
      <c r="H380" s="113"/>
      <c r="I380" s="115"/>
      <c r="J380" s="114"/>
      <c r="K380" s="114"/>
      <c r="L380" s="116"/>
    </row>
    <row r="381" spans="2:12" ht="13">
      <c r="B381" s="113"/>
      <c r="C381" s="114"/>
      <c r="D381" s="114"/>
      <c r="E381" s="114"/>
      <c r="F381" s="114"/>
      <c r="G381" s="115"/>
      <c r="H381" s="113"/>
      <c r="I381" s="115"/>
      <c r="J381" s="114"/>
      <c r="K381" s="114"/>
      <c r="L381" s="116"/>
    </row>
    <row r="382" spans="2:12" ht="13">
      <c r="B382" s="113"/>
      <c r="C382" s="114"/>
      <c r="D382" s="114"/>
      <c r="E382" s="114"/>
      <c r="F382" s="114"/>
      <c r="G382" s="115"/>
      <c r="H382" s="113"/>
      <c r="I382" s="115"/>
      <c r="J382" s="114"/>
      <c r="K382" s="114"/>
      <c r="L382" s="116"/>
    </row>
    <row r="383" spans="2:12" ht="13">
      <c r="B383" s="113"/>
      <c r="C383" s="114"/>
      <c r="D383" s="114"/>
      <c r="E383" s="114"/>
      <c r="F383" s="114"/>
      <c r="G383" s="115"/>
      <c r="H383" s="113"/>
      <c r="I383" s="115"/>
      <c r="J383" s="114"/>
      <c r="K383" s="114"/>
      <c r="L383" s="116"/>
    </row>
    <row r="384" spans="2:12" ht="13">
      <c r="B384" s="113"/>
      <c r="C384" s="114"/>
      <c r="D384" s="114"/>
      <c r="E384" s="114"/>
      <c r="F384" s="114"/>
      <c r="G384" s="115"/>
      <c r="H384" s="113"/>
      <c r="I384" s="115"/>
      <c r="J384" s="114"/>
      <c r="K384" s="114"/>
      <c r="L384" s="116"/>
    </row>
    <row r="385" spans="2:12" ht="13">
      <c r="B385" s="113"/>
      <c r="C385" s="114"/>
      <c r="D385" s="114"/>
      <c r="E385" s="114"/>
      <c r="F385" s="114"/>
      <c r="G385" s="115"/>
      <c r="H385" s="113"/>
      <c r="I385" s="115"/>
      <c r="J385" s="114"/>
      <c r="K385" s="114"/>
      <c r="L385" s="116"/>
    </row>
    <row r="386" spans="2:12" ht="13">
      <c r="B386" s="113"/>
      <c r="C386" s="114"/>
      <c r="D386" s="114"/>
      <c r="E386" s="114"/>
      <c r="F386" s="114"/>
      <c r="G386" s="115"/>
      <c r="H386" s="113"/>
      <c r="I386" s="115"/>
      <c r="J386" s="114"/>
      <c r="K386" s="114"/>
      <c r="L386" s="116"/>
    </row>
    <row r="387" spans="2:12" ht="13">
      <c r="B387" s="113"/>
      <c r="C387" s="114"/>
      <c r="D387" s="114"/>
      <c r="E387" s="114"/>
      <c r="F387" s="114"/>
      <c r="G387" s="115"/>
      <c r="H387" s="113"/>
      <c r="I387" s="115"/>
      <c r="J387" s="114"/>
      <c r="K387" s="114"/>
      <c r="L387" s="116"/>
    </row>
    <row r="388" spans="2:12" ht="13">
      <c r="B388" s="113"/>
      <c r="C388" s="114"/>
      <c r="D388" s="114"/>
      <c r="E388" s="114"/>
      <c r="F388" s="114"/>
      <c r="G388" s="115"/>
      <c r="H388" s="113"/>
      <c r="I388" s="115"/>
      <c r="J388" s="114"/>
      <c r="K388" s="114"/>
      <c r="L388" s="116"/>
    </row>
    <row r="389" spans="2:12" ht="13">
      <c r="B389" s="113"/>
      <c r="C389" s="114"/>
      <c r="D389" s="114"/>
      <c r="E389" s="114"/>
      <c r="F389" s="114"/>
      <c r="G389" s="115"/>
      <c r="H389" s="113"/>
      <c r="I389" s="115"/>
      <c r="J389" s="114"/>
      <c r="K389" s="114"/>
      <c r="L389" s="116"/>
    </row>
    <row r="390" spans="2:12" ht="13">
      <c r="B390" s="113"/>
      <c r="C390" s="114"/>
      <c r="D390" s="114"/>
      <c r="E390" s="114"/>
      <c r="F390" s="114"/>
      <c r="G390" s="115"/>
      <c r="H390" s="113"/>
      <c r="I390" s="115"/>
      <c r="J390" s="114"/>
      <c r="K390" s="114"/>
      <c r="L390" s="116"/>
    </row>
    <row r="391" spans="2:12" ht="13">
      <c r="B391" s="113"/>
      <c r="C391" s="114"/>
      <c r="D391" s="114"/>
      <c r="E391" s="114"/>
      <c r="F391" s="114"/>
      <c r="G391" s="115"/>
      <c r="H391" s="113"/>
      <c r="I391" s="115"/>
      <c r="J391" s="114"/>
      <c r="K391" s="114"/>
      <c r="L391" s="116"/>
    </row>
    <row r="392" spans="2:12" ht="13">
      <c r="B392" s="113"/>
      <c r="C392" s="114"/>
      <c r="D392" s="114"/>
      <c r="E392" s="114"/>
      <c r="F392" s="114"/>
      <c r="G392" s="115"/>
      <c r="H392" s="113"/>
      <c r="I392" s="115"/>
      <c r="J392" s="114"/>
      <c r="K392" s="114"/>
      <c r="L392" s="116"/>
    </row>
    <row r="393" spans="2:12" ht="13">
      <c r="B393" s="113"/>
      <c r="C393" s="114"/>
      <c r="D393" s="114"/>
      <c r="E393" s="114"/>
      <c r="F393" s="114"/>
      <c r="G393" s="115"/>
      <c r="H393" s="113"/>
      <c r="I393" s="115"/>
      <c r="J393" s="114"/>
      <c r="K393" s="114"/>
      <c r="L393" s="116"/>
    </row>
    <row r="394" spans="2:12" ht="13">
      <c r="B394" s="113"/>
      <c r="C394" s="114"/>
      <c r="D394" s="114"/>
      <c r="E394" s="114"/>
      <c r="F394" s="114"/>
      <c r="G394" s="115"/>
      <c r="H394" s="113"/>
      <c r="I394" s="115"/>
      <c r="J394" s="114"/>
      <c r="K394" s="114"/>
      <c r="L394" s="116"/>
    </row>
    <row r="395" spans="2:12" ht="13">
      <c r="B395" s="113"/>
      <c r="C395" s="114"/>
      <c r="D395" s="114"/>
      <c r="E395" s="114"/>
      <c r="F395" s="114"/>
      <c r="G395" s="115"/>
      <c r="H395" s="113"/>
      <c r="I395" s="115"/>
      <c r="J395" s="114"/>
      <c r="K395" s="114"/>
      <c r="L395" s="116"/>
    </row>
    <row r="396" spans="2:12" ht="13">
      <c r="B396" s="113"/>
      <c r="C396" s="114"/>
      <c r="D396" s="114"/>
      <c r="E396" s="114"/>
      <c r="F396" s="114"/>
      <c r="G396" s="115"/>
      <c r="H396" s="113"/>
      <c r="I396" s="115"/>
      <c r="J396" s="114"/>
      <c r="K396" s="114"/>
      <c r="L396" s="116"/>
    </row>
    <row r="397" spans="2:12" ht="13">
      <c r="B397" s="113"/>
      <c r="C397" s="114"/>
      <c r="D397" s="114"/>
      <c r="E397" s="114"/>
      <c r="F397" s="114"/>
      <c r="G397" s="115"/>
      <c r="H397" s="113"/>
      <c r="I397" s="115"/>
      <c r="J397" s="114"/>
      <c r="K397" s="114"/>
      <c r="L397" s="116"/>
    </row>
    <row r="398" spans="2:12" ht="13">
      <c r="B398" s="113"/>
      <c r="C398" s="114"/>
      <c r="D398" s="114"/>
      <c r="E398" s="114"/>
      <c r="F398" s="114"/>
      <c r="G398" s="115"/>
      <c r="H398" s="113"/>
      <c r="I398" s="115"/>
      <c r="J398" s="114"/>
      <c r="K398" s="114"/>
      <c r="L398" s="116"/>
    </row>
    <row r="399" spans="2:12" ht="13">
      <c r="B399" s="113"/>
      <c r="C399" s="114"/>
      <c r="D399" s="114"/>
      <c r="E399" s="114"/>
      <c r="F399" s="114"/>
      <c r="G399" s="115"/>
      <c r="H399" s="113"/>
      <c r="I399" s="115"/>
      <c r="J399" s="114"/>
      <c r="K399" s="114"/>
      <c r="L399" s="116"/>
    </row>
    <row r="400" spans="2:12" ht="13">
      <c r="B400" s="113"/>
      <c r="C400" s="114"/>
      <c r="D400" s="114"/>
      <c r="E400" s="114"/>
      <c r="F400" s="114"/>
      <c r="G400" s="115"/>
      <c r="H400" s="113"/>
      <c r="I400" s="115"/>
      <c r="J400" s="114"/>
      <c r="K400" s="114"/>
      <c r="L400" s="116"/>
    </row>
    <row r="401" spans="2:12" ht="13">
      <c r="B401" s="113"/>
      <c r="C401" s="114"/>
      <c r="D401" s="114"/>
      <c r="E401" s="114"/>
      <c r="F401" s="114"/>
      <c r="G401" s="115"/>
      <c r="H401" s="113"/>
      <c r="I401" s="115"/>
      <c r="J401" s="114"/>
      <c r="K401" s="114"/>
      <c r="L401" s="116"/>
    </row>
    <row r="402" spans="2:12" ht="13">
      <c r="B402" s="113"/>
      <c r="C402" s="114"/>
      <c r="D402" s="114"/>
      <c r="E402" s="114"/>
      <c r="F402" s="114"/>
      <c r="G402" s="115"/>
      <c r="H402" s="113"/>
      <c r="I402" s="115"/>
      <c r="J402" s="114"/>
      <c r="K402" s="114"/>
      <c r="L402" s="116"/>
    </row>
    <row r="403" spans="2:12" ht="13">
      <c r="B403" s="113"/>
      <c r="C403" s="114"/>
      <c r="D403" s="114"/>
      <c r="E403" s="114"/>
      <c r="F403" s="114"/>
      <c r="G403" s="115"/>
      <c r="H403" s="113"/>
      <c r="I403" s="115"/>
      <c r="J403" s="114"/>
      <c r="K403" s="114"/>
      <c r="L403" s="116"/>
    </row>
    <row r="404" spans="2:12" ht="13">
      <c r="B404" s="113"/>
      <c r="C404" s="114"/>
      <c r="D404" s="114"/>
      <c r="E404" s="114"/>
      <c r="F404" s="114"/>
      <c r="G404" s="115"/>
      <c r="H404" s="113"/>
      <c r="I404" s="115"/>
      <c r="J404" s="114"/>
      <c r="K404" s="114"/>
      <c r="L404" s="116"/>
    </row>
    <row r="405" spans="2:12" ht="13">
      <c r="B405" s="113"/>
      <c r="C405" s="114"/>
      <c r="D405" s="114"/>
      <c r="E405" s="114"/>
      <c r="F405" s="114"/>
      <c r="G405" s="115"/>
      <c r="H405" s="113"/>
      <c r="I405" s="115"/>
      <c r="J405" s="114"/>
      <c r="K405" s="114"/>
      <c r="L405" s="116"/>
    </row>
    <row r="406" spans="2:12" ht="13">
      <c r="B406" s="113"/>
      <c r="C406" s="114"/>
      <c r="D406" s="114"/>
      <c r="E406" s="114"/>
      <c r="F406" s="114"/>
      <c r="G406" s="115"/>
      <c r="H406" s="113"/>
      <c r="I406" s="115"/>
      <c r="J406" s="114"/>
      <c r="K406" s="114"/>
      <c r="L406" s="116"/>
    </row>
    <row r="407" spans="2:12" ht="13">
      <c r="B407" s="113"/>
      <c r="C407" s="114"/>
      <c r="D407" s="114"/>
      <c r="E407" s="114"/>
      <c r="F407" s="114"/>
      <c r="G407" s="115"/>
      <c r="H407" s="113"/>
      <c r="I407" s="115"/>
      <c r="J407" s="114"/>
      <c r="K407" s="114"/>
      <c r="L407" s="116"/>
    </row>
    <row r="408" spans="2:12" ht="13">
      <c r="B408" s="113"/>
      <c r="C408" s="114"/>
      <c r="D408" s="114"/>
      <c r="E408" s="114"/>
      <c r="F408" s="114"/>
      <c r="G408" s="115"/>
      <c r="H408" s="113"/>
      <c r="I408" s="115"/>
      <c r="J408" s="114"/>
      <c r="K408" s="114"/>
      <c r="L408" s="116"/>
    </row>
    <row r="409" spans="2:12" ht="13">
      <c r="B409" s="113"/>
      <c r="C409" s="114"/>
      <c r="D409" s="114"/>
      <c r="E409" s="114"/>
      <c r="F409" s="114"/>
      <c r="G409" s="115"/>
      <c r="H409" s="113"/>
      <c r="I409" s="115"/>
      <c r="J409" s="114"/>
      <c r="K409" s="114"/>
      <c r="L409" s="116"/>
    </row>
    <row r="410" spans="2:12" ht="13">
      <c r="B410" s="113"/>
      <c r="C410" s="114"/>
      <c r="D410" s="114"/>
      <c r="E410" s="114"/>
      <c r="F410" s="114"/>
      <c r="G410" s="115"/>
      <c r="H410" s="113"/>
      <c r="I410" s="115"/>
      <c r="J410" s="114"/>
      <c r="K410" s="114"/>
      <c r="L410" s="116"/>
    </row>
    <row r="411" spans="2:12" ht="13">
      <c r="B411" s="113"/>
      <c r="C411" s="114"/>
      <c r="D411" s="114"/>
      <c r="E411" s="114"/>
      <c r="F411" s="114"/>
      <c r="G411" s="115"/>
      <c r="H411" s="113"/>
      <c r="I411" s="115"/>
      <c r="J411" s="114"/>
      <c r="K411" s="114"/>
      <c r="L411" s="116"/>
    </row>
    <row r="412" spans="2:12" ht="13">
      <c r="B412" s="113"/>
      <c r="C412" s="114"/>
      <c r="D412" s="114"/>
      <c r="E412" s="114"/>
      <c r="F412" s="114"/>
      <c r="G412" s="115"/>
      <c r="H412" s="113"/>
      <c r="I412" s="115"/>
      <c r="J412" s="114"/>
      <c r="K412" s="114"/>
      <c r="L412" s="116"/>
    </row>
    <row r="413" spans="2:12" ht="13">
      <c r="B413" s="113"/>
      <c r="C413" s="114"/>
      <c r="D413" s="114"/>
      <c r="E413" s="114"/>
      <c r="F413" s="114"/>
      <c r="G413" s="115"/>
      <c r="H413" s="113"/>
      <c r="I413" s="115"/>
      <c r="J413" s="114"/>
      <c r="K413" s="114"/>
      <c r="L413" s="116"/>
    </row>
    <row r="414" spans="2:12" ht="13">
      <c r="B414" s="113"/>
      <c r="C414" s="114"/>
      <c r="D414" s="114"/>
      <c r="E414" s="114"/>
      <c r="F414" s="114"/>
      <c r="G414" s="115"/>
      <c r="H414" s="113"/>
      <c r="I414" s="115"/>
      <c r="J414" s="114"/>
      <c r="K414" s="114"/>
      <c r="L414" s="116"/>
    </row>
    <row r="415" spans="2:12" ht="13">
      <c r="B415" s="113"/>
      <c r="C415" s="114"/>
      <c r="D415" s="114"/>
      <c r="E415" s="114"/>
      <c r="F415" s="114"/>
      <c r="G415" s="115"/>
      <c r="H415" s="113"/>
      <c r="I415" s="115"/>
      <c r="J415" s="114"/>
      <c r="K415" s="114"/>
      <c r="L415" s="116"/>
    </row>
    <row r="416" spans="2:12" ht="13">
      <c r="B416" s="113"/>
      <c r="C416" s="114"/>
      <c r="D416" s="114"/>
      <c r="E416" s="114"/>
      <c r="F416" s="114"/>
      <c r="G416" s="115"/>
      <c r="H416" s="113"/>
      <c r="I416" s="115"/>
      <c r="J416" s="114"/>
      <c r="K416" s="114"/>
      <c r="L416" s="116"/>
    </row>
    <row r="417" spans="2:12" ht="13">
      <c r="B417" s="113"/>
      <c r="C417" s="114"/>
      <c r="D417" s="114"/>
      <c r="E417" s="114"/>
      <c r="F417" s="114"/>
      <c r="G417" s="115"/>
      <c r="H417" s="113"/>
      <c r="I417" s="115"/>
      <c r="J417" s="114"/>
      <c r="K417" s="114"/>
      <c r="L417" s="116"/>
    </row>
    <row r="418" spans="2:12" ht="13">
      <c r="B418" s="113"/>
      <c r="C418" s="114"/>
      <c r="D418" s="114"/>
      <c r="E418" s="114"/>
      <c r="F418" s="114"/>
      <c r="G418" s="115"/>
      <c r="H418" s="113"/>
      <c r="I418" s="115"/>
      <c r="J418" s="114"/>
      <c r="K418" s="114"/>
      <c r="L418" s="116"/>
    </row>
    <row r="419" spans="2:12" ht="13">
      <c r="B419" s="113"/>
      <c r="C419" s="114"/>
      <c r="D419" s="114"/>
      <c r="E419" s="114"/>
      <c r="F419" s="114"/>
      <c r="G419" s="115"/>
      <c r="H419" s="113"/>
      <c r="I419" s="115"/>
      <c r="J419" s="114"/>
      <c r="K419" s="114"/>
      <c r="L419" s="116"/>
    </row>
    <row r="420" spans="2:12" ht="13">
      <c r="B420" s="113"/>
      <c r="C420" s="114"/>
      <c r="D420" s="114"/>
      <c r="E420" s="114"/>
      <c r="F420" s="114"/>
      <c r="G420" s="115"/>
      <c r="H420" s="113"/>
      <c r="I420" s="115"/>
      <c r="J420" s="114"/>
      <c r="K420" s="114"/>
      <c r="L420" s="116"/>
    </row>
    <row r="421" spans="2:12" ht="13">
      <c r="B421" s="113"/>
      <c r="C421" s="114"/>
      <c r="D421" s="114"/>
      <c r="E421" s="114"/>
      <c r="F421" s="114"/>
      <c r="G421" s="115"/>
      <c r="H421" s="113"/>
      <c r="I421" s="115"/>
      <c r="J421" s="114"/>
      <c r="K421" s="114"/>
      <c r="L421" s="116"/>
    </row>
    <row r="422" spans="2:12" ht="13">
      <c r="B422" s="113"/>
      <c r="C422" s="114"/>
      <c r="D422" s="114"/>
      <c r="E422" s="114"/>
      <c r="F422" s="114"/>
      <c r="G422" s="115"/>
      <c r="H422" s="113"/>
      <c r="I422" s="115"/>
      <c r="J422" s="114"/>
      <c r="K422" s="114"/>
      <c r="L422" s="116"/>
    </row>
    <row r="423" spans="2:12" ht="13">
      <c r="B423" s="113"/>
      <c r="C423" s="114"/>
      <c r="D423" s="114"/>
      <c r="E423" s="114"/>
      <c r="F423" s="114"/>
      <c r="G423" s="115"/>
      <c r="H423" s="113"/>
      <c r="I423" s="115"/>
      <c r="J423" s="114"/>
      <c r="K423" s="114"/>
      <c r="L423" s="116"/>
    </row>
    <row r="424" spans="2:12" ht="13">
      <c r="B424" s="113"/>
      <c r="C424" s="114"/>
      <c r="D424" s="114"/>
      <c r="E424" s="114"/>
      <c r="F424" s="114"/>
      <c r="G424" s="115"/>
      <c r="H424" s="113"/>
      <c r="I424" s="115"/>
      <c r="J424" s="114"/>
      <c r="K424" s="114"/>
      <c r="L424" s="116"/>
    </row>
    <row r="425" spans="2:12" ht="13">
      <c r="B425" s="113"/>
      <c r="C425" s="114"/>
      <c r="D425" s="114"/>
      <c r="E425" s="114"/>
      <c r="F425" s="114"/>
      <c r="G425" s="115"/>
      <c r="H425" s="113"/>
      <c r="I425" s="115"/>
      <c r="J425" s="114"/>
      <c r="K425" s="114"/>
      <c r="L425" s="116"/>
    </row>
    <row r="426" spans="2:12" ht="13">
      <c r="B426" s="113"/>
      <c r="C426" s="114"/>
      <c r="D426" s="114"/>
      <c r="E426" s="114"/>
      <c r="F426" s="114"/>
      <c r="G426" s="115"/>
      <c r="H426" s="113"/>
      <c r="I426" s="115"/>
      <c r="J426" s="114"/>
      <c r="K426" s="114"/>
      <c r="L426" s="116"/>
    </row>
    <row r="427" spans="2:12" ht="13">
      <c r="B427" s="113"/>
      <c r="C427" s="114"/>
      <c r="D427" s="114"/>
      <c r="E427" s="114"/>
      <c r="F427" s="114"/>
      <c r="G427" s="115"/>
      <c r="H427" s="113"/>
      <c r="I427" s="115"/>
      <c r="J427" s="114"/>
      <c r="K427" s="114"/>
      <c r="L427" s="116"/>
    </row>
    <row r="428" spans="2:12" ht="13">
      <c r="B428" s="113"/>
      <c r="C428" s="114"/>
      <c r="D428" s="114"/>
      <c r="E428" s="114"/>
      <c r="F428" s="114"/>
      <c r="G428" s="115"/>
      <c r="H428" s="113"/>
      <c r="I428" s="115"/>
      <c r="J428" s="114"/>
      <c r="K428" s="114"/>
      <c r="L428" s="116"/>
    </row>
    <row r="429" spans="2:12" ht="13">
      <c r="B429" s="113"/>
      <c r="C429" s="114"/>
      <c r="D429" s="114"/>
      <c r="E429" s="114"/>
      <c r="F429" s="114"/>
      <c r="G429" s="115"/>
      <c r="H429" s="113"/>
      <c r="I429" s="115"/>
      <c r="J429" s="114"/>
      <c r="K429" s="114"/>
      <c r="L429" s="116"/>
    </row>
    <row r="430" spans="2:12" ht="13">
      <c r="B430" s="113"/>
      <c r="C430" s="114"/>
      <c r="D430" s="114"/>
      <c r="E430" s="114"/>
      <c r="F430" s="114"/>
      <c r="G430" s="115"/>
      <c r="H430" s="113"/>
      <c r="I430" s="115"/>
      <c r="J430" s="114"/>
      <c r="K430" s="114"/>
      <c r="L430" s="116"/>
    </row>
    <row r="431" spans="2:12" ht="13">
      <c r="B431" s="113"/>
      <c r="C431" s="114"/>
      <c r="D431" s="114"/>
      <c r="E431" s="114"/>
      <c r="F431" s="114"/>
      <c r="G431" s="115"/>
      <c r="H431" s="113"/>
      <c r="I431" s="115"/>
      <c r="J431" s="114"/>
      <c r="K431" s="114"/>
      <c r="L431" s="116"/>
    </row>
    <row r="432" spans="2:12" ht="13">
      <c r="B432" s="113"/>
      <c r="C432" s="114"/>
      <c r="D432" s="114"/>
      <c r="E432" s="114"/>
      <c r="F432" s="114"/>
      <c r="G432" s="115"/>
      <c r="H432" s="113"/>
      <c r="I432" s="115"/>
      <c r="J432" s="114"/>
      <c r="K432" s="114"/>
      <c r="L432" s="116"/>
    </row>
    <row r="433" spans="2:12" ht="13">
      <c r="B433" s="113"/>
      <c r="C433" s="114"/>
      <c r="D433" s="114"/>
      <c r="E433" s="114"/>
      <c r="F433" s="114"/>
      <c r="G433" s="115"/>
      <c r="H433" s="113"/>
      <c r="I433" s="115"/>
      <c r="J433" s="114"/>
      <c r="K433" s="114"/>
      <c r="L433" s="116"/>
    </row>
    <row r="434" spans="2:12" ht="13">
      <c r="B434" s="113"/>
      <c r="C434" s="114"/>
      <c r="D434" s="114"/>
      <c r="E434" s="114"/>
      <c r="F434" s="114"/>
      <c r="G434" s="115"/>
      <c r="H434" s="113"/>
      <c r="I434" s="115"/>
      <c r="J434" s="114"/>
      <c r="K434" s="114"/>
      <c r="L434" s="116"/>
    </row>
    <row r="435" spans="2:12" ht="13">
      <c r="B435" s="113"/>
      <c r="C435" s="114"/>
      <c r="D435" s="114"/>
      <c r="E435" s="114"/>
      <c r="F435" s="114"/>
      <c r="G435" s="115"/>
      <c r="H435" s="113"/>
      <c r="I435" s="115"/>
      <c r="J435" s="114"/>
      <c r="K435" s="114"/>
      <c r="L435" s="116"/>
    </row>
    <row r="436" spans="2:12" ht="13">
      <c r="B436" s="113"/>
      <c r="C436" s="114"/>
      <c r="D436" s="114"/>
      <c r="E436" s="114"/>
      <c r="F436" s="114"/>
      <c r="G436" s="115"/>
      <c r="H436" s="113"/>
      <c r="I436" s="115"/>
      <c r="J436" s="114"/>
      <c r="K436" s="114"/>
      <c r="L436" s="116"/>
    </row>
    <row r="437" spans="2:12" ht="13">
      <c r="B437" s="113"/>
      <c r="C437" s="114"/>
      <c r="D437" s="114"/>
      <c r="E437" s="114"/>
      <c r="F437" s="114"/>
      <c r="G437" s="115"/>
      <c r="H437" s="113"/>
      <c r="I437" s="115"/>
      <c r="J437" s="114"/>
      <c r="K437" s="114"/>
      <c r="L437" s="116"/>
    </row>
    <row r="438" spans="2:12" ht="13">
      <c r="B438" s="113"/>
      <c r="C438" s="114"/>
      <c r="D438" s="114"/>
      <c r="E438" s="114"/>
      <c r="F438" s="114"/>
      <c r="G438" s="115"/>
      <c r="H438" s="113"/>
      <c r="I438" s="115"/>
      <c r="J438" s="114"/>
      <c r="K438" s="114"/>
      <c r="L438" s="116"/>
    </row>
    <row r="439" spans="2:12" ht="13">
      <c r="B439" s="113"/>
      <c r="C439" s="114"/>
      <c r="D439" s="114"/>
      <c r="E439" s="114"/>
      <c r="F439" s="114"/>
      <c r="G439" s="115"/>
      <c r="H439" s="113"/>
      <c r="I439" s="115"/>
      <c r="J439" s="114"/>
      <c r="K439" s="114"/>
      <c r="L439" s="116"/>
    </row>
    <row r="440" spans="2:12" ht="13">
      <c r="B440" s="113"/>
      <c r="C440" s="114"/>
      <c r="D440" s="114"/>
      <c r="E440" s="114"/>
      <c r="F440" s="114"/>
      <c r="G440" s="115"/>
      <c r="H440" s="113"/>
      <c r="I440" s="115"/>
      <c r="J440" s="114"/>
      <c r="K440" s="114"/>
      <c r="L440" s="116"/>
    </row>
    <row r="441" spans="2:12" ht="13">
      <c r="B441" s="113"/>
      <c r="C441" s="114"/>
      <c r="D441" s="114"/>
      <c r="E441" s="114"/>
      <c r="F441" s="114"/>
      <c r="G441" s="115"/>
      <c r="H441" s="113"/>
      <c r="I441" s="115"/>
      <c r="J441" s="114"/>
      <c r="K441" s="114"/>
      <c r="L441" s="116"/>
    </row>
    <row r="442" spans="2:12" ht="13">
      <c r="B442" s="113"/>
      <c r="C442" s="114"/>
      <c r="D442" s="114"/>
      <c r="E442" s="114"/>
      <c r="F442" s="114"/>
      <c r="G442" s="115"/>
      <c r="H442" s="113"/>
      <c r="I442" s="115"/>
      <c r="J442" s="114"/>
      <c r="K442" s="114"/>
      <c r="L442" s="116"/>
    </row>
    <row r="443" spans="2:12" ht="13">
      <c r="B443" s="113"/>
      <c r="C443" s="114"/>
      <c r="D443" s="114"/>
      <c r="E443" s="114"/>
      <c r="F443" s="114"/>
      <c r="G443" s="115"/>
      <c r="H443" s="113"/>
      <c r="I443" s="115"/>
      <c r="J443" s="114"/>
      <c r="K443" s="114"/>
      <c r="L443" s="116"/>
    </row>
    <row r="444" spans="2:12" ht="13">
      <c r="B444" s="113"/>
      <c r="C444" s="114"/>
      <c r="D444" s="114"/>
      <c r="E444" s="114"/>
      <c r="F444" s="114"/>
      <c r="G444" s="115"/>
      <c r="H444" s="113"/>
      <c r="I444" s="115"/>
      <c r="J444" s="114"/>
      <c r="K444" s="114"/>
      <c r="L444" s="116"/>
    </row>
    <row r="445" spans="2:12" ht="13">
      <c r="B445" s="113"/>
      <c r="C445" s="114"/>
      <c r="D445" s="114"/>
      <c r="E445" s="114"/>
      <c r="F445" s="114"/>
      <c r="G445" s="115"/>
      <c r="H445" s="113"/>
      <c r="I445" s="115"/>
      <c r="J445" s="114"/>
      <c r="K445" s="114"/>
      <c r="L445" s="116"/>
    </row>
    <row r="446" spans="2:12" ht="13">
      <c r="B446" s="113"/>
      <c r="C446" s="114"/>
      <c r="D446" s="114"/>
      <c r="E446" s="114"/>
      <c r="F446" s="114"/>
      <c r="G446" s="115"/>
      <c r="H446" s="113"/>
      <c r="I446" s="115"/>
      <c r="J446" s="114"/>
      <c r="K446" s="114"/>
      <c r="L446" s="116"/>
    </row>
    <row r="447" spans="2:12" ht="13">
      <c r="B447" s="113"/>
      <c r="C447" s="114"/>
      <c r="D447" s="114"/>
      <c r="E447" s="114"/>
      <c r="F447" s="114"/>
      <c r="G447" s="115"/>
      <c r="H447" s="113"/>
      <c r="I447" s="115"/>
      <c r="J447" s="114"/>
      <c r="K447" s="114"/>
      <c r="L447" s="116"/>
    </row>
    <row r="448" spans="2:12" ht="13">
      <c r="B448" s="113"/>
      <c r="C448" s="114"/>
      <c r="D448" s="114"/>
      <c r="E448" s="114"/>
      <c r="F448" s="114"/>
      <c r="G448" s="115"/>
      <c r="H448" s="113"/>
      <c r="I448" s="115"/>
      <c r="J448" s="114"/>
      <c r="K448" s="114"/>
      <c r="L448" s="116"/>
    </row>
    <row r="449" spans="2:12" ht="13">
      <c r="B449" s="113"/>
      <c r="C449" s="114"/>
      <c r="D449" s="114"/>
      <c r="E449" s="114"/>
      <c r="F449" s="114"/>
      <c r="G449" s="115"/>
      <c r="H449" s="113"/>
      <c r="I449" s="115"/>
      <c r="J449" s="114"/>
      <c r="K449" s="114"/>
      <c r="L449" s="116"/>
    </row>
    <row r="450" spans="2:12" ht="13">
      <c r="B450" s="113"/>
      <c r="C450" s="114"/>
      <c r="D450" s="114"/>
      <c r="E450" s="114"/>
      <c r="F450" s="114"/>
      <c r="G450" s="115"/>
      <c r="H450" s="113"/>
      <c r="I450" s="115"/>
      <c r="J450" s="114"/>
      <c r="K450" s="114"/>
      <c r="L450" s="116"/>
    </row>
    <row r="451" spans="2:12" ht="13">
      <c r="B451" s="113"/>
      <c r="C451" s="114"/>
      <c r="D451" s="114"/>
      <c r="E451" s="114"/>
      <c r="F451" s="114"/>
      <c r="G451" s="115"/>
      <c r="H451" s="113"/>
      <c r="I451" s="115"/>
      <c r="J451" s="114"/>
      <c r="K451" s="114"/>
      <c r="L451" s="116"/>
    </row>
    <row r="452" spans="2:12" ht="13">
      <c r="B452" s="113"/>
      <c r="C452" s="114"/>
      <c r="D452" s="114"/>
      <c r="E452" s="114"/>
      <c r="F452" s="114"/>
      <c r="G452" s="115"/>
      <c r="H452" s="113"/>
      <c r="I452" s="115"/>
      <c r="J452" s="114"/>
      <c r="K452" s="114"/>
      <c r="L452" s="116"/>
    </row>
    <row r="453" spans="2:12" ht="13">
      <c r="B453" s="113"/>
      <c r="C453" s="114"/>
      <c r="D453" s="114"/>
      <c r="E453" s="114"/>
      <c r="F453" s="114"/>
      <c r="G453" s="115"/>
      <c r="H453" s="113"/>
      <c r="I453" s="115"/>
      <c r="J453" s="114"/>
      <c r="K453" s="114"/>
      <c r="L453" s="116"/>
    </row>
    <row r="454" spans="2:12" ht="13">
      <c r="B454" s="113"/>
      <c r="C454" s="114"/>
      <c r="D454" s="114"/>
      <c r="E454" s="114"/>
      <c r="F454" s="114"/>
      <c r="G454" s="115"/>
      <c r="H454" s="113"/>
      <c r="I454" s="115"/>
      <c r="J454" s="114"/>
      <c r="K454" s="114"/>
      <c r="L454" s="116"/>
    </row>
    <row r="455" spans="2:12" ht="13">
      <c r="B455" s="113"/>
      <c r="C455" s="114"/>
      <c r="D455" s="114"/>
      <c r="E455" s="114"/>
      <c r="F455" s="114"/>
      <c r="G455" s="115"/>
      <c r="H455" s="113"/>
      <c r="I455" s="115"/>
      <c r="J455" s="114"/>
      <c r="K455" s="114"/>
      <c r="L455" s="116"/>
    </row>
    <row r="456" spans="2:12" ht="13">
      <c r="B456" s="113"/>
      <c r="C456" s="114"/>
      <c r="D456" s="114"/>
      <c r="E456" s="114"/>
      <c r="F456" s="114"/>
      <c r="G456" s="115"/>
      <c r="H456" s="113"/>
      <c r="I456" s="115"/>
      <c r="J456" s="114"/>
      <c r="K456" s="114"/>
      <c r="L456" s="116"/>
    </row>
    <row r="457" spans="2:12" ht="13">
      <c r="B457" s="113"/>
      <c r="C457" s="114"/>
      <c r="D457" s="114"/>
      <c r="E457" s="114"/>
      <c r="F457" s="114"/>
      <c r="G457" s="115"/>
      <c r="H457" s="113"/>
      <c r="I457" s="115"/>
      <c r="J457" s="114"/>
      <c r="K457" s="114"/>
      <c r="L457" s="116"/>
    </row>
    <row r="458" spans="2:12" ht="13">
      <c r="B458" s="113"/>
      <c r="C458" s="114"/>
      <c r="D458" s="114"/>
      <c r="E458" s="114"/>
      <c r="F458" s="114"/>
      <c r="G458" s="115"/>
      <c r="H458" s="113"/>
      <c r="I458" s="115"/>
      <c r="J458" s="114"/>
      <c r="K458" s="114"/>
      <c r="L458" s="116"/>
    </row>
    <row r="459" spans="2:12" ht="13">
      <c r="B459" s="113"/>
      <c r="C459" s="114"/>
      <c r="D459" s="114"/>
      <c r="E459" s="114"/>
      <c r="F459" s="114"/>
      <c r="G459" s="115"/>
      <c r="H459" s="113"/>
      <c r="I459" s="115"/>
      <c r="J459" s="114"/>
      <c r="K459" s="114"/>
      <c r="L459" s="116"/>
    </row>
    <row r="460" spans="2:12" ht="13">
      <c r="B460" s="113"/>
      <c r="C460" s="114"/>
      <c r="D460" s="114"/>
      <c r="E460" s="114"/>
      <c r="F460" s="114"/>
      <c r="G460" s="115"/>
      <c r="H460" s="113"/>
      <c r="I460" s="115"/>
      <c r="J460" s="114"/>
      <c r="K460" s="114"/>
      <c r="L460" s="116"/>
    </row>
    <row r="461" spans="2:12" ht="13">
      <c r="B461" s="113"/>
      <c r="C461" s="114"/>
      <c r="D461" s="114"/>
      <c r="E461" s="114"/>
      <c r="F461" s="114"/>
      <c r="G461" s="115"/>
      <c r="H461" s="113"/>
      <c r="I461" s="115"/>
      <c r="J461" s="114"/>
      <c r="K461" s="114"/>
      <c r="L461" s="116"/>
    </row>
    <row r="462" spans="2:12" ht="13">
      <c r="B462" s="113"/>
      <c r="C462" s="114"/>
      <c r="D462" s="114"/>
      <c r="E462" s="114"/>
      <c r="F462" s="114"/>
      <c r="G462" s="115"/>
      <c r="H462" s="113"/>
      <c r="I462" s="115"/>
      <c r="J462" s="114"/>
      <c r="K462" s="114"/>
      <c r="L462" s="116"/>
    </row>
    <row r="463" spans="2:12" ht="13">
      <c r="B463" s="113"/>
      <c r="C463" s="114"/>
      <c r="D463" s="114"/>
      <c r="E463" s="114"/>
      <c r="F463" s="114"/>
      <c r="G463" s="115"/>
      <c r="H463" s="113"/>
      <c r="I463" s="115"/>
      <c r="J463" s="114"/>
      <c r="K463" s="114"/>
      <c r="L463" s="116"/>
    </row>
    <row r="464" spans="2:12" ht="13">
      <c r="B464" s="113"/>
      <c r="C464" s="114"/>
      <c r="D464" s="114"/>
      <c r="E464" s="114"/>
      <c r="F464" s="114"/>
      <c r="G464" s="115"/>
      <c r="H464" s="113"/>
      <c r="I464" s="115"/>
      <c r="J464" s="114"/>
      <c r="K464" s="114"/>
      <c r="L464" s="116"/>
    </row>
    <row r="465" spans="2:12" ht="13">
      <c r="B465" s="113"/>
      <c r="C465" s="114"/>
      <c r="D465" s="114"/>
      <c r="E465" s="114"/>
      <c r="F465" s="114"/>
      <c r="G465" s="115"/>
      <c r="H465" s="113"/>
      <c r="I465" s="115"/>
      <c r="J465" s="114"/>
      <c r="K465" s="114"/>
      <c r="L465" s="116"/>
    </row>
    <row r="466" spans="2:12" ht="13">
      <c r="B466" s="113"/>
      <c r="C466" s="114"/>
      <c r="D466" s="114"/>
      <c r="E466" s="114"/>
      <c r="F466" s="114"/>
      <c r="G466" s="115"/>
      <c r="H466" s="113"/>
      <c r="I466" s="115"/>
      <c r="J466" s="114"/>
      <c r="K466" s="114"/>
      <c r="L466" s="116"/>
    </row>
    <row r="467" spans="2:12" ht="13">
      <c r="B467" s="113"/>
      <c r="C467" s="114"/>
      <c r="D467" s="114"/>
      <c r="E467" s="114"/>
      <c r="F467" s="114"/>
      <c r="G467" s="115"/>
      <c r="H467" s="113"/>
      <c r="I467" s="115"/>
      <c r="J467" s="114"/>
      <c r="K467" s="114"/>
      <c r="L467" s="116"/>
    </row>
    <row r="468" spans="2:12" ht="13">
      <c r="B468" s="113"/>
      <c r="C468" s="114"/>
      <c r="D468" s="114"/>
      <c r="E468" s="114"/>
      <c r="F468" s="114"/>
      <c r="G468" s="115"/>
      <c r="H468" s="113"/>
      <c r="I468" s="115"/>
      <c r="J468" s="114"/>
      <c r="K468" s="114"/>
      <c r="L468" s="116"/>
    </row>
    <row r="469" spans="2:12" ht="13">
      <c r="B469" s="113"/>
      <c r="C469" s="114"/>
      <c r="D469" s="114"/>
      <c r="E469" s="114"/>
      <c r="F469" s="114"/>
      <c r="G469" s="115"/>
      <c r="H469" s="113"/>
      <c r="I469" s="115"/>
      <c r="J469" s="114"/>
      <c r="K469" s="114"/>
      <c r="L469" s="116"/>
    </row>
    <row r="470" spans="2:12" ht="13">
      <c r="B470" s="113"/>
      <c r="C470" s="114"/>
      <c r="D470" s="114"/>
      <c r="E470" s="114"/>
      <c r="F470" s="114"/>
      <c r="G470" s="115"/>
      <c r="H470" s="113"/>
      <c r="I470" s="115"/>
      <c r="J470" s="114"/>
      <c r="K470" s="114"/>
      <c r="L470" s="116"/>
    </row>
    <row r="471" spans="2:12" ht="13">
      <c r="B471" s="113"/>
      <c r="C471" s="114"/>
      <c r="D471" s="114"/>
      <c r="E471" s="114"/>
      <c r="F471" s="114"/>
      <c r="G471" s="115"/>
      <c r="H471" s="113"/>
      <c r="I471" s="115"/>
      <c r="J471" s="114"/>
      <c r="K471" s="114"/>
      <c r="L471" s="116"/>
    </row>
    <row r="472" spans="2:12" ht="13">
      <c r="B472" s="113"/>
      <c r="C472" s="114"/>
      <c r="D472" s="114"/>
      <c r="E472" s="114"/>
      <c r="F472" s="114"/>
      <c r="G472" s="115"/>
      <c r="H472" s="113"/>
      <c r="I472" s="115"/>
      <c r="J472" s="114"/>
      <c r="K472" s="114"/>
      <c r="L472" s="116"/>
    </row>
    <row r="473" spans="2:12" ht="13">
      <c r="B473" s="113"/>
      <c r="C473" s="114"/>
      <c r="D473" s="114"/>
      <c r="E473" s="114"/>
      <c r="F473" s="114"/>
      <c r="G473" s="115"/>
      <c r="H473" s="113"/>
      <c r="I473" s="115"/>
      <c r="J473" s="114"/>
      <c r="K473" s="114"/>
      <c r="L473" s="116"/>
    </row>
    <row r="474" spans="2:12" ht="13">
      <c r="B474" s="113"/>
      <c r="C474" s="114"/>
      <c r="D474" s="114"/>
      <c r="E474" s="114"/>
      <c r="F474" s="114"/>
      <c r="G474" s="115"/>
      <c r="H474" s="113"/>
      <c r="I474" s="115"/>
      <c r="J474" s="114"/>
      <c r="K474" s="114"/>
      <c r="L474" s="116"/>
    </row>
    <row r="475" spans="2:12" ht="13">
      <c r="B475" s="113"/>
      <c r="C475" s="114"/>
      <c r="D475" s="114"/>
      <c r="E475" s="114"/>
      <c r="F475" s="114"/>
      <c r="G475" s="115"/>
      <c r="H475" s="113"/>
      <c r="I475" s="115"/>
      <c r="J475" s="114"/>
      <c r="K475" s="114"/>
      <c r="L475" s="116"/>
    </row>
    <row r="476" spans="2:12" ht="13">
      <c r="B476" s="113"/>
      <c r="C476" s="114"/>
      <c r="D476" s="114"/>
      <c r="E476" s="114"/>
      <c r="F476" s="114"/>
      <c r="G476" s="115"/>
      <c r="H476" s="113"/>
      <c r="I476" s="115"/>
      <c r="J476" s="114"/>
      <c r="K476" s="114"/>
      <c r="L476" s="116"/>
    </row>
    <row r="477" spans="2:12" ht="13">
      <c r="B477" s="113"/>
      <c r="C477" s="114"/>
      <c r="D477" s="114"/>
      <c r="E477" s="114"/>
      <c r="F477" s="114"/>
      <c r="G477" s="115"/>
      <c r="H477" s="113"/>
      <c r="I477" s="115"/>
      <c r="J477" s="114"/>
      <c r="K477" s="114"/>
      <c r="L477" s="116"/>
    </row>
    <row r="478" spans="2:12" ht="13">
      <c r="B478" s="113"/>
      <c r="C478" s="114"/>
      <c r="D478" s="114"/>
      <c r="E478" s="114"/>
      <c r="F478" s="114"/>
      <c r="G478" s="115"/>
      <c r="H478" s="113"/>
      <c r="I478" s="115"/>
      <c r="J478" s="114"/>
      <c r="K478" s="114"/>
      <c r="L478" s="116"/>
    </row>
    <row r="479" spans="2:12" ht="13">
      <c r="B479" s="113"/>
      <c r="C479" s="114"/>
      <c r="D479" s="114"/>
      <c r="E479" s="114"/>
      <c r="F479" s="114"/>
      <c r="G479" s="115"/>
      <c r="H479" s="113"/>
      <c r="I479" s="115"/>
      <c r="J479" s="114"/>
      <c r="K479" s="114"/>
      <c r="L479" s="116"/>
    </row>
    <row r="480" spans="2:12" ht="13">
      <c r="B480" s="113"/>
      <c r="C480" s="114"/>
      <c r="D480" s="114"/>
      <c r="E480" s="114"/>
      <c r="F480" s="114"/>
      <c r="G480" s="115"/>
      <c r="H480" s="113"/>
      <c r="I480" s="115"/>
      <c r="J480" s="114"/>
      <c r="K480" s="114"/>
      <c r="L480" s="116"/>
    </row>
    <row r="481" spans="2:12" ht="13">
      <c r="B481" s="113"/>
      <c r="C481" s="114"/>
      <c r="D481" s="114"/>
      <c r="E481" s="114"/>
      <c r="F481" s="114"/>
      <c r="G481" s="115"/>
      <c r="H481" s="113"/>
      <c r="I481" s="115"/>
      <c r="J481" s="114"/>
      <c r="K481" s="114"/>
      <c r="L481" s="116"/>
    </row>
    <row r="482" spans="2:12" ht="13">
      <c r="B482" s="113"/>
      <c r="C482" s="114"/>
      <c r="D482" s="114"/>
      <c r="E482" s="114"/>
      <c r="F482" s="114"/>
      <c r="G482" s="115"/>
      <c r="H482" s="113"/>
      <c r="I482" s="115"/>
      <c r="J482" s="114"/>
      <c r="K482" s="114"/>
      <c r="L482" s="116"/>
    </row>
    <row r="483" spans="2:12" ht="13">
      <c r="B483" s="113"/>
      <c r="C483" s="114"/>
      <c r="D483" s="114"/>
      <c r="E483" s="114"/>
      <c r="F483" s="114"/>
      <c r="G483" s="115"/>
      <c r="H483" s="113"/>
      <c r="I483" s="115"/>
      <c r="J483" s="114"/>
      <c r="K483" s="114"/>
      <c r="L483" s="116"/>
    </row>
    <row r="484" spans="2:12" ht="13">
      <c r="B484" s="113"/>
      <c r="C484" s="114"/>
      <c r="D484" s="114"/>
      <c r="E484" s="114"/>
      <c r="F484" s="114"/>
      <c r="G484" s="115"/>
      <c r="H484" s="113"/>
      <c r="I484" s="115"/>
      <c r="J484" s="114"/>
      <c r="K484" s="114"/>
      <c r="L484" s="116"/>
    </row>
    <row r="485" spans="2:12" ht="13">
      <c r="B485" s="113"/>
      <c r="C485" s="114"/>
      <c r="D485" s="114"/>
      <c r="E485" s="114"/>
      <c r="F485" s="114"/>
      <c r="G485" s="115"/>
      <c r="H485" s="113"/>
      <c r="I485" s="115"/>
      <c r="J485" s="114"/>
      <c r="K485" s="114"/>
      <c r="L485" s="116"/>
    </row>
    <row r="486" spans="2:12" ht="13">
      <c r="B486" s="113"/>
      <c r="C486" s="114"/>
      <c r="D486" s="114"/>
      <c r="E486" s="114"/>
      <c r="F486" s="114"/>
      <c r="G486" s="115"/>
      <c r="H486" s="113"/>
      <c r="I486" s="115"/>
      <c r="J486" s="114"/>
      <c r="K486" s="114"/>
      <c r="L486" s="116"/>
    </row>
    <row r="487" spans="2:12" ht="13">
      <c r="B487" s="113"/>
      <c r="C487" s="114"/>
      <c r="D487" s="114"/>
      <c r="E487" s="114"/>
      <c r="F487" s="114"/>
      <c r="G487" s="115"/>
      <c r="H487" s="113"/>
      <c r="I487" s="115"/>
      <c r="J487" s="114"/>
      <c r="K487" s="114"/>
      <c r="L487" s="116"/>
    </row>
    <row r="488" spans="2:12" ht="13">
      <c r="B488" s="113"/>
      <c r="C488" s="114"/>
      <c r="D488" s="114"/>
      <c r="E488" s="114"/>
      <c r="F488" s="114"/>
      <c r="G488" s="115"/>
      <c r="H488" s="113"/>
      <c r="I488" s="115"/>
      <c r="J488" s="114"/>
      <c r="K488" s="114"/>
      <c r="L488" s="116"/>
    </row>
    <row r="489" spans="2:12" ht="13">
      <c r="B489" s="113"/>
      <c r="C489" s="114"/>
      <c r="D489" s="114"/>
      <c r="E489" s="114"/>
      <c r="F489" s="114"/>
      <c r="G489" s="115"/>
      <c r="H489" s="113"/>
      <c r="I489" s="115"/>
      <c r="J489" s="114"/>
      <c r="K489" s="114"/>
      <c r="L489" s="116"/>
    </row>
    <row r="490" spans="2:12" ht="13">
      <c r="B490" s="113"/>
      <c r="C490" s="114"/>
      <c r="D490" s="114"/>
      <c r="E490" s="114"/>
      <c r="F490" s="114"/>
      <c r="G490" s="115"/>
      <c r="H490" s="113"/>
      <c r="I490" s="115"/>
      <c r="J490" s="114"/>
      <c r="K490" s="114"/>
      <c r="L490" s="116"/>
    </row>
    <row r="491" spans="2:12" ht="13">
      <c r="B491" s="113"/>
      <c r="C491" s="114"/>
      <c r="D491" s="114"/>
      <c r="E491" s="114"/>
      <c r="F491" s="114"/>
      <c r="G491" s="115"/>
      <c r="H491" s="113"/>
      <c r="I491" s="115"/>
      <c r="J491" s="114"/>
      <c r="K491" s="114"/>
      <c r="L491" s="116"/>
    </row>
    <row r="492" spans="2:12" ht="13">
      <c r="B492" s="113"/>
      <c r="C492" s="114"/>
      <c r="D492" s="114"/>
      <c r="E492" s="114"/>
      <c r="F492" s="114"/>
      <c r="G492" s="115"/>
      <c r="H492" s="113"/>
      <c r="I492" s="115"/>
      <c r="J492" s="114"/>
      <c r="K492" s="114"/>
      <c r="L492" s="116"/>
    </row>
    <row r="493" spans="2:12" ht="13">
      <c r="B493" s="113"/>
      <c r="C493" s="114"/>
      <c r="D493" s="114"/>
      <c r="E493" s="114"/>
      <c r="F493" s="114"/>
      <c r="G493" s="115"/>
      <c r="H493" s="113"/>
      <c r="I493" s="115"/>
      <c r="J493" s="114"/>
      <c r="K493" s="114"/>
      <c r="L493" s="116"/>
    </row>
    <row r="494" spans="2:12" ht="13">
      <c r="B494" s="113"/>
      <c r="C494" s="114"/>
      <c r="D494" s="114"/>
      <c r="E494" s="114"/>
      <c r="F494" s="114"/>
      <c r="G494" s="115"/>
      <c r="H494" s="113"/>
      <c r="I494" s="115"/>
      <c r="J494" s="114"/>
      <c r="K494" s="114"/>
      <c r="L494" s="116"/>
    </row>
    <row r="495" spans="2:12" ht="13">
      <c r="B495" s="113"/>
      <c r="C495" s="114"/>
      <c r="D495" s="114"/>
      <c r="E495" s="114"/>
      <c r="F495" s="114"/>
      <c r="G495" s="115"/>
      <c r="H495" s="113"/>
      <c r="I495" s="115"/>
      <c r="J495" s="114"/>
      <c r="K495" s="114"/>
      <c r="L495" s="116"/>
    </row>
    <row r="496" spans="2:12" ht="13">
      <c r="B496" s="113"/>
      <c r="C496" s="114"/>
      <c r="D496" s="114"/>
      <c r="E496" s="114"/>
      <c r="F496" s="114"/>
      <c r="G496" s="115"/>
      <c r="H496" s="113"/>
      <c r="I496" s="115"/>
      <c r="J496" s="114"/>
      <c r="K496" s="114"/>
      <c r="L496" s="116"/>
    </row>
    <row r="497" spans="2:12" ht="13">
      <c r="B497" s="113"/>
      <c r="C497" s="114"/>
      <c r="D497" s="114"/>
      <c r="E497" s="114"/>
      <c r="F497" s="114"/>
      <c r="G497" s="115"/>
      <c r="H497" s="113"/>
      <c r="I497" s="115"/>
      <c r="J497" s="114"/>
      <c r="K497" s="114"/>
      <c r="L497" s="116"/>
    </row>
    <row r="498" spans="2:12" ht="13">
      <c r="B498" s="113"/>
      <c r="C498" s="114"/>
      <c r="D498" s="114"/>
      <c r="E498" s="114"/>
      <c r="F498" s="114"/>
      <c r="G498" s="115"/>
      <c r="H498" s="113"/>
      <c r="I498" s="115"/>
      <c r="J498" s="114"/>
      <c r="K498" s="114"/>
      <c r="L498" s="116"/>
    </row>
    <row r="499" spans="2:12" ht="13">
      <c r="B499" s="113"/>
      <c r="C499" s="114"/>
      <c r="D499" s="114"/>
      <c r="E499" s="114"/>
      <c r="F499" s="114"/>
      <c r="G499" s="115"/>
      <c r="H499" s="113"/>
      <c r="I499" s="115"/>
      <c r="J499" s="114"/>
      <c r="K499" s="114"/>
      <c r="L499" s="116"/>
    </row>
    <row r="500" spans="2:12" ht="13">
      <c r="B500" s="113"/>
      <c r="C500" s="114"/>
      <c r="D500" s="114"/>
      <c r="E500" s="114"/>
      <c r="F500" s="114"/>
      <c r="G500" s="115"/>
      <c r="H500" s="113"/>
      <c r="I500" s="115"/>
      <c r="J500" s="114"/>
      <c r="K500" s="114"/>
      <c r="L500" s="116"/>
    </row>
    <row r="501" spans="2:12" ht="13">
      <c r="B501" s="113"/>
      <c r="C501" s="114"/>
      <c r="D501" s="114"/>
      <c r="E501" s="114"/>
      <c r="F501" s="114"/>
      <c r="G501" s="115"/>
      <c r="H501" s="113"/>
      <c r="I501" s="115"/>
      <c r="J501" s="114"/>
      <c r="K501" s="114"/>
      <c r="L501" s="116"/>
    </row>
    <row r="502" spans="2:12" ht="13">
      <c r="B502" s="113"/>
      <c r="C502" s="114"/>
      <c r="D502" s="114"/>
      <c r="E502" s="114"/>
      <c r="F502" s="114"/>
      <c r="G502" s="115"/>
      <c r="H502" s="113"/>
      <c r="I502" s="115"/>
      <c r="J502" s="114"/>
      <c r="K502" s="114"/>
      <c r="L502" s="116"/>
    </row>
    <row r="503" spans="2:12" ht="13">
      <c r="B503" s="113"/>
      <c r="C503" s="114"/>
      <c r="D503" s="114"/>
      <c r="E503" s="114"/>
      <c r="F503" s="114"/>
      <c r="G503" s="115"/>
      <c r="H503" s="113"/>
      <c r="I503" s="115"/>
      <c r="J503" s="114"/>
      <c r="K503" s="114"/>
      <c r="L503" s="116"/>
    </row>
    <row r="504" spans="2:12" ht="13">
      <c r="B504" s="113"/>
      <c r="C504" s="114"/>
      <c r="D504" s="114"/>
      <c r="E504" s="114"/>
      <c r="F504" s="114"/>
      <c r="G504" s="115"/>
      <c r="H504" s="113"/>
      <c r="I504" s="115"/>
      <c r="J504" s="114"/>
      <c r="K504" s="114"/>
      <c r="L504" s="116"/>
    </row>
    <row r="505" spans="2:12" ht="13">
      <c r="B505" s="113"/>
      <c r="C505" s="114"/>
      <c r="D505" s="114"/>
      <c r="E505" s="114"/>
      <c r="F505" s="114"/>
      <c r="G505" s="115"/>
      <c r="H505" s="113"/>
      <c r="I505" s="115"/>
      <c r="J505" s="114"/>
      <c r="K505" s="114"/>
      <c r="L505" s="116"/>
    </row>
    <row r="506" spans="2:12" ht="13">
      <c r="B506" s="113"/>
      <c r="C506" s="114"/>
      <c r="D506" s="114"/>
      <c r="E506" s="114"/>
      <c r="F506" s="114"/>
      <c r="G506" s="115"/>
      <c r="H506" s="113"/>
      <c r="I506" s="115"/>
      <c r="J506" s="114"/>
      <c r="K506" s="114"/>
      <c r="L506" s="116"/>
    </row>
    <row r="507" spans="2:12" ht="13">
      <c r="B507" s="113"/>
      <c r="C507" s="114"/>
      <c r="D507" s="114"/>
      <c r="E507" s="114"/>
      <c r="F507" s="114"/>
      <c r="G507" s="115"/>
      <c r="H507" s="113"/>
      <c r="I507" s="115"/>
      <c r="J507" s="114"/>
      <c r="K507" s="114"/>
      <c r="L507" s="116"/>
    </row>
    <row r="508" spans="2:12" ht="13">
      <c r="B508" s="113"/>
      <c r="C508" s="114"/>
      <c r="D508" s="114"/>
      <c r="E508" s="114"/>
      <c r="F508" s="114"/>
      <c r="G508" s="115"/>
      <c r="H508" s="113"/>
      <c r="I508" s="115"/>
      <c r="J508" s="114"/>
      <c r="K508" s="114"/>
      <c r="L508" s="116"/>
    </row>
    <row r="509" spans="2:12" ht="13">
      <c r="B509" s="113"/>
      <c r="C509" s="114"/>
      <c r="D509" s="114"/>
      <c r="E509" s="114"/>
      <c r="F509" s="114"/>
      <c r="G509" s="115"/>
      <c r="H509" s="113"/>
      <c r="I509" s="115"/>
      <c r="J509" s="114"/>
      <c r="K509" s="114"/>
      <c r="L509" s="116"/>
    </row>
    <row r="510" spans="2:12" ht="13">
      <c r="B510" s="113"/>
      <c r="C510" s="114"/>
      <c r="D510" s="114"/>
      <c r="E510" s="114"/>
      <c r="F510" s="114"/>
      <c r="G510" s="115"/>
      <c r="H510" s="113"/>
      <c r="I510" s="115"/>
      <c r="J510" s="114"/>
      <c r="K510" s="114"/>
      <c r="L510" s="116"/>
    </row>
    <row r="511" spans="2:12" ht="13">
      <c r="B511" s="113"/>
      <c r="C511" s="114"/>
      <c r="D511" s="114"/>
      <c r="E511" s="114"/>
      <c r="F511" s="114"/>
      <c r="G511" s="115"/>
      <c r="H511" s="113"/>
      <c r="I511" s="115"/>
      <c r="J511" s="114"/>
      <c r="K511" s="114"/>
      <c r="L511" s="116"/>
    </row>
    <row r="512" spans="2:12" ht="13">
      <c r="B512" s="113"/>
      <c r="C512" s="114"/>
      <c r="D512" s="114"/>
      <c r="E512" s="114"/>
      <c r="F512" s="114"/>
      <c r="G512" s="115"/>
      <c r="H512" s="113"/>
      <c r="I512" s="115"/>
      <c r="J512" s="114"/>
      <c r="K512" s="114"/>
      <c r="L512" s="116"/>
    </row>
    <row r="513" spans="2:12" ht="13">
      <c r="B513" s="113"/>
      <c r="C513" s="114"/>
      <c r="D513" s="114"/>
      <c r="E513" s="114"/>
      <c r="F513" s="114"/>
      <c r="G513" s="115"/>
      <c r="H513" s="113"/>
      <c r="I513" s="115"/>
      <c r="J513" s="114"/>
      <c r="K513" s="114"/>
      <c r="L513" s="116"/>
    </row>
    <row r="514" spans="2:12" ht="13">
      <c r="B514" s="113"/>
      <c r="C514" s="114"/>
      <c r="D514" s="114"/>
      <c r="E514" s="114"/>
      <c r="F514" s="114"/>
      <c r="G514" s="115"/>
      <c r="H514" s="113"/>
      <c r="I514" s="115"/>
      <c r="J514" s="114"/>
      <c r="K514" s="114"/>
      <c r="L514" s="116"/>
    </row>
    <row r="515" spans="2:12" ht="13">
      <c r="B515" s="113"/>
      <c r="C515" s="114"/>
      <c r="D515" s="114"/>
      <c r="E515" s="114"/>
      <c r="F515" s="114"/>
      <c r="G515" s="115"/>
      <c r="H515" s="113"/>
      <c r="I515" s="115"/>
      <c r="J515" s="114"/>
      <c r="K515" s="114"/>
      <c r="L515" s="116"/>
    </row>
    <row r="516" spans="2:12" ht="13">
      <c r="B516" s="113"/>
      <c r="C516" s="114"/>
      <c r="D516" s="114"/>
      <c r="E516" s="114"/>
      <c r="F516" s="114"/>
      <c r="G516" s="115"/>
      <c r="H516" s="113"/>
      <c r="I516" s="115"/>
      <c r="J516" s="114"/>
      <c r="K516" s="114"/>
      <c r="L516" s="116"/>
    </row>
    <row r="517" spans="2:12" ht="13">
      <c r="B517" s="113"/>
      <c r="C517" s="114"/>
      <c r="D517" s="114"/>
      <c r="E517" s="114"/>
      <c r="F517" s="114"/>
      <c r="G517" s="115"/>
      <c r="H517" s="113"/>
      <c r="I517" s="115"/>
      <c r="J517" s="114"/>
      <c r="K517" s="114"/>
      <c r="L517" s="116"/>
    </row>
    <row r="518" spans="2:12" ht="13">
      <c r="B518" s="113"/>
      <c r="C518" s="114"/>
      <c r="D518" s="114"/>
      <c r="E518" s="114"/>
      <c r="F518" s="114"/>
      <c r="G518" s="115"/>
      <c r="H518" s="113"/>
      <c r="I518" s="115"/>
      <c r="J518" s="114"/>
      <c r="K518" s="114"/>
      <c r="L518" s="116"/>
    </row>
    <row r="519" spans="2:12" ht="13">
      <c r="B519" s="113"/>
      <c r="C519" s="114"/>
      <c r="D519" s="114"/>
      <c r="E519" s="114"/>
      <c r="F519" s="114"/>
      <c r="G519" s="115"/>
      <c r="H519" s="113"/>
      <c r="I519" s="115"/>
      <c r="J519" s="114"/>
      <c r="K519" s="114"/>
      <c r="L519" s="116"/>
    </row>
    <row r="520" spans="2:12" ht="13">
      <c r="B520" s="113"/>
      <c r="C520" s="114"/>
      <c r="D520" s="114"/>
      <c r="E520" s="114"/>
      <c r="F520" s="114"/>
      <c r="G520" s="115"/>
      <c r="H520" s="113"/>
      <c r="I520" s="115"/>
      <c r="J520" s="114"/>
      <c r="K520" s="114"/>
      <c r="L520" s="116"/>
    </row>
    <row r="521" spans="2:12" ht="13">
      <c r="B521" s="113"/>
      <c r="C521" s="114"/>
      <c r="D521" s="114"/>
      <c r="E521" s="114"/>
      <c r="F521" s="114"/>
      <c r="G521" s="115"/>
      <c r="H521" s="113"/>
      <c r="I521" s="115"/>
      <c r="J521" s="114"/>
      <c r="K521" s="114"/>
      <c r="L521" s="116"/>
    </row>
    <row r="522" spans="2:12" ht="13">
      <c r="B522" s="113"/>
      <c r="C522" s="114"/>
      <c r="D522" s="114"/>
      <c r="E522" s="114"/>
      <c r="F522" s="114"/>
      <c r="G522" s="115"/>
      <c r="H522" s="113"/>
      <c r="I522" s="115"/>
      <c r="J522" s="114"/>
      <c r="K522" s="114"/>
      <c r="L522" s="116"/>
    </row>
    <row r="523" spans="2:12" ht="13">
      <c r="B523" s="113"/>
      <c r="C523" s="114"/>
      <c r="D523" s="114"/>
      <c r="E523" s="114"/>
      <c r="F523" s="114"/>
      <c r="G523" s="115"/>
      <c r="H523" s="113"/>
      <c r="I523" s="115"/>
      <c r="J523" s="114"/>
      <c r="K523" s="114"/>
      <c r="L523" s="116"/>
    </row>
    <row r="524" spans="2:12" ht="13">
      <c r="B524" s="113"/>
      <c r="C524" s="114"/>
      <c r="D524" s="114"/>
      <c r="E524" s="114"/>
      <c r="F524" s="114"/>
      <c r="G524" s="115"/>
      <c r="H524" s="113"/>
      <c r="I524" s="115"/>
      <c r="J524" s="114"/>
      <c r="K524" s="114"/>
      <c r="L524" s="116"/>
    </row>
    <row r="525" spans="2:12" ht="13">
      <c r="B525" s="113"/>
      <c r="C525" s="114"/>
      <c r="D525" s="114"/>
      <c r="E525" s="114"/>
      <c r="F525" s="114"/>
      <c r="G525" s="115"/>
      <c r="H525" s="113"/>
      <c r="I525" s="115"/>
      <c r="J525" s="114"/>
      <c r="K525" s="114"/>
      <c r="L525" s="116"/>
    </row>
    <row r="526" spans="2:12" ht="13">
      <c r="B526" s="113"/>
      <c r="C526" s="114"/>
      <c r="D526" s="114"/>
      <c r="E526" s="114"/>
      <c r="F526" s="114"/>
      <c r="G526" s="115"/>
      <c r="H526" s="113"/>
      <c r="I526" s="115"/>
      <c r="J526" s="114"/>
      <c r="K526" s="114"/>
      <c r="L526" s="116"/>
    </row>
    <row r="527" spans="2:12" ht="13">
      <c r="B527" s="113"/>
      <c r="C527" s="114"/>
      <c r="D527" s="114"/>
      <c r="E527" s="114"/>
      <c r="F527" s="114"/>
      <c r="G527" s="115"/>
      <c r="H527" s="113"/>
      <c r="I527" s="115"/>
      <c r="J527" s="114"/>
      <c r="K527" s="114"/>
      <c r="L527" s="116"/>
    </row>
    <row r="528" spans="2:12" ht="13">
      <c r="B528" s="113"/>
      <c r="C528" s="114"/>
      <c r="D528" s="114"/>
      <c r="E528" s="114"/>
      <c r="F528" s="114"/>
      <c r="G528" s="115"/>
      <c r="H528" s="113"/>
      <c r="I528" s="115"/>
      <c r="J528" s="114"/>
      <c r="K528" s="114"/>
      <c r="L528" s="116"/>
    </row>
    <row r="529" spans="2:12" ht="13">
      <c r="B529" s="113"/>
      <c r="C529" s="114"/>
      <c r="D529" s="114"/>
      <c r="E529" s="114"/>
      <c r="F529" s="114"/>
      <c r="G529" s="115"/>
      <c r="H529" s="113"/>
      <c r="I529" s="115"/>
      <c r="J529" s="114"/>
      <c r="K529" s="114"/>
      <c r="L529" s="116"/>
    </row>
    <row r="530" spans="2:12" ht="13">
      <c r="B530" s="113"/>
      <c r="C530" s="114"/>
      <c r="D530" s="114"/>
      <c r="E530" s="114"/>
      <c r="F530" s="114"/>
      <c r="G530" s="115"/>
      <c r="H530" s="113"/>
      <c r="I530" s="115"/>
      <c r="J530" s="114"/>
      <c r="K530" s="114"/>
      <c r="L530" s="116"/>
    </row>
    <row r="531" spans="2:12" ht="13">
      <c r="B531" s="113"/>
      <c r="C531" s="114"/>
      <c r="D531" s="114"/>
      <c r="E531" s="114"/>
      <c r="F531" s="114"/>
      <c r="G531" s="115"/>
      <c r="H531" s="113"/>
      <c r="I531" s="115"/>
      <c r="J531" s="114"/>
      <c r="K531" s="114"/>
      <c r="L531" s="116"/>
    </row>
    <row r="532" spans="2:12" ht="13">
      <c r="B532" s="113"/>
      <c r="C532" s="114"/>
      <c r="D532" s="114"/>
      <c r="E532" s="114"/>
      <c r="F532" s="114"/>
      <c r="G532" s="115"/>
      <c r="H532" s="113"/>
      <c r="I532" s="115"/>
      <c r="J532" s="114"/>
      <c r="K532" s="114"/>
      <c r="L532" s="116"/>
    </row>
    <row r="533" spans="2:12" ht="13">
      <c r="B533" s="113"/>
      <c r="C533" s="114"/>
      <c r="D533" s="114"/>
      <c r="E533" s="114"/>
      <c r="F533" s="114"/>
      <c r="G533" s="115"/>
      <c r="H533" s="113"/>
      <c r="I533" s="115"/>
      <c r="J533" s="114"/>
      <c r="K533" s="114"/>
      <c r="L533" s="116"/>
    </row>
    <row r="534" spans="2:12" ht="13">
      <c r="B534" s="113"/>
      <c r="C534" s="114"/>
      <c r="D534" s="114"/>
      <c r="E534" s="114"/>
      <c r="F534" s="114"/>
      <c r="G534" s="115"/>
      <c r="H534" s="113"/>
      <c r="I534" s="115"/>
      <c r="J534" s="114"/>
      <c r="K534" s="114"/>
      <c r="L534" s="116"/>
    </row>
    <row r="535" spans="2:12" ht="13">
      <c r="B535" s="113"/>
      <c r="C535" s="114"/>
      <c r="D535" s="114"/>
      <c r="E535" s="114"/>
      <c r="F535" s="114"/>
      <c r="G535" s="115"/>
      <c r="H535" s="113"/>
      <c r="I535" s="115"/>
      <c r="J535" s="114"/>
      <c r="K535" s="114"/>
      <c r="L535" s="116"/>
    </row>
    <row r="536" spans="2:12" ht="13">
      <c r="B536" s="113"/>
      <c r="C536" s="114"/>
      <c r="D536" s="114"/>
      <c r="E536" s="114"/>
      <c r="F536" s="114"/>
      <c r="G536" s="115"/>
      <c r="H536" s="113"/>
      <c r="I536" s="115"/>
      <c r="J536" s="114"/>
      <c r="K536" s="114"/>
      <c r="L536" s="116"/>
    </row>
    <row r="537" spans="2:12" ht="13">
      <c r="B537" s="113"/>
      <c r="C537" s="114"/>
      <c r="D537" s="114"/>
      <c r="E537" s="114"/>
      <c r="F537" s="114"/>
      <c r="G537" s="115"/>
      <c r="H537" s="113"/>
      <c r="I537" s="115"/>
      <c r="J537" s="114"/>
      <c r="K537" s="114"/>
      <c r="L537" s="116"/>
    </row>
    <row r="538" spans="2:12" ht="13">
      <c r="B538" s="113"/>
      <c r="C538" s="114"/>
      <c r="D538" s="114"/>
      <c r="E538" s="114"/>
      <c r="F538" s="114"/>
      <c r="G538" s="115"/>
      <c r="H538" s="113"/>
      <c r="I538" s="115"/>
      <c r="J538" s="114"/>
      <c r="K538" s="114"/>
      <c r="L538" s="116"/>
    </row>
    <row r="539" spans="2:12" ht="13">
      <c r="B539" s="113"/>
      <c r="C539" s="114"/>
      <c r="D539" s="114"/>
      <c r="E539" s="114"/>
      <c r="F539" s="114"/>
      <c r="G539" s="115"/>
      <c r="H539" s="113"/>
      <c r="I539" s="115"/>
      <c r="J539" s="114"/>
      <c r="K539" s="114"/>
      <c r="L539" s="116"/>
    </row>
    <row r="540" spans="2:12" ht="13">
      <c r="B540" s="113"/>
      <c r="C540" s="114"/>
      <c r="D540" s="114"/>
      <c r="E540" s="114"/>
      <c r="F540" s="114"/>
      <c r="G540" s="115"/>
      <c r="H540" s="113"/>
      <c r="I540" s="115"/>
      <c r="J540" s="114"/>
      <c r="K540" s="114"/>
      <c r="L540" s="116"/>
    </row>
    <row r="541" spans="2:12" ht="13">
      <c r="B541" s="113"/>
      <c r="C541" s="114"/>
      <c r="D541" s="114"/>
      <c r="E541" s="114"/>
      <c r="F541" s="114"/>
      <c r="G541" s="115"/>
      <c r="H541" s="113"/>
      <c r="I541" s="115"/>
      <c r="J541" s="114"/>
      <c r="K541" s="114"/>
      <c r="L541" s="116"/>
    </row>
    <row r="542" spans="2:12" ht="13">
      <c r="B542" s="113"/>
      <c r="C542" s="114"/>
      <c r="D542" s="114"/>
      <c r="E542" s="114"/>
      <c r="F542" s="114"/>
      <c r="G542" s="115"/>
      <c r="H542" s="113"/>
      <c r="I542" s="115"/>
      <c r="J542" s="114"/>
      <c r="K542" s="114"/>
      <c r="L542" s="116"/>
    </row>
    <row r="543" spans="2:12" ht="13">
      <c r="B543" s="113"/>
      <c r="C543" s="114"/>
      <c r="D543" s="114"/>
      <c r="E543" s="114"/>
      <c r="F543" s="114"/>
      <c r="G543" s="115"/>
      <c r="H543" s="113"/>
      <c r="I543" s="115"/>
      <c r="J543" s="114"/>
      <c r="K543" s="114"/>
      <c r="L543" s="116"/>
    </row>
    <row r="544" spans="2:12" ht="13">
      <c r="B544" s="113"/>
      <c r="C544" s="114"/>
      <c r="D544" s="114"/>
      <c r="E544" s="114"/>
      <c r="F544" s="114"/>
      <c r="G544" s="115"/>
      <c r="H544" s="113"/>
      <c r="I544" s="115"/>
      <c r="J544" s="114"/>
      <c r="K544" s="114"/>
      <c r="L544" s="116"/>
    </row>
    <row r="545" spans="2:12" ht="13">
      <c r="B545" s="113"/>
      <c r="C545" s="114"/>
      <c r="D545" s="114"/>
      <c r="E545" s="114"/>
      <c r="F545" s="114"/>
      <c r="G545" s="115"/>
      <c r="H545" s="113"/>
      <c r="I545" s="115"/>
      <c r="J545" s="114"/>
      <c r="K545" s="114"/>
      <c r="L545" s="116"/>
    </row>
    <row r="546" spans="2:12" ht="13">
      <c r="B546" s="113"/>
      <c r="C546" s="114"/>
      <c r="D546" s="114"/>
      <c r="E546" s="114"/>
      <c r="F546" s="114"/>
      <c r="G546" s="115"/>
      <c r="H546" s="113"/>
      <c r="I546" s="115"/>
      <c r="J546" s="114"/>
      <c r="K546" s="114"/>
      <c r="L546" s="116"/>
    </row>
    <row r="547" spans="2:12" ht="13">
      <c r="B547" s="113"/>
      <c r="C547" s="114"/>
      <c r="D547" s="114"/>
      <c r="E547" s="114"/>
      <c r="F547" s="114"/>
      <c r="G547" s="115"/>
      <c r="H547" s="113"/>
      <c r="I547" s="115"/>
      <c r="J547" s="114"/>
      <c r="K547" s="114"/>
      <c r="L547" s="116"/>
    </row>
    <row r="548" spans="2:12" ht="13">
      <c r="B548" s="113"/>
      <c r="C548" s="114"/>
      <c r="D548" s="114"/>
      <c r="E548" s="114"/>
      <c r="F548" s="114"/>
      <c r="G548" s="115"/>
      <c r="H548" s="113"/>
      <c r="I548" s="115"/>
      <c r="J548" s="114"/>
      <c r="K548" s="114"/>
      <c r="L548" s="116"/>
    </row>
    <row r="549" spans="2:12" ht="13">
      <c r="B549" s="113"/>
      <c r="C549" s="114"/>
      <c r="D549" s="114"/>
      <c r="E549" s="114"/>
      <c r="F549" s="114"/>
      <c r="G549" s="115"/>
      <c r="H549" s="113"/>
      <c r="I549" s="115"/>
      <c r="J549" s="114"/>
      <c r="K549" s="114"/>
      <c r="L549" s="116"/>
    </row>
    <row r="550" spans="2:12" ht="13">
      <c r="B550" s="113"/>
      <c r="C550" s="114"/>
      <c r="D550" s="114"/>
      <c r="E550" s="114"/>
      <c r="F550" s="114"/>
      <c r="G550" s="115"/>
      <c r="H550" s="113"/>
      <c r="I550" s="115"/>
      <c r="J550" s="114"/>
      <c r="K550" s="114"/>
      <c r="L550" s="116"/>
    </row>
    <row r="551" spans="2:12" ht="13">
      <c r="B551" s="113"/>
      <c r="C551" s="114"/>
      <c r="D551" s="114"/>
      <c r="E551" s="114"/>
      <c r="F551" s="114"/>
      <c r="G551" s="115"/>
      <c r="H551" s="113"/>
      <c r="I551" s="115"/>
      <c r="J551" s="114"/>
      <c r="K551" s="114"/>
      <c r="L551" s="116"/>
    </row>
    <row r="552" spans="2:12" ht="13">
      <c r="B552" s="113"/>
      <c r="C552" s="114"/>
      <c r="D552" s="114"/>
      <c r="E552" s="114"/>
      <c r="F552" s="114"/>
      <c r="G552" s="115"/>
      <c r="H552" s="113"/>
      <c r="I552" s="115"/>
      <c r="J552" s="114"/>
      <c r="K552" s="114"/>
      <c r="L552" s="116"/>
    </row>
    <row r="553" spans="2:12" ht="13">
      <c r="B553" s="113"/>
      <c r="C553" s="114"/>
      <c r="D553" s="114"/>
      <c r="E553" s="114"/>
      <c r="F553" s="114"/>
      <c r="G553" s="115"/>
      <c r="H553" s="113"/>
      <c r="I553" s="115"/>
      <c r="J553" s="114"/>
      <c r="K553" s="114"/>
      <c r="L553" s="116"/>
    </row>
    <row r="554" spans="2:12" ht="13">
      <c r="B554" s="113"/>
      <c r="C554" s="114"/>
      <c r="D554" s="114"/>
      <c r="E554" s="114"/>
      <c r="F554" s="114"/>
      <c r="G554" s="115"/>
      <c r="H554" s="113"/>
      <c r="I554" s="115"/>
      <c r="J554" s="114"/>
      <c r="K554" s="114"/>
      <c r="L554" s="116"/>
    </row>
    <row r="555" spans="2:12" ht="13">
      <c r="B555" s="113"/>
      <c r="C555" s="114"/>
      <c r="D555" s="114"/>
      <c r="E555" s="114"/>
      <c r="F555" s="114"/>
      <c r="G555" s="115"/>
      <c r="H555" s="113"/>
      <c r="I555" s="115"/>
      <c r="J555" s="114"/>
      <c r="K555" s="114"/>
      <c r="L555" s="116"/>
    </row>
    <row r="556" spans="2:12" ht="13">
      <c r="B556" s="113"/>
      <c r="C556" s="114"/>
      <c r="D556" s="114"/>
      <c r="E556" s="114"/>
      <c r="F556" s="114"/>
      <c r="G556" s="115"/>
      <c r="H556" s="113"/>
      <c r="I556" s="115"/>
      <c r="J556" s="114"/>
      <c r="K556" s="114"/>
      <c r="L556" s="116"/>
    </row>
    <row r="557" spans="2:12" ht="13">
      <c r="B557" s="113"/>
      <c r="C557" s="114"/>
      <c r="D557" s="114"/>
      <c r="E557" s="114"/>
      <c r="F557" s="114"/>
      <c r="G557" s="115"/>
      <c r="H557" s="113"/>
      <c r="I557" s="115"/>
      <c r="J557" s="114"/>
      <c r="K557" s="114"/>
      <c r="L557" s="116"/>
    </row>
    <row r="558" spans="2:12" ht="13">
      <c r="B558" s="113"/>
      <c r="C558" s="114"/>
      <c r="D558" s="114"/>
      <c r="E558" s="114"/>
      <c r="F558" s="114"/>
      <c r="G558" s="115"/>
      <c r="H558" s="113"/>
      <c r="I558" s="115"/>
      <c r="J558" s="114"/>
      <c r="K558" s="114"/>
      <c r="L558" s="116"/>
    </row>
    <row r="559" spans="2:12" ht="13">
      <c r="B559" s="113"/>
      <c r="C559" s="114"/>
      <c r="D559" s="114"/>
      <c r="E559" s="114"/>
      <c r="F559" s="114"/>
      <c r="G559" s="115"/>
      <c r="H559" s="113"/>
      <c r="I559" s="115"/>
      <c r="J559" s="114"/>
      <c r="K559" s="114"/>
      <c r="L559" s="116"/>
    </row>
    <row r="560" spans="2:12" ht="13">
      <c r="B560" s="113"/>
      <c r="C560" s="114"/>
      <c r="D560" s="114"/>
      <c r="E560" s="114"/>
      <c r="F560" s="114"/>
      <c r="G560" s="115"/>
      <c r="H560" s="113"/>
      <c r="I560" s="115"/>
      <c r="J560" s="114"/>
      <c r="K560" s="114"/>
      <c r="L560" s="116"/>
    </row>
    <row r="561" spans="2:12" ht="13">
      <c r="B561" s="113"/>
      <c r="C561" s="114"/>
      <c r="D561" s="114"/>
      <c r="E561" s="114"/>
      <c r="F561" s="114"/>
      <c r="G561" s="115"/>
      <c r="H561" s="113"/>
      <c r="I561" s="115"/>
      <c r="J561" s="114"/>
      <c r="K561" s="114"/>
      <c r="L561" s="116"/>
    </row>
    <row r="562" spans="2:12" ht="13">
      <c r="B562" s="113"/>
      <c r="C562" s="114"/>
      <c r="D562" s="114"/>
      <c r="E562" s="114"/>
      <c r="F562" s="114"/>
      <c r="G562" s="115"/>
      <c r="H562" s="113"/>
      <c r="I562" s="115"/>
      <c r="J562" s="114"/>
      <c r="K562" s="114"/>
      <c r="L562" s="116"/>
    </row>
    <row r="563" spans="2:12" ht="13">
      <c r="B563" s="113"/>
      <c r="C563" s="114"/>
      <c r="D563" s="114"/>
      <c r="E563" s="114"/>
      <c r="F563" s="114"/>
      <c r="G563" s="115"/>
      <c r="H563" s="113"/>
      <c r="I563" s="115"/>
      <c r="J563" s="114"/>
      <c r="K563" s="114"/>
      <c r="L563" s="116"/>
    </row>
    <row r="564" spans="2:12" ht="13">
      <c r="B564" s="113"/>
      <c r="C564" s="114"/>
      <c r="D564" s="114"/>
      <c r="E564" s="114"/>
      <c r="F564" s="114"/>
      <c r="G564" s="115"/>
      <c r="H564" s="113"/>
      <c r="I564" s="115"/>
      <c r="J564" s="114"/>
      <c r="K564" s="114"/>
      <c r="L564" s="116"/>
    </row>
    <row r="565" spans="2:12" ht="13">
      <c r="B565" s="113"/>
      <c r="C565" s="114"/>
      <c r="D565" s="114"/>
      <c r="E565" s="114"/>
      <c r="F565" s="114"/>
      <c r="G565" s="115"/>
      <c r="H565" s="113"/>
      <c r="I565" s="115"/>
      <c r="J565" s="114"/>
      <c r="K565" s="114"/>
      <c r="L565" s="116"/>
    </row>
    <row r="566" spans="2:12" ht="13">
      <c r="B566" s="113"/>
      <c r="C566" s="114"/>
      <c r="D566" s="114"/>
      <c r="E566" s="114"/>
      <c r="F566" s="114"/>
      <c r="G566" s="115"/>
      <c r="H566" s="113"/>
      <c r="I566" s="115"/>
      <c r="J566" s="114"/>
      <c r="K566" s="114"/>
      <c r="L566" s="116"/>
    </row>
    <row r="567" spans="2:12" ht="13">
      <c r="B567" s="113"/>
      <c r="C567" s="114"/>
      <c r="D567" s="114"/>
      <c r="E567" s="114"/>
      <c r="F567" s="114"/>
      <c r="G567" s="115"/>
      <c r="H567" s="113"/>
      <c r="I567" s="115"/>
      <c r="J567" s="114"/>
      <c r="K567" s="114"/>
      <c r="L567" s="116"/>
    </row>
    <row r="568" spans="2:12" ht="13">
      <c r="B568" s="113"/>
      <c r="C568" s="114"/>
      <c r="D568" s="114"/>
      <c r="E568" s="114"/>
      <c r="F568" s="114"/>
      <c r="G568" s="115"/>
      <c r="H568" s="113"/>
      <c r="I568" s="115"/>
      <c r="J568" s="114"/>
      <c r="K568" s="114"/>
      <c r="L568" s="116"/>
    </row>
    <row r="569" spans="2:12" ht="13">
      <c r="B569" s="113"/>
      <c r="C569" s="114"/>
      <c r="D569" s="114"/>
      <c r="E569" s="114"/>
      <c r="F569" s="114"/>
      <c r="G569" s="115"/>
      <c r="H569" s="113"/>
      <c r="I569" s="115"/>
      <c r="J569" s="114"/>
      <c r="K569" s="114"/>
      <c r="L569" s="116"/>
    </row>
    <row r="570" spans="2:12" ht="13">
      <c r="B570" s="113"/>
      <c r="C570" s="114"/>
      <c r="D570" s="114"/>
      <c r="E570" s="114"/>
      <c r="F570" s="114"/>
      <c r="G570" s="115"/>
      <c r="H570" s="113"/>
      <c r="I570" s="115"/>
      <c r="J570" s="114"/>
      <c r="K570" s="114"/>
      <c r="L570" s="116"/>
    </row>
    <row r="571" spans="2:12" ht="13">
      <c r="B571" s="113"/>
      <c r="C571" s="114"/>
      <c r="D571" s="114"/>
      <c r="E571" s="114"/>
      <c r="F571" s="114"/>
      <c r="G571" s="115"/>
      <c r="H571" s="113"/>
      <c r="I571" s="115"/>
      <c r="J571" s="114"/>
      <c r="K571" s="114"/>
      <c r="L571" s="116"/>
    </row>
    <row r="572" spans="2:12" ht="13">
      <c r="B572" s="113"/>
      <c r="C572" s="114"/>
      <c r="D572" s="114"/>
      <c r="E572" s="114"/>
      <c r="F572" s="114"/>
      <c r="G572" s="115"/>
      <c r="H572" s="113"/>
      <c r="I572" s="115"/>
      <c r="J572" s="114"/>
      <c r="K572" s="114"/>
      <c r="L572" s="116"/>
    </row>
    <row r="573" spans="2:12" ht="13">
      <c r="B573" s="113"/>
      <c r="C573" s="114"/>
      <c r="D573" s="114"/>
      <c r="E573" s="114"/>
      <c r="F573" s="114"/>
      <c r="G573" s="115"/>
      <c r="H573" s="113"/>
      <c r="I573" s="115"/>
      <c r="J573" s="114"/>
      <c r="K573" s="114"/>
      <c r="L573" s="116"/>
    </row>
    <row r="574" spans="2:12" ht="13">
      <c r="B574" s="113"/>
      <c r="C574" s="114"/>
      <c r="D574" s="114"/>
      <c r="E574" s="114"/>
      <c r="F574" s="114"/>
      <c r="G574" s="115"/>
      <c r="H574" s="113"/>
      <c r="I574" s="115"/>
      <c r="J574" s="114"/>
      <c r="K574" s="114"/>
      <c r="L574" s="116"/>
    </row>
    <row r="575" spans="2:12" ht="13">
      <c r="B575" s="113"/>
      <c r="C575" s="114"/>
      <c r="D575" s="114"/>
      <c r="E575" s="114"/>
      <c r="F575" s="114"/>
      <c r="G575" s="115"/>
      <c r="H575" s="113"/>
      <c r="I575" s="115"/>
      <c r="J575" s="114"/>
      <c r="K575" s="114"/>
      <c r="L575" s="116"/>
    </row>
    <row r="576" spans="2:12" ht="13">
      <c r="B576" s="113"/>
      <c r="C576" s="114"/>
      <c r="D576" s="114"/>
      <c r="E576" s="114"/>
      <c r="F576" s="114"/>
      <c r="G576" s="115"/>
      <c r="H576" s="113"/>
      <c r="I576" s="115"/>
      <c r="J576" s="114"/>
      <c r="K576" s="114"/>
      <c r="L576" s="116"/>
    </row>
    <row r="577" spans="2:12" ht="13">
      <c r="B577" s="113"/>
      <c r="C577" s="114"/>
      <c r="D577" s="114"/>
      <c r="E577" s="114"/>
      <c r="F577" s="114"/>
      <c r="G577" s="115"/>
      <c r="H577" s="113"/>
      <c r="I577" s="115"/>
      <c r="J577" s="114"/>
      <c r="K577" s="114"/>
      <c r="L577" s="116"/>
    </row>
    <row r="578" spans="2:12" ht="13">
      <c r="B578" s="113"/>
      <c r="C578" s="114"/>
      <c r="D578" s="114"/>
      <c r="E578" s="114"/>
      <c r="F578" s="114"/>
      <c r="G578" s="115"/>
      <c r="H578" s="113"/>
      <c r="I578" s="115"/>
      <c r="J578" s="114"/>
      <c r="K578" s="114"/>
      <c r="L578" s="116"/>
    </row>
    <row r="579" spans="2:12" ht="13">
      <c r="B579" s="113"/>
      <c r="C579" s="114"/>
      <c r="D579" s="114"/>
      <c r="E579" s="114"/>
      <c r="F579" s="114"/>
      <c r="G579" s="115"/>
      <c r="H579" s="113"/>
      <c r="I579" s="115"/>
      <c r="J579" s="114"/>
      <c r="K579" s="114"/>
      <c r="L579" s="116"/>
    </row>
    <row r="580" spans="2:12" ht="13">
      <c r="B580" s="113"/>
      <c r="C580" s="114"/>
      <c r="D580" s="114"/>
      <c r="E580" s="114"/>
      <c r="F580" s="114"/>
      <c r="G580" s="115"/>
      <c r="H580" s="113"/>
      <c r="I580" s="115"/>
      <c r="J580" s="114"/>
      <c r="K580" s="114"/>
      <c r="L580" s="116"/>
    </row>
    <row r="581" spans="2:12" ht="13">
      <c r="B581" s="113"/>
      <c r="C581" s="114"/>
      <c r="D581" s="114"/>
      <c r="E581" s="114"/>
      <c r="F581" s="114"/>
      <c r="G581" s="115"/>
      <c r="H581" s="113"/>
      <c r="I581" s="115"/>
      <c r="J581" s="114"/>
      <c r="K581" s="114"/>
      <c r="L581" s="116"/>
    </row>
    <row r="582" spans="2:12" ht="13">
      <c r="B582" s="113"/>
      <c r="C582" s="114"/>
      <c r="D582" s="114"/>
      <c r="E582" s="114"/>
      <c r="F582" s="114"/>
      <c r="G582" s="115"/>
      <c r="H582" s="113"/>
      <c r="I582" s="115"/>
      <c r="J582" s="114"/>
      <c r="K582" s="114"/>
      <c r="L582" s="116"/>
    </row>
    <row r="583" spans="2:12" ht="13">
      <c r="B583" s="113"/>
      <c r="C583" s="114"/>
      <c r="D583" s="114"/>
      <c r="E583" s="114"/>
      <c r="F583" s="114"/>
      <c r="G583" s="115"/>
      <c r="H583" s="113"/>
      <c r="I583" s="115"/>
      <c r="J583" s="114"/>
      <c r="K583" s="114"/>
      <c r="L583" s="116"/>
    </row>
    <row r="584" spans="2:12" ht="13">
      <c r="B584" s="113"/>
      <c r="C584" s="114"/>
      <c r="D584" s="114"/>
      <c r="E584" s="114"/>
      <c r="F584" s="114"/>
      <c r="G584" s="115"/>
      <c r="H584" s="113"/>
      <c r="I584" s="115"/>
      <c r="J584" s="114"/>
      <c r="K584" s="114"/>
      <c r="L584" s="116"/>
    </row>
    <row r="585" spans="2:12" ht="13">
      <c r="B585" s="113"/>
      <c r="C585" s="114"/>
      <c r="D585" s="114"/>
      <c r="E585" s="114"/>
      <c r="F585" s="114"/>
      <c r="G585" s="115"/>
      <c r="H585" s="113"/>
      <c r="I585" s="115"/>
      <c r="J585" s="114"/>
      <c r="K585" s="114"/>
      <c r="L585" s="116"/>
    </row>
    <row r="586" spans="2:12" ht="13">
      <c r="B586" s="113"/>
      <c r="C586" s="114"/>
      <c r="D586" s="114"/>
      <c r="E586" s="114"/>
      <c r="F586" s="114"/>
      <c r="G586" s="115"/>
      <c r="H586" s="113"/>
      <c r="I586" s="115"/>
      <c r="J586" s="114"/>
      <c r="K586" s="114"/>
      <c r="L586" s="116"/>
    </row>
    <row r="587" spans="2:12" ht="13">
      <c r="B587" s="113"/>
      <c r="C587" s="114"/>
      <c r="D587" s="114"/>
      <c r="E587" s="114"/>
      <c r="F587" s="114"/>
      <c r="G587" s="115"/>
      <c r="H587" s="113"/>
      <c r="I587" s="115"/>
      <c r="J587" s="114"/>
      <c r="K587" s="114"/>
      <c r="L587" s="116"/>
    </row>
    <row r="588" spans="2:12" ht="13">
      <c r="B588" s="113"/>
      <c r="C588" s="114"/>
      <c r="D588" s="114"/>
      <c r="E588" s="114"/>
      <c r="F588" s="114"/>
      <c r="G588" s="115"/>
      <c r="H588" s="113"/>
      <c r="I588" s="115"/>
      <c r="J588" s="114"/>
      <c r="K588" s="114"/>
      <c r="L588" s="116"/>
    </row>
    <row r="589" spans="2:12" ht="13">
      <c r="B589" s="113"/>
      <c r="C589" s="114"/>
      <c r="D589" s="114"/>
      <c r="E589" s="114"/>
      <c r="F589" s="114"/>
      <c r="G589" s="115"/>
      <c r="H589" s="113"/>
      <c r="I589" s="115"/>
      <c r="J589" s="114"/>
      <c r="K589" s="114"/>
      <c r="L589" s="116"/>
    </row>
    <row r="590" spans="2:12" ht="13">
      <c r="B590" s="113"/>
      <c r="C590" s="114"/>
      <c r="D590" s="114"/>
      <c r="E590" s="114"/>
      <c r="F590" s="114"/>
      <c r="G590" s="115"/>
      <c r="H590" s="113"/>
      <c r="I590" s="115"/>
      <c r="J590" s="114"/>
      <c r="K590" s="114"/>
      <c r="L590" s="116"/>
    </row>
    <row r="591" spans="2:12" ht="13">
      <c r="B591" s="113"/>
      <c r="C591" s="114"/>
      <c r="D591" s="114"/>
      <c r="E591" s="114"/>
      <c r="F591" s="114"/>
      <c r="G591" s="115"/>
      <c r="H591" s="113"/>
      <c r="I591" s="115"/>
      <c r="J591" s="114"/>
      <c r="K591" s="114"/>
      <c r="L591" s="116"/>
    </row>
    <row r="592" spans="2:12" ht="13">
      <c r="B592" s="113"/>
      <c r="C592" s="114"/>
      <c r="D592" s="114"/>
      <c r="E592" s="114"/>
      <c r="F592" s="114"/>
      <c r="G592" s="115"/>
      <c r="H592" s="113"/>
      <c r="I592" s="115"/>
      <c r="J592" s="114"/>
      <c r="K592" s="114"/>
      <c r="L592" s="116"/>
    </row>
    <row r="593" spans="2:12" ht="13">
      <c r="B593" s="113"/>
      <c r="C593" s="114"/>
      <c r="D593" s="114"/>
      <c r="E593" s="114"/>
      <c r="F593" s="114"/>
      <c r="G593" s="115"/>
      <c r="H593" s="113"/>
      <c r="I593" s="115"/>
      <c r="J593" s="114"/>
      <c r="K593" s="114"/>
      <c r="L593" s="116"/>
    </row>
    <row r="594" spans="2:12" ht="13">
      <c r="B594" s="113"/>
      <c r="C594" s="114"/>
      <c r="D594" s="114"/>
      <c r="E594" s="114"/>
      <c r="F594" s="114"/>
      <c r="G594" s="115"/>
      <c r="H594" s="113"/>
      <c r="I594" s="115"/>
      <c r="J594" s="114"/>
      <c r="K594" s="114"/>
      <c r="L594" s="116"/>
    </row>
    <row r="595" spans="2:12" ht="13">
      <c r="B595" s="113"/>
      <c r="C595" s="114"/>
      <c r="D595" s="114"/>
      <c r="E595" s="114"/>
      <c r="F595" s="114"/>
      <c r="G595" s="115"/>
      <c r="H595" s="113"/>
      <c r="I595" s="115"/>
      <c r="J595" s="114"/>
      <c r="K595" s="114"/>
      <c r="L595" s="116"/>
    </row>
    <row r="596" spans="2:12" ht="13">
      <c r="B596" s="113"/>
      <c r="C596" s="114"/>
      <c r="D596" s="114"/>
      <c r="E596" s="114"/>
      <c r="F596" s="114"/>
      <c r="G596" s="115"/>
      <c r="H596" s="113"/>
      <c r="I596" s="115"/>
      <c r="J596" s="114"/>
      <c r="K596" s="114"/>
      <c r="L596" s="116"/>
    </row>
    <row r="597" spans="2:12" ht="13">
      <c r="B597" s="113"/>
      <c r="C597" s="114"/>
      <c r="D597" s="114"/>
      <c r="E597" s="114"/>
      <c r="F597" s="114"/>
      <c r="G597" s="115"/>
      <c r="H597" s="113"/>
      <c r="I597" s="115"/>
      <c r="J597" s="114"/>
      <c r="K597" s="114"/>
      <c r="L597" s="116"/>
    </row>
    <row r="598" spans="2:12" ht="13">
      <c r="B598" s="113"/>
      <c r="C598" s="114"/>
      <c r="D598" s="114"/>
      <c r="E598" s="114"/>
      <c r="F598" s="114"/>
      <c r="G598" s="115"/>
      <c r="H598" s="113"/>
      <c r="I598" s="115"/>
      <c r="J598" s="114"/>
      <c r="K598" s="114"/>
      <c r="L598" s="116"/>
    </row>
    <row r="599" spans="2:12" ht="13">
      <c r="B599" s="113"/>
      <c r="C599" s="114"/>
      <c r="D599" s="114"/>
      <c r="E599" s="114"/>
      <c r="F599" s="114"/>
      <c r="G599" s="115"/>
      <c r="H599" s="113"/>
      <c r="I599" s="115"/>
      <c r="J599" s="114"/>
      <c r="K599" s="114"/>
      <c r="L599" s="116"/>
    </row>
    <row r="600" spans="2:12" ht="13">
      <c r="B600" s="113"/>
      <c r="C600" s="114"/>
      <c r="D600" s="114"/>
      <c r="E600" s="114"/>
      <c r="F600" s="114"/>
      <c r="G600" s="115"/>
      <c r="H600" s="113"/>
      <c r="I600" s="115"/>
      <c r="J600" s="114"/>
      <c r="K600" s="114"/>
      <c r="L600" s="116"/>
    </row>
    <row r="601" spans="2:12" ht="13">
      <c r="B601" s="113"/>
      <c r="C601" s="114"/>
      <c r="D601" s="114"/>
      <c r="E601" s="114"/>
      <c r="F601" s="114"/>
      <c r="G601" s="115"/>
      <c r="H601" s="113"/>
      <c r="I601" s="115"/>
      <c r="J601" s="114"/>
      <c r="K601" s="114"/>
      <c r="L601" s="116"/>
    </row>
    <row r="602" spans="2:12" ht="13">
      <c r="B602" s="113"/>
      <c r="C602" s="114"/>
      <c r="D602" s="114"/>
      <c r="E602" s="114"/>
      <c r="F602" s="114"/>
      <c r="G602" s="115"/>
      <c r="H602" s="113"/>
      <c r="I602" s="115"/>
      <c r="J602" s="114"/>
      <c r="K602" s="114"/>
      <c r="L602" s="116"/>
    </row>
    <row r="603" spans="2:12" ht="13">
      <c r="B603" s="113"/>
      <c r="C603" s="114"/>
      <c r="D603" s="114"/>
      <c r="E603" s="114"/>
      <c r="F603" s="114"/>
      <c r="G603" s="115"/>
      <c r="H603" s="113"/>
      <c r="I603" s="115"/>
      <c r="J603" s="114"/>
      <c r="K603" s="114"/>
      <c r="L603" s="116"/>
    </row>
    <row r="604" spans="2:12" ht="13">
      <c r="B604" s="113"/>
      <c r="C604" s="114"/>
      <c r="D604" s="114"/>
      <c r="E604" s="114"/>
      <c r="F604" s="114"/>
      <c r="G604" s="115"/>
      <c r="H604" s="113"/>
      <c r="I604" s="115"/>
      <c r="J604" s="114"/>
      <c r="K604" s="114"/>
      <c r="L604" s="116"/>
    </row>
    <row r="605" spans="2:12" ht="13">
      <c r="B605" s="113"/>
      <c r="C605" s="114"/>
      <c r="D605" s="114"/>
      <c r="E605" s="114"/>
      <c r="F605" s="114"/>
      <c r="G605" s="115"/>
      <c r="H605" s="113"/>
      <c r="I605" s="115"/>
      <c r="J605" s="114"/>
      <c r="K605" s="114"/>
      <c r="L605" s="116"/>
    </row>
    <row r="606" spans="2:12" ht="13">
      <c r="B606" s="113"/>
      <c r="C606" s="114"/>
      <c r="D606" s="114"/>
      <c r="E606" s="114"/>
      <c r="F606" s="114"/>
      <c r="G606" s="115"/>
      <c r="H606" s="113"/>
      <c r="I606" s="115"/>
      <c r="J606" s="114"/>
      <c r="K606" s="114"/>
      <c r="L606" s="116"/>
    </row>
    <row r="607" spans="2:12" ht="13">
      <c r="B607" s="113"/>
      <c r="C607" s="114"/>
      <c r="D607" s="114"/>
      <c r="E607" s="114"/>
      <c r="F607" s="114"/>
      <c r="G607" s="115"/>
      <c r="H607" s="113"/>
      <c r="I607" s="115"/>
      <c r="J607" s="114"/>
      <c r="K607" s="114"/>
      <c r="L607" s="116"/>
    </row>
    <row r="608" spans="2:12" ht="13">
      <c r="B608" s="113"/>
      <c r="C608" s="114"/>
      <c r="D608" s="114"/>
      <c r="E608" s="114"/>
      <c r="F608" s="114"/>
      <c r="G608" s="115"/>
      <c r="H608" s="113"/>
      <c r="I608" s="115"/>
      <c r="J608" s="114"/>
      <c r="K608" s="114"/>
      <c r="L608" s="116"/>
    </row>
    <row r="609" spans="2:12" ht="13">
      <c r="B609" s="113"/>
      <c r="C609" s="114"/>
      <c r="D609" s="114"/>
      <c r="E609" s="114"/>
      <c r="F609" s="114"/>
      <c r="G609" s="115"/>
      <c r="H609" s="113"/>
      <c r="I609" s="115"/>
      <c r="J609" s="114"/>
      <c r="K609" s="114"/>
      <c r="L609" s="116"/>
    </row>
    <row r="610" spans="2:12" ht="13">
      <c r="B610" s="113"/>
      <c r="C610" s="114"/>
      <c r="D610" s="114"/>
      <c r="E610" s="114"/>
      <c r="F610" s="114"/>
      <c r="G610" s="115"/>
      <c r="H610" s="113"/>
      <c r="I610" s="115"/>
      <c r="J610" s="114"/>
      <c r="K610" s="114"/>
      <c r="L610" s="116"/>
    </row>
    <row r="611" spans="2:12" ht="13">
      <c r="B611" s="113"/>
      <c r="C611" s="114"/>
      <c r="D611" s="114"/>
      <c r="E611" s="114"/>
      <c r="F611" s="114"/>
      <c r="G611" s="115"/>
      <c r="H611" s="113"/>
      <c r="I611" s="115"/>
      <c r="J611" s="114"/>
      <c r="K611" s="114"/>
      <c r="L611" s="116"/>
    </row>
    <row r="612" spans="2:12" ht="13">
      <c r="B612" s="113"/>
      <c r="C612" s="114"/>
      <c r="D612" s="114"/>
      <c r="E612" s="114"/>
      <c r="F612" s="114"/>
      <c r="G612" s="115"/>
      <c r="H612" s="113"/>
      <c r="I612" s="115"/>
      <c r="J612" s="114"/>
      <c r="K612" s="114"/>
      <c r="L612" s="116"/>
    </row>
    <row r="613" spans="2:12" ht="13">
      <c r="B613" s="113"/>
      <c r="C613" s="114"/>
      <c r="D613" s="114"/>
      <c r="E613" s="114"/>
      <c r="F613" s="114"/>
      <c r="G613" s="115"/>
      <c r="H613" s="113"/>
      <c r="I613" s="115"/>
      <c r="J613" s="114"/>
      <c r="K613" s="114"/>
      <c r="L613" s="116"/>
    </row>
    <row r="614" spans="2:12" ht="13">
      <c r="B614" s="113"/>
      <c r="C614" s="114"/>
      <c r="D614" s="114"/>
      <c r="E614" s="114"/>
      <c r="F614" s="114"/>
      <c r="G614" s="115"/>
      <c r="H614" s="113"/>
      <c r="I614" s="115"/>
      <c r="J614" s="114"/>
      <c r="K614" s="114"/>
      <c r="L614" s="116"/>
    </row>
    <row r="615" spans="2:12" ht="13">
      <c r="B615" s="113"/>
      <c r="C615" s="114"/>
      <c r="D615" s="114"/>
      <c r="E615" s="114"/>
      <c r="F615" s="114"/>
      <c r="G615" s="115"/>
      <c r="H615" s="113"/>
      <c r="I615" s="115"/>
      <c r="J615" s="114"/>
      <c r="K615" s="114"/>
      <c r="L615" s="116"/>
    </row>
    <row r="616" spans="2:12" ht="13">
      <c r="B616" s="113"/>
      <c r="C616" s="114"/>
      <c r="D616" s="114"/>
      <c r="E616" s="114"/>
      <c r="F616" s="114"/>
      <c r="G616" s="115"/>
      <c r="H616" s="113"/>
      <c r="I616" s="115"/>
      <c r="J616" s="114"/>
      <c r="K616" s="114"/>
      <c r="L616" s="116"/>
    </row>
    <row r="617" spans="2:12" ht="13">
      <c r="B617" s="113"/>
      <c r="C617" s="114"/>
      <c r="D617" s="114"/>
      <c r="E617" s="114"/>
      <c r="F617" s="114"/>
      <c r="G617" s="115"/>
      <c r="H617" s="113"/>
      <c r="I617" s="115"/>
      <c r="J617" s="114"/>
      <c r="K617" s="114"/>
      <c r="L617" s="116"/>
    </row>
    <row r="618" spans="2:12" ht="13">
      <c r="B618" s="113"/>
      <c r="C618" s="114"/>
      <c r="D618" s="114"/>
      <c r="E618" s="114"/>
      <c r="F618" s="114"/>
      <c r="G618" s="115"/>
      <c r="H618" s="113"/>
      <c r="I618" s="115"/>
      <c r="J618" s="114"/>
      <c r="K618" s="114"/>
      <c r="L618" s="116"/>
    </row>
    <row r="619" spans="2:12" ht="13">
      <c r="B619" s="113"/>
      <c r="C619" s="114"/>
      <c r="D619" s="114"/>
      <c r="E619" s="114"/>
      <c r="F619" s="114"/>
      <c r="G619" s="115"/>
      <c r="H619" s="113"/>
      <c r="I619" s="115"/>
      <c r="J619" s="114"/>
      <c r="K619" s="114"/>
      <c r="L619" s="116"/>
    </row>
    <row r="620" spans="2:12" ht="13">
      <c r="B620" s="113"/>
      <c r="C620" s="114"/>
      <c r="D620" s="114"/>
      <c r="E620" s="114"/>
      <c r="F620" s="114"/>
      <c r="G620" s="115"/>
      <c r="H620" s="113"/>
      <c r="I620" s="115"/>
      <c r="J620" s="114"/>
      <c r="K620" s="114"/>
      <c r="L620" s="116"/>
    </row>
    <row r="621" spans="2:12" ht="13">
      <c r="B621" s="113"/>
      <c r="C621" s="114"/>
      <c r="D621" s="114"/>
      <c r="E621" s="114"/>
      <c r="F621" s="114"/>
      <c r="G621" s="115"/>
      <c r="H621" s="113"/>
      <c r="I621" s="115"/>
      <c r="J621" s="114"/>
      <c r="K621" s="114"/>
      <c r="L621" s="116"/>
    </row>
    <row r="622" spans="2:12" ht="13">
      <c r="B622" s="113"/>
      <c r="C622" s="114"/>
      <c r="D622" s="114"/>
      <c r="E622" s="114"/>
      <c r="F622" s="114"/>
      <c r="G622" s="115"/>
      <c r="H622" s="113"/>
      <c r="I622" s="115"/>
      <c r="J622" s="114"/>
      <c r="K622" s="114"/>
      <c r="L622" s="116"/>
    </row>
    <row r="623" spans="2:12" ht="13">
      <c r="B623" s="113"/>
      <c r="C623" s="114"/>
      <c r="D623" s="114"/>
      <c r="E623" s="114"/>
      <c r="F623" s="114"/>
      <c r="G623" s="115"/>
      <c r="H623" s="113"/>
      <c r="I623" s="115"/>
      <c r="J623" s="114"/>
      <c r="K623" s="114"/>
      <c r="L623" s="116"/>
    </row>
    <row r="624" spans="2:12" ht="13">
      <c r="B624" s="113"/>
      <c r="C624" s="114"/>
      <c r="D624" s="114"/>
      <c r="E624" s="114"/>
      <c r="F624" s="114"/>
      <c r="G624" s="115"/>
      <c r="H624" s="113"/>
      <c r="I624" s="115"/>
      <c r="J624" s="114"/>
      <c r="K624" s="114"/>
      <c r="L624" s="116"/>
    </row>
    <row r="625" spans="2:12" ht="13">
      <c r="B625" s="113"/>
      <c r="C625" s="114"/>
      <c r="D625" s="114"/>
      <c r="E625" s="114"/>
      <c r="F625" s="114"/>
      <c r="G625" s="115"/>
      <c r="H625" s="113"/>
      <c r="I625" s="115"/>
      <c r="J625" s="114"/>
      <c r="K625" s="114"/>
      <c r="L625" s="116"/>
    </row>
    <row r="626" spans="2:12" ht="13">
      <c r="B626" s="113"/>
      <c r="C626" s="114"/>
      <c r="D626" s="114"/>
      <c r="E626" s="114"/>
      <c r="F626" s="114"/>
      <c r="G626" s="115"/>
      <c r="H626" s="113"/>
      <c r="I626" s="115"/>
      <c r="J626" s="114"/>
      <c r="K626" s="114"/>
      <c r="L626" s="116"/>
    </row>
    <row r="627" spans="2:12" ht="13">
      <c r="B627" s="113"/>
      <c r="C627" s="114"/>
      <c r="D627" s="114"/>
      <c r="E627" s="114"/>
      <c r="F627" s="114"/>
      <c r="G627" s="115"/>
      <c r="H627" s="113"/>
      <c r="I627" s="115"/>
      <c r="J627" s="114"/>
      <c r="K627" s="114"/>
      <c r="L627" s="116"/>
    </row>
    <row r="628" spans="2:12" ht="13">
      <c r="B628" s="113"/>
      <c r="C628" s="114"/>
      <c r="D628" s="114"/>
      <c r="E628" s="114"/>
      <c r="F628" s="114"/>
      <c r="G628" s="115"/>
      <c r="H628" s="113"/>
      <c r="I628" s="115"/>
      <c r="J628" s="114"/>
      <c r="K628" s="114"/>
      <c r="L628" s="116"/>
    </row>
    <row r="629" spans="2:12" ht="13">
      <c r="B629" s="113"/>
      <c r="C629" s="114"/>
      <c r="D629" s="114"/>
      <c r="E629" s="114"/>
      <c r="F629" s="114"/>
      <c r="G629" s="115"/>
      <c r="H629" s="113"/>
      <c r="I629" s="115"/>
      <c r="J629" s="114"/>
      <c r="K629" s="114"/>
      <c r="L629" s="116"/>
    </row>
    <row r="630" spans="2:12" ht="13">
      <c r="B630" s="113"/>
      <c r="C630" s="114"/>
      <c r="D630" s="114"/>
      <c r="E630" s="114"/>
      <c r="F630" s="114"/>
      <c r="G630" s="115"/>
      <c r="H630" s="113"/>
      <c r="I630" s="115"/>
      <c r="J630" s="114"/>
      <c r="K630" s="114"/>
      <c r="L630" s="116"/>
    </row>
    <row r="631" spans="2:12" ht="13">
      <c r="B631" s="113"/>
      <c r="C631" s="114"/>
      <c r="D631" s="114"/>
      <c r="E631" s="114"/>
      <c r="F631" s="114"/>
      <c r="G631" s="115"/>
      <c r="H631" s="113"/>
      <c r="I631" s="115"/>
      <c r="J631" s="114"/>
      <c r="K631" s="114"/>
      <c r="L631" s="116"/>
    </row>
    <row r="632" spans="2:12" ht="13">
      <c r="B632" s="113"/>
      <c r="C632" s="114"/>
      <c r="D632" s="114"/>
      <c r="E632" s="114"/>
      <c r="F632" s="114"/>
      <c r="G632" s="115"/>
      <c r="H632" s="113"/>
      <c r="I632" s="115"/>
      <c r="J632" s="114"/>
      <c r="K632" s="114"/>
      <c r="L632" s="116"/>
    </row>
    <row r="633" spans="2:12" ht="13">
      <c r="B633" s="113"/>
      <c r="C633" s="114"/>
      <c r="D633" s="114"/>
      <c r="E633" s="114"/>
      <c r="F633" s="114"/>
      <c r="G633" s="115"/>
      <c r="H633" s="113"/>
      <c r="I633" s="115"/>
      <c r="J633" s="114"/>
      <c r="K633" s="114"/>
      <c r="L633" s="116"/>
    </row>
    <row r="634" spans="2:12" ht="13">
      <c r="B634" s="113"/>
      <c r="C634" s="114"/>
      <c r="D634" s="114"/>
      <c r="E634" s="114"/>
      <c r="F634" s="114"/>
      <c r="G634" s="115"/>
      <c r="H634" s="113"/>
      <c r="I634" s="115"/>
      <c r="J634" s="114"/>
      <c r="K634" s="114"/>
      <c r="L634" s="116"/>
    </row>
    <row r="635" spans="2:12" ht="13">
      <c r="B635" s="113"/>
      <c r="C635" s="114"/>
      <c r="D635" s="114"/>
      <c r="E635" s="114"/>
      <c r="F635" s="114"/>
      <c r="G635" s="115"/>
      <c r="H635" s="113"/>
      <c r="I635" s="115"/>
      <c r="J635" s="114"/>
      <c r="K635" s="114"/>
      <c r="L635" s="116"/>
    </row>
    <row r="636" spans="2:12" ht="13">
      <c r="B636" s="113"/>
      <c r="C636" s="114"/>
      <c r="D636" s="114"/>
      <c r="E636" s="114"/>
      <c r="F636" s="114"/>
      <c r="G636" s="115"/>
      <c r="H636" s="113"/>
      <c r="I636" s="115"/>
      <c r="J636" s="114"/>
      <c r="K636" s="114"/>
      <c r="L636" s="116"/>
    </row>
    <row r="637" spans="2:12" ht="13">
      <c r="B637" s="113"/>
      <c r="C637" s="114"/>
      <c r="D637" s="114"/>
      <c r="E637" s="114"/>
      <c r="F637" s="114"/>
      <c r="G637" s="115"/>
      <c r="H637" s="113"/>
      <c r="I637" s="115"/>
      <c r="J637" s="114"/>
      <c r="K637" s="114"/>
      <c r="L637" s="116"/>
    </row>
    <row r="638" spans="2:12" ht="13">
      <c r="B638" s="113"/>
      <c r="C638" s="114"/>
      <c r="D638" s="114"/>
      <c r="E638" s="114"/>
      <c r="F638" s="114"/>
      <c r="G638" s="115"/>
      <c r="H638" s="113"/>
      <c r="I638" s="115"/>
      <c r="J638" s="114"/>
      <c r="K638" s="114"/>
      <c r="L638" s="116"/>
    </row>
    <row r="639" spans="2:12" ht="13">
      <c r="B639" s="113"/>
      <c r="C639" s="114"/>
      <c r="D639" s="114"/>
      <c r="E639" s="114"/>
      <c r="F639" s="114"/>
      <c r="G639" s="115"/>
      <c r="H639" s="113"/>
      <c r="I639" s="115"/>
      <c r="J639" s="114"/>
      <c r="K639" s="114"/>
      <c r="L639" s="116"/>
    </row>
    <row r="640" spans="2:12" ht="13">
      <c r="B640" s="113"/>
      <c r="C640" s="114"/>
      <c r="D640" s="114"/>
      <c r="E640" s="114"/>
      <c r="F640" s="114"/>
      <c r="G640" s="115"/>
      <c r="H640" s="113"/>
      <c r="I640" s="115"/>
      <c r="J640" s="114"/>
      <c r="K640" s="114"/>
      <c r="L640" s="116"/>
    </row>
    <row r="641" spans="2:12" ht="13">
      <c r="B641" s="113"/>
      <c r="C641" s="114"/>
      <c r="D641" s="114"/>
      <c r="E641" s="114"/>
      <c r="F641" s="114"/>
      <c r="G641" s="115"/>
      <c r="H641" s="113"/>
      <c r="I641" s="115"/>
      <c r="J641" s="114"/>
      <c r="K641" s="114"/>
      <c r="L641" s="116"/>
    </row>
    <row r="642" spans="2:12" ht="13">
      <c r="B642" s="113"/>
      <c r="C642" s="114"/>
      <c r="D642" s="114"/>
      <c r="E642" s="114"/>
      <c r="F642" s="114"/>
      <c r="G642" s="115"/>
      <c r="H642" s="113"/>
      <c r="I642" s="115"/>
      <c r="J642" s="114"/>
      <c r="K642" s="114"/>
      <c r="L642" s="116"/>
    </row>
    <row r="643" spans="2:12" ht="13">
      <c r="B643" s="113"/>
      <c r="C643" s="114"/>
      <c r="D643" s="114"/>
      <c r="E643" s="114"/>
      <c r="F643" s="114"/>
      <c r="G643" s="115"/>
      <c r="H643" s="113"/>
      <c r="I643" s="115"/>
      <c r="J643" s="114"/>
      <c r="K643" s="114"/>
      <c r="L643" s="116"/>
    </row>
    <row r="644" spans="2:12" ht="13">
      <c r="B644" s="113"/>
      <c r="C644" s="114"/>
      <c r="D644" s="114"/>
      <c r="E644" s="114"/>
      <c r="F644" s="114"/>
      <c r="G644" s="115"/>
      <c r="H644" s="113"/>
      <c r="I644" s="115"/>
      <c r="J644" s="114"/>
      <c r="K644" s="114"/>
      <c r="L644" s="116"/>
    </row>
    <row r="645" spans="2:12" ht="13">
      <c r="B645" s="113"/>
      <c r="C645" s="114"/>
      <c r="D645" s="114"/>
      <c r="E645" s="114"/>
      <c r="F645" s="114"/>
      <c r="G645" s="115"/>
      <c r="H645" s="113"/>
      <c r="I645" s="115"/>
      <c r="J645" s="114"/>
      <c r="K645" s="114"/>
      <c r="L645" s="116"/>
    </row>
    <row r="646" spans="2:12" ht="13">
      <c r="B646" s="113"/>
      <c r="C646" s="114"/>
      <c r="D646" s="114"/>
      <c r="E646" s="114"/>
      <c r="F646" s="114"/>
      <c r="G646" s="115"/>
      <c r="H646" s="113"/>
      <c r="I646" s="115"/>
      <c r="J646" s="114"/>
      <c r="K646" s="114"/>
      <c r="L646" s="116"/>
    </row>
    <row r="647" spans="2:12" ht="13">
      <c r="B647" s="113"/>
      <c r="C647" s="114"/>
      <c r="D647" s="114"/>
      <c r="E647" s="114"/>
      <c r="F647" s="114"/>
      <c r="G647" s="115"/>
      <c r="H647" s="113"/>
      <c r="I647" s="115"/>
      <c r="J647" s="114"/>
      <c r="K647" s="114"/>
      <c r="L647" s="116"/>
    </row>
    <row r="648" spans="2:12" ht="13">
      <c r="B648" s="113"/>
      <c r="C648" s="114"/>
      <c r="D648" s="114"/>
      <c r="E648" s="114"/>
      <c r="F648" s="114"/>
      <c r="G648" s="115"/>
      <c r="H648" s="113"/>
      <c r="I648" s="115"/>
      <c r="J648" s="114"/>
      <c r="K648" s="114"/>
      <c r="L648" s="116"/>
    </row>
    <row r="649" spans="2:12" ht="13">
      <c r="B649" s="113"/>
      <c r="C649" s="114"/>
      <c r="D649" s="114"/>
      <c r="E649" s="114"/>
      <c r="F649" s="114"/>
      <c r="G649" s="115"/>
      <c r="H649" s="113"/>
      <c r="I649" s="115"/>
      <c r="J649" s="114"/>
      <c r="K649" s="114"/>
      <c r="L649" s="116"/>
    </row>
    <row r="650" spans="2:12" ht="13">
      <c r="B650" s="113"/>
      <c r="C650" s="114"/>
      <c r="D650" s="114"/>
      <c r="E650" s="114"/>
      <c r="F650" s="114"/>
      <c r="G650" s="115"/>
      <c r="H650" s="113"/>
      <c r="I650" s="115"/>
      <c r="J650" s="114"/>
      <c r="K650" s="114"/>
      <c r="L650" s="116"/>
    </row>
    <row r="651" spans="2:12" ht="13">
      <c r="B651" s="113"/>
      <c r="C651" s="114"/>
      <c r="D651" s="114"/>
      <c r="E651" s="114"/>
      <c r="F651" s="114"/>
      <c r="G651" s="115"/>
      <c r="H651" s="113"/>
      <c r="I651" s="115"/>
      <c r="J651" s="114"/>
      <c r="K651" s="114"/>
      <c r="L651" s="116"/>
    </row>
    <row r="652" spans="2:12" ht="13">
      <c r="B652" s="113"/>
      <c r="C652" s="114"/>
      <c r="D652" s="114"/>
      <c r="E652" s="114"/>
      <c r="F652" s="114"/>
      <c r="G652" s="115"/>
      <c r="H652" s="113"/>
      <c r="I652" s="115"/>
      <c r="J652" s="114"/>
      <c r="K652" s="114"/>
      <c r="L652" s="116"/>
    </row>
    <row r="653" spans="2:12" ht="13">
      <c r="B653" s="113"/>
      <c r="C653" s="114"/>
      <c r="D653" s="114"/>
      <c r="E653" s="114"/>
      <c r="F653" s="114"/>
      <c r="G653" s="115"/>
      <c r="H653" s="113"/>
      <c r="I653" s="115"/>
      <c r="J653" s="114"/>
      <c r="K653" s="114"/>
      <c r="L653" s="116"/>
    </row>
    <row r="654" spans="2:12" ht="13">
      <c r="B654" s="113"/>
      <c r="C654" s="114"/>
      <c r="D654" s="114"/>
      <c r="E654" s="114"/>
      <c r="F654" s="114"/>
      <c r="G654" s="115"/>
      <c r="H654" s="113"/>
      <c r="I654" s="115"/>
      <c r="J654" s="114"/>
      <c r="K654" s="114"/>
      <c r="L654" s="116"/>
    </row>
    <row r="655" spans="2:12" ht="13">
      <c r="B655" s="113"/>
      <c r="C655" s="114"/>
      <c r="D655" s="114"/>
      <c r="E655" s="114"/>
      <c r="F655" s="114"/>
      <c r="G655" s="115"/>
      <c r="H655" s="113"/>
      <c r="I655" s="115"/>
      <c r="J655" s="114"/>
      <c r="K655" s="114"/>
      <c r="L655" s="116"/>
    </row>
    <row r="656" spans="2:12" ht="13">
      <c r="B656" s="113"/>
      <c r="C656" s="114"/>
      <c r="D656" s="114"/>
      <c r="E656" s="114"/>
      <c r="F656" s="114"/>
      <c r="G656" s="115"/>
      <c r="H656" s="113"/>
      <c r="I656" s="115"/>
      <c r="J656" s="114"/>
      <c r="K656" s="114"/>
      <c r="L656" s="116"/>
    </row>
    <row r="657" spans="2:12" ht="13">
      <c r="B657" s="113"/>
      <c r="C657" s="114"/>
      <c r="D657" s="114"/>
      <c r="E657" s="114"/>
      <c r="F657" s="114"/>
      <c r="G657" s="115"/>
      <c r="H657" s="113"/>
      <c r="I657" s="115"/>
      <c r="J657" s="114"/>
      <c r="K657" s="114"/>
      <c r="L657" s="116"/>
    </row>
    <row r="658" spans="2:12" ht="13">
      <c r="B658" s="113"/>
      <c r="C658" s="114"/>
      <c r="D658" s="114"/>
      <c r="E658" s="114"/>
      <c r="F658" s="114"/>
      <c r="G658" s="115"/>
      <c r="H658" s="113"/>
      <c r="I658" s="115"/>
      <c r="J658" s="114"/>
      <c r="K658" s="114"/>
      <c r="L658" s="116"/>
    </row>
    <row r="659" spans="2:12" ht="13">
      <c r="B659" s="113"/>
      <c r="C659" s="114"/>
      <c r="D659" s="114"/>
      <c r="E659" s="114"/>
      <c r="F659" s="114"/>
      <c r="G659" s="115"/>
      <c r="H659" s="113"/>
      <c r="I659" s="115"/>
      <c r="J659" s="114"/>
      <c r="K659" s="114"/>
      <c r="L659" s="116"/>
    </row>
    <row r="660" spans="2:12" ht="13">
      <c r="B660" s="113"/>
      <c r="C660" s="114"/>
      <c r="D660" s="114"/>
      <c r="E660" s="114"/>
      <c r="F660" s="114"/>
      <c r="G660" s="115"/>
      <c r="H660" s="113"/>
      <c r="I660" s="115"/>
      <c r="J660" s="114"/>
      <c r="K660" s="114"/>
      <c r="L660" s="116"/>
    </row>
    <row r="661" spans="2:12" ht="13">
      <c r="B661" s="113"/>
      <c r="C661" s="114"/>
      <c r="D661" s="114"/>
      <c r="E661" s="114"/>
      <c r="F661" s="114"/>
      <c r="G661" s="115"/>
      <c r="H661" s="113"/>
      <c r="I661" s="115"/>
      <c r="J661" s="114"/>
      <c r="K661" s="114"/>
      <c r="L661" s="116"/>
    </row>
    <row r="662" spans="2:12" ht="13">
      <c r="B662" s="113"/>
      <c r="C662" s="114"/>
      <c r="D662" s="114"/>
      <c r="E662" s="114"/>
      <c r="F662" s="114"/>
      <c r="G662" s="115"/>
      <c r="H662" s="113"/>
      <c r="I662" s="115"/>
      <c r="J662" s="114"/>
      <c r="K662" s="114"/>
      <c r="L662" s="116"/>
    </row>
    <row r="663" spans="2:12" ht="13">
      <c r="B663" s="113"/>
      <c r="C663" s="114"/>
      <c r="D663" s="114"/>
      <c r="E663" s="114"/>
      <c r="F663" s="114"/>
      <c r="G663" s="115"/>
      <c r="H663" s="113"/>
      <c r="I663" s="115"/>
      <c r="J663" s="114"/>
      <c r="K663" s="114"/>
      <c r="L663" s="116"/>
    </row>
    <row r="664" spans="2:12" ht="13">
      <c r="B664" s="113"/>
      <c r="C664" s="114"/>
      <c r="D664" s="114"/>
      <c r="E664" s="114"/>
      <c r="F664" s="114"/>
      <c r="G664" s="115"/>
      <c r="H664" s="113"/>
      <c r="I664" s="115"/>
      <c r="J664" s="114"/>
      <c r="K664" s="114"/>
      <c r="L664" s="116"/>
    </row>
    <row r="665" spans="2:12" ht="13">
      <c r="B665" s="113"/>
      <c r="C665" s="114"/>
      <c r="D665" s="114"/>
      <c r="E665" s="114"/>
      <c r="F665" s="114"/>
      <c r="G665" s="115"/>
      <c r="H665" s="113"/>
      <c r="I665" s="115"/>
      <c r="J665" s="114"/>
      <c r="K665" s="114"/>
      <c r="L665" s="116"/>
    </row>
    <row r="666" spans="2:12" ht="13">
      <c r="B666" s="113"/>
      <c r="C666" s="114"/>
      <c r="D666" s="114"/>
      <c r="E666" s="114"/>
      <c r="F666" s="114"/>
      <c r="G666" s="115"/>
      <c r="H666" s="113"/>
      <c r="I666" s="115"/>
      <c r="J666" s="114"/>
      <c r="K666" s="114"/>
      <c r="L666" s="116"/>
    </row>
    <row r="667" spans="2:12" ht="13">
      <c r="B667" s="113"/>
      <c r="C667" s="114"/>
      <c r="D667" s="114"/>
      <c r="E667" s="114"/>
      <c r="F667" s="114"/>
      <c r="G667" s="115"/>
      <c r="H667" s="113"/>
      <c r="I667" s="115"/>
      <c r="J667" s="114"/>
      <c r="K667" s="114"/>
      <c r="L667" s="116"/>
    </row>
    <row r="668" spans="2:12" ht="13">
      <c r="B668" s="113"/>
      <c r="C668" s="114"/>
      <c r="D668" s="114"/>
      <c r="E668" s="114"/>
      <c r="F668" s="114"/>
      <c r="G668" s="115"/>
      <c r="H668" s="113"/>
      <c r="I668" s="115"/>
      <c r="J668" s="114"/>
      <c r="K668" s="114"/>
      <c r="L668" s="116"/>
    </row>
    <row r="669" spans="2:12" ht="13">
      <c r="B669" s="113"/>
      <c r="C669" s="114"/>
      <c r="D669" s="114"/>
      <c r="E669" s="114"/>
      <c r="F669" s="114"/>
      <c r="G669" s="115"/>
      <c r="H669" s="113"/>
      <c r="I669" s="115"/>
      <c r="J669" s="114"/>
      <c r="K669" s="114"/>
      <c r="L669" s="116"/>
    </row>
    <row r="670" spans="2:12" ht="13">
      <c r="B670" s="113"/>
      <c r="C670" s="114"/>
      <c r="D670" s="114"/>
      <c r="E670" s="114"/>
      <c r="F670" s="114"/>
      <c r="G670" s="115"/>
      <c r="H670" s="113"/>
      <c r="I670" s="115"/>
      <c r="J670" s="114"/>
      <c r="K670" s="114"/>
      <c r="L670" s="116"/>
    </row>
    <row r="671" spans="2:12" ht="13">
      <c r="B671" s="113"/>
      <c r="C671" s="114"/>
      <c r="D671" s="114"/>
      <c r="E671" s="114"/>
      <c r="F671" s="114"/>
      <c r="G671" s="115"/>
      <c r="H671" s="113"/>
      <c r="I671" s="115"/>
      <c r="J671" s="114"/>
      <c r="K671" s="114"/>
      <c r="L671" s="116"/>
    </row>
    <row r="672" spans="2:12" ht="13">
      <c r="B672" s="113"/>
      <c r="C672" s="114"/>
      <c r="D672" s="114"/>
      <c r="E672" s="114"/>
      <c r="F672" s="114"/>
      <c r="G672" s="115"/>
      <c r="H672" s="113"/>
      <c r="I672" s="115"/>
      <c r="J672" s="114"/>
      <c r="K672" s="114"/>
      <c r="L672" s="116"/>
    </row>
    <row r="673" spans="2:12" ht="13">
      <c r="B673" s="113"/>
      <c r="C673" s="114"/>
      <c r="D673" s="114"/>
      <c r="E673" s="114"/>
      <c r="F673" s="114"/>
      <c r="G673" s="115"/>
      <c r="H673" s="113"/>
      <c r="I673" s="115"/>
      <c r="J673" s="114"/>
      <c r="K673" s="114"/>
      <c r="L673" s="116"/>
    </row>
    <row r="674" spans="2:12" ht="13">
      <c r="B674" s="113"/>
      <c r="C674" s="114"/>
      <c r="D674" s="114"/>
      <c r="E674" s="114"/>
      <c r="F674" s="114"/>
      <c r="G674" s="115"/>
      <c r="H674" s="113"/>
      <c r="I674" s="115"/>
      <c r="J674" s="114"/>
      <c r="K674" s="114"/>
      <c r="L674" s="116"/>
    </row>
    <row r="675" spans="2:12" ht="13">
      <c r="B675" s="113"/>
      <c r="C675" s="114"/>
      <c r="D675" s="114"/>
      <c r="E675" s="114"/>
      <c r="F675" s="114"/>
      <c r="G675" s="115"/>
      <c r="H675" s="113"/>
      <c r="I675" s="115"/>
      <c r="J675" s="114"/>
      <c r="K675" s="114"/>
      <c r="L675" s="116"/>
    </row>
    <row r="676" spans="2:12" ht="13">
      <c r="B676" s="113"/>
      <c r="C676" s="114"/>
      <c r="D676" s="114"/>
      <c r="E676" s="114"/>
      <c r="F676" s="114"/>
      <c r="G676" s="115"/>
      <c r="H676" s="113"/>
      <c r="I676" s="115"/>
      <c r="J676" s="114"/>
      <c r="K676" s="114"/>
      <c r="L676" s="116"/>
    </row>
    <row r="677" spans="2:12" ht="13">
      <c r="B677" s="113"/>
      <c r="C677" s="114"/>
      <c r="D677" s="114"/>
      <c r="E677" s="114"/>
      <c r="F677" s="114"/>
      <c r="G677" s="115"/>
      <c r="H677" s="113"/>
      <c r="I677" s="115"/>
      <c r="J677" s="114"/>
      <c r="K677" s="114"/>
      <c r="L677" s="116"/>
    </row>
    <row r="678" spans="2:12" ht="13">
      <c r="B678" s="113"/>
      <c r="C678" s="114"/>
      <c r="D678" s="114"/>
      <c r="E678" s="114"/>
      <c r="F678" s="114"/>
      <c r="G678" s="115"/>
      <c r="H678" s="113"/>
      <c r="I678" s="115"/>
      <c r="J678" s="114"/>
      <c r="K678" s="114"/>
      <c r="L678" s="116"/>
    </row>
    <row r="679" spans="2:12" ht="13">
      <c r="B679" s="113"/>
      <c r="C679" s="114"/>
      <c r="D679" s="114"/>
      <c r="E679" s="114"/>
      <c r="F679" s="114"/>
      <c r="G679" s="115"/>
      <c r="H679" s="113"/>
      <c r="I679" s="115"/>
      <c r="J679" s="114"/>
      <c r="K679" s="114"/>
      <c r="L679" s="116"/>
    </row>
    <row r="680" spans="2:12" ht="13">
      <c r="B680" s="113"/>
      <c r="C680" s="114"/>
      <c r="D680" s="114"/>
      <c r="E680" s="114"/>
      <c r="F680" s="114"/>
      <c r="G680" s="115"/>
      <c r="H680" s="113"/>
      <c r="I680" s="115"/>
      <c r="J680" s="114"/>
      <c r="K680" s="114"/>
      <c r="L680" s="116"/>
    </row>
    <row r="681" spans="2:12" ht="13">
      <c r="B681" s="113"/>
      <c r="C681" s="114"/>
      <c r="D681" s="114"/>
      <c r="E681" s="114"/>
      <c r="F681" s="114"/>
      <c r="G681" s="115"/>
      <c r="H681" s="113"/>
      <c r="I681" s="115"/>
      <c r="J681" s="114"/>
      <c r="K681" s="114"/>
      <c r="L681" s="116"/>
    </row>
    <row r="682" spans="2:12" ht="13">
      <c r="B682" s="113"/>
      <c r="C682" s="114"/>
      <c r="D682" s="114"/>
      <c r="E682" s="114"/>
      <c r="F682" s="114"/>
      <c r="G682" s="115"/>
      <c r="H682" s="113"/>
      <c r="I682" s="115"/>
      <c r="J682" s="114"/>
      <c r="K682" s="114"/>
      <c r="L682" s="116"/>
    </row>
    <row r="683" spans="2:12" ht="13">
      <c r="B683" s="113"/>
      <c r="C683" s="114"/>
      <c r="D683" s="114"/>
      <c r="E683" s="114"/>
      <c r="F683" s="114"/>
      <c r="G683" s="115"/>
      <c r="H683" s="113"/>
      <c r="I683" s="115"/>
      <c r="J683" s="114"/>
      <c r="K683" s="114"/>
      <c r="L683" s="116"/>
    </row>
    <row r="684" spans="2:12" ht="13">
      <c r="B684" s="113"/>
      <c r="C684" s="114"/>
      <c r="D684" s="114"/>
      <c r="E684" s="114"/>
      <c r="F684" s="114"/>
      <c r="G684" s="115"/>
      <c r="H684" s="113"/>
      <c r="I684" s="115"/>
      <c r="J684" s="114"/>
      <c r="K684" s="114"/>
      <c r="L684" s="116"/>
    </row>
    <row r="685" spans="2:12" ht="13">
      <c r="B685" s="113"/>
      <c r="C685" s="114"/>
      <c r="D685" s="114"/>
      <c r="E685" s="114"/>
      <c r="F685" s="114"/>
      <c r="G685" s="115"/>
      <c r="H685" s="113"/>
      <c r="I685" s="115"/>
      <c r="J685" s="114"/>
      <c r="K685" s="114"/>
      <c r="L685" s="116"/>
    </row>
    <row r="686" spans="2:12" ht="13">
      <c r="B686" s="113"/>
      <c r="C686" s="114"/>
      <c r="D686" s="114"/>
      <c r="E686" s="114"/>
      <c r="F686" s="114"/>
      <c r="G686" s="115"/>
      <c r="H686" s="113"/>
      <c r="I686" s="115"/>
      <c r="J686" s="114"/>
      <c r="K686" s="114"/>
      <c r="L686" s="116"/>
    </row>
    <row r="687" spans="2:12" ht="13">
      <c r="B687" s="113"/>
      <c r="C687" s="114"/>
      <c r="D687" s="114"/>
      <c r="E687" s="114"/>
      <c r="F687" s="114"/>
      <c r="G687" s="115"/>
      <c r="H687" s="113"/>
      <c r="I687" s="115"/>
      <c r="J687" s="114"/>
      <c r="K687" s="114"/>
      <c r="L687" s="116"/>
    </row>
    <row r="688" spans="2:12" ht="13">
      <c r="B688" s="113"/>
      <c r="C688" s="114"/>
      <c r="D688" s="114"/>
      <c r="E688" s="114"/>
      <c r="F688" s="114"/>
      <c r="G688" s="115"/>
      <c r="H688" s="113"/>
      <c r="I688" s="115"/>
      <c r="J688" s="114"/>
      <c r="K688" s="114"/>
      <c r="L688" s="116"/>
    </row>
    <row r="689" spans="2:12" ht="13">
      <c r="B689" s="113"/>
      <c r="C689" s="114"/>
      <c r="D689" s="114"/>
      <c r="E689" s="114"/>
      <c r="F689" s="114"/>
      <c r="G689" s="115"/>
      <c r="H689" s="113"/>
      <c r="I689" s="115"/>
      <c r="J689" s="114"/>
      <c r="K689" s="114"/>
      <c r="L689" s="116"/>
    </row>
    <row r="690" spans="2:12" ht="13">
      <c r="B690" s="113"/>
      <c r="C690" s="114"/>
      <c r="D690" s="114"/>
      <c r="E690" s="114"/>
      <c r="F690" s="114"/>
      <c r="G690" s="115"/>
      <c r="H690" s="113"/>
      <c r="I690" s="115"/>
      <c r="J690" s="114"/>
      <c r="K690" s="114"/>
      <c r="L690" s="116"/>
    </row>
    <row r="691" spans="2:12" ht="13">
      <c r="B691" s="113"/>
      <c r="C691" s="114"/>
      <c r="D691" s="114"/>
      <c r="E691" s="114"/>
      <c r="F691" s="114"/>
      <c r="G691" s="115"/>
      <c r="H691" s="113"/>
      <c r="I691" s="115"/>
      <c r="J691" s="114"/>
      <c r="K691" s="114"/>
      <c r="L691" s="116"/>
    </row>
    <row r="692" spans="2:12" ht="13">
      <c r="B692" s="113"/>
      <c r="C692" s="114"/>
      <c r="D692" s="114"/>
      <c r="E692" s="114"/>
      <c r="F692" s="114"/>
      <c r="G692" s="115"/>
      <c r="H692" s="113"/>
      <c r="I692" s="115"/>
      <c r="J692" s="114"/>
      <c r="K692" s="114"/>
      <c r="L692" s="116"/>
    </row>
    <row r="693" spans="2:12" ht="13">
      <c r="B693" s="113"/>
      <c r="C693" s="114"/>
      <c r="D693" s="114"/>
      <c r="E693" s="114"/>
      <c r="F693" s="114"/>
      <c r="G693" s="115"/>
      <c r="H693" s="113"/>
      <c r="I693" s="115"/>
      <c r="J693" s="114"/>
      <c r="K693" s="114"/>
      <c r="L693" s="116"/>
    </row>
    <row r="694" spans="2:12" ht="13">
      <c r="B694" s="113"/>
      <c r="C694" s="114"/>
      <c r="D694" s="114"/>
      <c r="E694" s="114"/>
      <c r="F694" s="114"/>
      <c r="G694" s="115"/>
      <c r="H694" s="113"/>
      <c r="I694" s="115"/>
      <c r="J694" s="114"/>
      <c r="K694" s="114"/>
      <c r="L694" s="116"/>
    </row>
    <row r="695" spans="2:12" ht="13">
      <c r="B695" s="113"/>
      <c r="C695" s="114"/>
      <c r="D695" s="114"/>
      <c r="E695" s="114"/>
      <c r="F695" s="114"/>
      <c r="G695" s="115"/>
      <c r="H695" s="113"/>
      <c r="I695" s="115"/>
      <c r="J695" s="114"/>
      <c r="K695" s="114"/>
      <c r="L695" s="116"/>
    </row>
    <row r="696" spans="2:12" ht="13">
      <c r="B696" s="113"/>
      <c r="C696" s="114"/>
      <c r="D696" s="114"/>
      <c r="E696" s="114"/>
      <c r="F696" s="114"/>
      <c r="G696" s="115"/>
      <c r="H696" s="113"/>
      <c r="I696" s="115"/>
      <c r="J696" s="114"/>
      <c r="K696" s="114"/>
      <c r="L696" s="116"/>
    </row>
    <row r="697" spans="2:12" ht="13">
      <c r="B697" s="113"/>
      <c r="C697" s="114"/>
      <c r="D697" s="114"/>
      <c r="E697" s="114"/>
      <c r="F697" s="114"/>
      <c r="G697" s="115"/>
      <c r="H697" s="113"/>
      <c r="I697" s="115"/>
      <c r="J697" s="114"/>
      <c r="K697" s="114"/>
      <c r="L697" s="116"/>
    </row>
    <row r="698" spans="2:12" ht="13">
      <c r="B698" s="113"/>
      <c r="C698" s="114"/>
      <c r="D698" s="114"/>
      <c r="E698" s="114"/>
      <c r="F698" s="114"/>
      <c r="G698" s="115"/>
      <c r="H698" s="113"/>
      <c r="I698" s="115"/>
      <c r="J698" s="114"/>
      <c r="K698" s="114"/>
      <c r="L698" s="116"/>
    </row>
    <row r="699" spans="2:12" ht="13">
      <c r="B699" s="113"/>
      <c r="C699" s="114"/>
      <c r="D699" s="114"/>
      <c r="E699" s="114"/>
      <c r="F699" s="114"/>
      <c r="G699" s="115"/>
      <c r="H699" s="113"/>
      <c r="I699" s="115"/>
      <c r="J699" s="114"/>
      <c r="K699" s="114"/>
      <c r="L699" s="116"/>
    </row>
    <row r="700" spans="2:12" ht="13">
      <c r="B700" s="113"/>
      <c r="C700" s="114"/>
      <c r="D700" s="114"/>
      <c r="E700" s="114"/>
      <c r="F700" s="114"/>
      <c r="G700" s="115"/>
      <c r="H700" s="113"/>
      <c r="I700" s="115"/>
      <c r="J700" s="114"/>
      <c r="K700" s="114"/>
      <c r="L700" s="116"/>
    </row>
    <row r="701" spans="2:12" ht="13">
      <c r="B701" s="113"/>
      <c r="C701" s="114"/>
      <c r="D701" s="114"/>
      <c r="E701" s="114"/>
      <c r="F701" s="114"/>
      <c r="G701" s="115"/>
      <c r="H701" s="113"/>
      <c r="I701" s="115"/>
      <c r="J701" s="114"/>
      <c r="K701" s="114"/>
      <c r="L701" s="116"/>
    </row>
    <row r="702" spans="2:12" ht="13">
      <c r="B702" s="113"/>
      <c r="C702" s="114"/>
      <c r="D702" s="114"/>
      <c r="E702" s="114"/>
      <c r="F702" s="114"/>
      <c r="G702" s="115"/>
      <c r="H702" s="113"/>
      <c r="I702" s="115"/>
      <c r="J702" s="114"/>
      <c r="K702" s="114"/>
      <c r="L702" s="116"/>
    </row>
    <row r="703" spans="2:12" ht="13">
      <c r="B703" s="113"/>
      <c r="C703" s="114"/>
      <c r="D703" s="114"/>
      <c r="E703" s="114"/>
      <c r="F703" s="114"/>
      <c r="G703" s="115"/>
      <c r="H703" s="113"/>
      <c r="I703" s="115"/>
      <c r="J703" s="114"/>
      <c r="K703" s="114"/>
      <c r="L703" s="116"/>
    </row>
    <row r="704" spans="2:12" ht="13">
      <c r="B704" s="113"/>
      <c r="C704" s="114"/>
      <c r="D704" s="114"/>
      <c r="E704" s="114"/>
      <c r="F704" s="114"/>
      <c r="G704" s="115"/>
      <c r="H704" s="113"/>
      <c r="I704" s="115"/>
      <c r="J704" s="114"/>
      <c r="K704" s="114"/>
      <c r="L704" s="116"/>
    </row>
    <row r="705" spans="2:12" ht="13">
      <c r="B705" s="113"/>
      <c r="C705" s="114"/>
      <c r="D705" s="114"/>
      <c r="E705" s="114"/>
      <c r="F705" s="114"/>
      <c r="G705" s="115"/>
      <c r="H705" s="113"/>
      <c r="I705" s="115"/>
      <c r="J705" s="114"/>
      <c r="K705" s="114"/>
      <c r="L705" s="116"/>
    </row>
    <row r="706" spans="2:12" ht="13">
      <c r="B706" s="113"/>
      <c r="C706" s="114"/>
      <c r="D706" s="114"/>
      <c r="E706" s="114"/>
      <c r="F706" s="114"/>
      <c r="G706" s="115"/>
      <c r="H706" s="113"/>
      <c r="I706" s="115"/>
      <c r="J706" s="114"/>
      <c r="K706" s="114"/>
      <c r="L706" s="116"/>
    </row>
    <row r="707" spans="2:12" ht="13">
      <c r="B707" s="113"/>
      <c r="C707" s="114"/>
      <c r="D707" s="114"/>
      <c r="E707" s="114"/>
      <c r="F707" s="114"/>
      <c r="G707" s="115"/>
      <c r="H707" s="113"/>
      <c r="I707" s="115"/>
      <c r="J707" s="114"/>
      <c r="K707" s="114"/>
      <c r="L707" s="116"/>
    </row>
    <row r="708" spans="2:12" ht="13">
      <c r="B708" s="113"/>
      <c r="C708" s="114"/>
      <c r="D708" s="114"/>
      <c r="E708" s="114"/>
      <c r="F708" s="114"/>
      <c r="G708" s="115"/>
      <c r="H708" s="113"/>
      <c r="I708" s="115"/>
      <c r="J708" s="114"/>
      <c r="K708" s="114"/>
      <c r="L708" s="116"/>
    </row>
    <row r="709" spans="2:12" ht="13">
      <c r="B709" s="113"/>
      <c r="C709" s="114"/>
      <c r="D709" s="114"/>
      <c r="E709" s="114"/>
      <c r="F709" s="114"/>
      <c r="G709" s="115"/>
      <c r="H709" s="113"/>
      <c r="I709" s="115"/>
      <c r="J709" s="114"/>
      <c r="K709" s="114"/>
      <c r="L709" s="116"/>
    </row>
    <row r="710" spans="2:12" ht="13">
      <c r="B710" s="113"/>
      <c r="C710" s="114"/>
      <c r="D710" s="114"/>
      <c r="E710" s="114"/>
      <c r="F710" s="114"/>
      <c r="G710" s="115"/>
      <c r="H710" s="113"/>
      <c r="I710" s="115"/>
      <c r="J710" s="114"/>
      <c r="K710" s="114"/>
      <c r="L710" s="116"/>
    </row>
    <row r="711" spans="2:12" ht="13">
      <c r="B711" s="113"/>
      <c r="C711" s="114"/>
      <c r="D711" s="114"/>
      <c r="E711" s="114"/>
      <c r="F711" s="114"/>
      <c r="G711" s="115"/>
      <c r="H711" s="113"/>
      <c r="I711" s="115"/>
      <c r="J711" s="114"/>
      <c r="K711" s="114"/>
      <c r="L711" s="116"/>
    </row>
    <row r="712" spans="2:12" ht="13">
      <c r="B712" s="113"/>
      <c r="C712" s="114"/>
      <c r="D712" s="114"/>
      <c r="E712" s="114"/>
      <c r="F712" s="114"/>
      <c r="G712" s="115"/>
      <c r="H712" s="113"/>
      <c r="I712" s="115"/>
      <c r="J712" s="114"/>
      <c r="K712" s="114"/>
      <c r="L712" s="116"/>
    </row>
    <row r="713" spans="2:12" ht="13">
      <c r="B713" s="113"/>
      <c r="C713" s="114"/>
      <c r="D713" s="114"/>
      <c r="E713" s="114"/>
      <c r="F713" s="114"/>
      <c r="G713" s="115"/>
      <c r="H713" s="113"/>
      <c r="I713" s="115"/>
      <c r="J713" s="114"/>
      <c r="K713" s="114"/>
      <c r="L713" s="116"/>
    </row>
    <row r="714" spans="2:12" ht="13">
      <c r="B714" s="113"/>
      <c r="C714" s="114"/>
      <c r="D714" s="114"/>
      <c r="E714" s="114"/>
      <c r="F714" s="114"/>
      <c r="G714" s="115"/>
      <c r="H714" s="113"/>
      <c r="I714" s="115"/>
      <c r="J714" s="114"/>
      <c r="K714" s="114"/>
      <c r="L714" s="116"/>
    </row>
    <row r="715" spans="2:12" ht="13">
      <c r="B715" s="113"/>
      <c r="C715" s="114"/>
      <c r="D715" s="114"/>
      <c r="E715" s="114"/>
      <c r="F715" s="114"/>
      <c r="G715" s="115"/>
      <c r="H715" s="113"/>
      <c r="I715" s="115"/>
      <c r="J715" s="114"/>
      <c r="K715" s="114"/>
      <c r="L715" s="116"/>
    </row>
    <row r="716" spans="2:12" ht="13">
      <c r="B716" s="113"/>
      <c r="C716" s="114"/>
      <c r="D716" s="114"/>
      <c r="E716" s="114"/>
      <c r="F716" s="114"/>
      <c r="G716" s="115"/>
      <c r="H716" s="113"/>
      <c r="I716" s="115"/>
      <c r="J716" s="114"/>
      <c r="K716" s="114"/>
      <c r="L716" s="116"/>
    </row>
    <row r="717" spans="2:12" ht="13">
      <c r="B717" s="113"/>
      <c r="C717" s="114"/>
      <c r="D717" s="114"/>
      <c r="E717" s="114"/>
      <c r="F717" s="114"/>
      <c r="G717" s="115"/>
      <c r="H717" s="113"/>
      <c r="I717" s="115"/>
      <c r="J717" s="114"/>
      <c r="K717" s="114"/>
      <c r="L717" s="116"/>
    </row>
    <row r="718" spans="2:12" ht="13">
      <c r="B718" s="113"/>
      <c r="C718" s="114"/>
      <c r="D718" s="114"/>
      <c r="E718" s="114"/>
      <c r="F718" s="114"/>
      <c r="G718" s="115"/>
      <c r="H718" s="113"/>
      <c r="I718" s="115"/>
      <c r="J718" s="114"/>
      <c r="K718" s="114"/>
      <c r="L718" s="116"/>
    </row>
    <row r="719" spans="2:12" ht="13">
      <c r="B719" s="113"/>
      <c r="C719" s="114"/>
      <c r="D719" s="114"/>
      <c r="E719" s="114"/>
      <c r="F719" s="114"/>
      <c r="G719" s="115"/>
      <c r="H719" s="113"/>
      <c r="I719" s="115"/>
      <c r="J719" s="114"/>
      <c r="K719" s="114"/>
      <c r="L719" s="116"/>
    </row>
    <row r="720" spans="2:12" ht="13">
      <c r="B720" s="113"/>
      <c r="C720" s="114"/>
      <c r="D720" s="114"/>
      <c r="E720" s="114"/>
      <c r="F720" s="114"/>
      <c r="G720" s="115"/>
      <c r="H720" s="113"/>
      <c r="I720" s="115"/>
      <c r="J720" s="114"/>
      <c r="K720" s="114"/>
      <c r="L720" s="116"/>
    </row>
    <row r="721" spans="2:12" ht="13">
      <c r="B721" s="113"/>
      <c r="C721" s="114"/>
      <c r="D721" s="114"/>
      <c r="E721" s="114"/>
      <c r="F721" s="114"/>
      <c r="G721" s="115"/>
      <c r="H721" s="113"/>
      <c r="I721" s="115"/>
      <c r="J721" s="114"/>
      <c r="K721" s="114"/>
      <c r="L721" s="116"/>
    </row>
    <row r="722" spans="2:12" ht="13">
      <c r="B722" s="113"/>
      <c r="C722" s="114"/>
      <c r="D722" s="114"/>
      <c r="E722" s="114"/>
      <c r="F722" s="114"/>
      <c r="G722" s="115"/>
      <c r="H722" s="113"/>
      <c r="I722" s="115"/>
      <c r="J722" s="114"/>
      <c r="K722" s="114"/>
      <c r="L722" s="116"/>
    </row>
    <row r="723" spans="2:12" ht="13">
      <c r="B723" s="113"/>
      <c r="C723" s="114"/>
      <c r="D723" s="114"/>
      <c r="E723" s="114"/>
      <c r="F723" s="114"/>
      <c r="G723" s="115"/>
      <c r="H723" s="113"/>
      <c r="I723" s="115"/>
      <c r="J723" s="114"/>
      <c r="K723" s="114"/>
      <c r="L723" s="116"/>
    </row>
    <row r="724" spans="2:12" ht="13">
      <c r="B724" s="113"/>
      <c r="C724" s="114"/>
      <c r="D724" s="114"/>
      <c r="E724" s="114"/>
      <c r="F724" s="114"/>
      <c r="G724" s="115"/>
      <c r="H724" s="113"/>
      <c r="I724" s="115"/>
      <c r="J724" s="114"/>
      <c r="K724" s="114"/>
      <c r="L724" s="116"/>
    </row>
    <row r="725" spans="2:12" ht="13">
      <c r="B725" s="113"/>
      <c r="C725" s="114"/>
      <c r="D725" s="114"/>
      <c r="E725" s="114"/>
      <c r="F725" s="114"/>
      <c r="G725" s="115"/>
      <c r="H725" s="113"/>
      <c r="I725" s="115"/>
      <c r="J725" s="114"/>
      <c r="K725" s="114"/>
      <c r="L725" s="116"/>
    </row>
    <row r="726" spans="2:12" ht="13">
      <c r="B726" s="113"/>
      <c r="C726" s="114"/>
      <c r="D726" s="114"/>
      <c r="E726" s="114"/>
      <c r="F726" s="114"/>
      <c r="G726" s="115"/>
      <c r="H726" s="113"/>
      <c r="I726" s="115"/>
      <c r="J726" s="114"/>
      <c r="K726" s="114"/>
      <c r="L726" s="116"/>
    </row>
    <row r="727" spans="2:12" ht="13">
      <c r="B727" s="113"/>
      <c r="C727" s="114"/>
      <c r="D727" s="114"/>
      <c r="E727" s="114"/>
      <c r="F727" s="114"/>
      <c r="G727" s="115"/>
      <c r="H727" s="113"/>
      <c r="I727" s="115"/>
      <c r="J727" s="114"/>
      <c r="K727" s="114"/>
      <c r="L727" s="116"/>
    </row>
    <row r="728" spans="2:12" ht="13">
      <c r="B728" s="113"/>
      <c r="C728" s="114"/>
      <c r="D728" s="114"/>
      <c r="E728" s="114"/>
      <c r="F728" s="114"/>
      <c r="G728" s="115"/>
      <c r="H728" s="113"/>
      <c r="I728" s="115"/>
      <c r="J728" s="114"/>
      <c r="K728" s="114"/>
      <c r="L728" s="116"/>
    </row>
    <row r="729" spans="2:12" ht="13">
      <c r="B729" s="113"/>
      <c r="C729" s="114"/>
      <c r="D729" s="114"/>
      <c r="E729" s="114"/>
      <c r="F729" s="114"/>
      <c r="G729" s="115"/>
      <c r="H729" s="113"/>
      <c r="I729" s="115"/>
      <c r="J729" s="114"/>
      <c r="K729" s="114"/>
      <c r="L729" s="116"/>
    </row>
    <row r="730" spans="2:12" ht="13">
      <c r="B730" s="113"/>
      <c r="C730" s="114"/>
      <c r="D730" s="114"/>
      <c r="E730" s="114"/>
      <c r="F730" s="114"/>
      <c r="G730" s="115"/>
      <c r="H730" s="113"/>
      <c r="I730" s="115"/>
      <c r="J730" s="114"/>
      <c r="K730" s="114"/>
      <c r="L730" s="116"/>
    </row>
    <row r="731" spans="2:12" ht="13">
      <c r="B731" s="113"/>
      <c r="C731" s="114"/>
      <c r="D731" s="114"/>
      <c r="E731" s="114"/>
      <c r="F731" s="114"/>
      <c r="G731" s="115"/>
      <c r="H731" s="113"/>
      <c r="I731" s="115"/>
      <c r="J731" s="114"/>
      <c r="K731" s="114"/>
      <c r="L731" s="116"/>
    </row>
    <row r="732" spans="2:12" ht="13">
      <c r="B732" s="113"/>
      <c r="C732" s="114"/>
      <c r="D732" s="114"/>
      <c r="E732" s="114"/>
      <c r="F732" s="114"/>
      <c r="G732" s="115"/>
      <c r="H732" s="113"/>
      <c r="I732" s="115"/>
      <c r="J732" s="114"/>
      <c r="K732" s="114"/>
      <c r="L732" s="116"/>
    </row>
    <row r="733" spans="2:12" ht="13">
      <c r="B733" s="113"/>
      <c r="C733" s="114"/>
      <c r="D733" s="114"/>
      <c r="E733" s="114"/>
      <c r="F733" s="114"/>
      <c r="G733" s="115"/>
      <c r="H733" s="113"/>
      <c r="I733" s="115"/>
      <c r="J733" s="114"/>
      <c r="K733" s="114"/>
      <c r="L733" s="116"/>
    </row>
    <row r="734" spans="2:12" ht="13">
      <c r="B734" s="113"/>
      <c r="C734" s="114"/>
      <c r="D734" s="114"/>
      <c r="E734" s="114"/>
      <c r="F734" s="114"/>
      <c r="G734" s="115"/>
      <c r="H734" s="113"/>
      <c r="I734" s="115"/>
      <c r="J734" s="114"/>
      <c r="K734" s="114"/>
      <c r="L734" s="116"/>
    </row>
    <row r="735" spans="2:12" ht="13">
      <c r="B735" s="113"/>
      <c r="C735" s="114"/>
      <c r="D735" s="114"/>
      <c r="E735" s="114"/>
      <c r="F735" s="114"/>
      <c r="G735" s="115"/>
      <c r="H735" s="113"/>
      <c r="I735" s="115"/>
      <c r="J735" s="114"/>
      <c r="K735" s="114"/>
      <c r="L735" s="116"/>
    </row>
    <row r="736" spans="2:12" ht="13">
      <c r="B736" s="113"/>
      <c r="C736" s="114"/>
      <c r="D736" s="114"/>
      <c r="E736" s="114"/>
      <c r="F736" s="114"/>
      <c r="G736" s="115"/>
      <c r="H736" s="113"/>
      <c r="I736" s="115"/>
      <c r="J736" s="114"/>
      <c r="K736" s="114"/>
      <c r="L736" s="116"/>
    </row>
    <row r="737" spans="2:12" ht="13">
      <c r="B737" s="113"/>
      <c r="C737" s="114"/>
      <c r="D737" s="114"/>
      <c r="E737" s="114"/>
      <c r="F737" s="114"/>
      <c r="G737" s="115"/>
      <c r="H737" s="113"/>
      <c r="I737" s="115"/>
      <c r="J737" s="114"/>
      <c r="K737" s="114"/>
      <c r="L737" s="116"/>
    </row>
    <row r="738" spans="2:12" ht="13">
      <c r="B738" s="113"/>
      <c r="C738" s="114"/>
      <c r="D738" s="114"/>
      <c r="E738" s="114"/>
      <c r="F738" s="114"/>
      <c r="G738" s="115"/>
      <c r="H738" s="113"/>
      <c r="I738" s="115"/>
      <c r="J738" s="114"/>
      <c r="K738" s="114"/>
      <c r="L738" s="116"/>
    </row>
    <row r="739" spans="2:12" ht="13">
      <c r="B739" s="113"/>
      <c r="C739" s="114"/>
      <c r="D739" s="114"/>
      <c r="E739" s="114"/>
      <c r="F739" s="114"/>
      <c r="G739" s="115"/>
      <c r="H739" s="113"/>
      <c r="I739" s="115"/>
      <c r="J739" s="114"/>
      <c r="K739" s="114"/>
      <c r="L739" s="116"/>
    </row>
    <row r="740" spans="2:12" ht="13">
      <c r="B740" s="113"/>
      <c r="C740" s="114"/>
      <c r="D740" s="114"/>
      <c r="E740" s="114"/>
      <c r="F740" s="114"/>
      <c r="G740" s="115"/>
      <c r="H740" s="113"/>
      <c r="I740" s="115"/>
      <c r="J740" s="114"/>
      <c r="K740" s="114"/>
      <c r="L740" s="116"/>
    </row>
    <row r="741" spans="2:12" ht="13">
      <c r="B741" s="113"/>
      <c r="C741" s="114"/>
      <c r="D741" s="114"/>
      <c r="E741" s="114"/>
      <c r="F741" s="114"/>
      <c r="G741" s="115"/>
      <c r="H741" s="113"/>
      <c r="I741" s="115"/>
      <c r="J741" s="114"/>
      <c r="K741" s="114"/>
      <c r="L741" s="116"/>
    </row>
    <row r="742" spans="2:12" ht="13">
      <c r="B742" s="113"/>
      <c r="C742" s="114"/>
      <c r="D742" s="114"/>
      <c r="E742" s="114"/>
      <c r="F742" s="114"/>
      <c r="G742" s="115"/>
      <c r="H742" s="113"/>
      <c r="I742" s="115"/>
      <c r="J742" s="114"/>
      <c r="K742" s="114"/>
      <c r="L742" s="116"/>
    </row>
    <row r="743" spans="2:12" ht="13">
      <c r="B743" s="113"/>
      <c r="C743" s="114"/>
      <c r="D743" s="114"/>
      <c r="E743" s="114"/>
      <c r="F743" s="114"/>
      <c r="G743" s="115"/>
      <c r="H743" s="113"/>
      <c r="I743" s="115"/>
      <c r="J743" s="114"/>
      <c r="K743" s="114"/>
      <c r="L743" s="116"/>
    </row>
    <row r="744" spans="2:12" ht="13">
      <c r="B744" s="113"/>
      <c r="C744" s="114"/>
      <c r="D744" s="114"/>
      <c r="E744" s="114"/>
      <c r="F744" s="114"/>
      <c r="G744" s="115"/>
      <c r="H744" s="113"/>
      <c r="I744" s="115"/>
      <c r="J744" s="114"/>
      <c r="K744" s="114"/>
      <c r="L744" s="116"/>
    </row>
    <row r="745" spans="2:12" ht="13">
      <c r="B745" s="113"/>
      <c r="C745" s="114"/>
      <c r="D745" s="114"/>
      <c r="E745" s="114"/>
      <c r="F745" s="114"/>
      <c r="G745" s="115"/>
      <c r="H745" s="113"/>
      <c r="I745" s="115"/>
      <c r="J745" s="114"/>
      <c r="K745" s="114"/>
      <c r="L745" s="116"/>
    </row>
    <row r="746" spans="2:12" ht="13">
      <c r="B746" s="113"/>
      <c r="C746" s="114"/>
      <c r="D746" s="114"/>
      <c r="E746" s="114"/>
      <c r="F746" s="114"/>
      <c r="G746" s="115"/>
      <c r="H746" s="113"/>
      <c r="I746" s="115"/>
      <c r="J746" s="114"/>
      <c r="K746" s="114"/>
      <c r="L746" s="116"/>
    </row>
    <row r="747" spans="2:12" ht="13">
      <c r="B747" s="113"/>
      <c r="C747" s="114"/>
      <c r="D747" s="114"/>
      <c r="E747" s="114"/>
      <c r="F747" s="114"/>
      <c r="G747" s="115"/>
      <c r="H747" s="113"/>
      <c r="I747" s="115"/>
      <c r="J747" s="114"/>
      <c r="K747" s="114"/>
      <c r="L747" s="116"/>
    </row>
    <row r="748" spans="2:12" ht="13">
      <c r="B748" s="113"/>
      <c r="C748" s="114"/>
      <c r="D748" s="114"/>
      <c r="E748" s="114"/>
      <c r="F748" s="114"/>
      <c r="G748" s="115"/>
      <c r="H748" s="113"/>
      <c r="I748" s="115"/>
      <c r="J748" s="114"/>
      <c r="K748" s="114"/>
      <c r="L748" s="116"/>
    </row>
    <row r="749" spans="2:12" ht="13">
      <c r="B749" s="113"/>
      <c r="C749" s="114"/>
      <c r="D749" s="114"/>
      <c r="E749" s="114"/>
      <c r="F749" s="114"/>
      <c r="G749" s="115"/>
      <c r="H749" s="113"/>
      <c r="I749" s="115"/>
      <c r="J749" s="114"/>
      <c r="K749" s="114"/>
      <c r="L749" s="116"/>
    </row>
    <row r="750" spans="2:12" ht="13">
      <c r="B750" s="113"/>
      <c r="C750" s="114"/>
      <c r="D750" s="114"/>
      <c r="E750" s="114"/>
      <c r="F750" s="114"/>
      <c r="G750" s="115"/>
      <c r="H750" s="113"/>
      <c r="I750" s="115"/>
      <c r="J750" s="114"/>
      <c r="K750" s="114"/>
      <c r="L750" s="116"/>
    </row>
    <row r="751" spans="2:12" ht="13">
      <c r="B751" s="113"/>
      <c r="C751" s="114"/>
      <c r="D751" s="114"/>
      <c r="E751" s="114"/>
      <c r="F751" s="114"/>
      <c r="G751" s="115"/>
      <c r="H751" s="113"/>
      <c r="I751" s="115"/>
      <c r="J751" s="114"/>
      <c r="K751" s="114"/>
      <c r="L751" s="116"/>
    </row>
    <row r="752" spans="2:12" ht="13">
      <c r="B752" s="113"/>
      <c r="C752" s="114"/>
      <c r="D752" s="114"/>
      <c r="E752" s="114"/>
      <c r="F752" s="114"/>
      <c r="G752" s="115"/>
      <c r="H752" s="113"/>
      <c r="I752" s="115"/>
      <c r="J752" s="114"/>
      <c r="K752" s="114"/>
      <c r="L752" s="116"/>
    </row>
    <row r="753" spans="2:12" ht="13">
      <c r="B753" s="113"/>
      <c r="C753" s="114"/>
      <c r="D753" s="114"/>
      <c r="E753" s="114"/>
      <c r="F753" s="114"/>
      <c r="G753" s="115"/>
      <c r="H753" s="113"/>
      <c r="I753" s="115"/>
      <c r="J753" s="114"/>
      <c r="K753" s="114"/>
      <c r="L753" s="116"/>
    </row>
    <row r="754" spans="2:12" ht="13">
      <c r="B754" s="113"/>
      <c r="C754" s="114"/>
      <c r="D754" s="114"/>
      <c r="E754" s="114"/>
      <c r="F754" s="114"/>
      <c r="G754" s="115"/>
      <c r="H754" s="113"/>
      <c r="I754" s="115"/>
      <c r="J754" s="114"/>
      <c r="K754" s="114"/>
      <c r="L754" s="116"/>
    </row>
    <row r="755" spans="2:12" ht="13">
      <c r="B755" s="113"/>
      <c r="C755" s="114"/>
      <c r="D755" s="114"/>
      <c r="E755" s="114"/>
      <c r="F755" s="114"/>
      <c r="G755" s="115"/>
      <c r="H755" s="113"/>
      <c r="I755" s="115"/>
      <c r="J755" s="114"/>
      <c r="K755" s="114"/>
      <c r="L755" s="116"/>
    </row>
    <row r="756" spans="2:12" ht="13">
      <c r="B756" s="113"/>
      <c r="C756" s="114"/>
      <c r="D756" s="114"/>
      <c r="E756" s="114"/>
      <c r="F756" s="114"/>
      <c r="G756" s="115"/>
      <c r="H756" s="113"/>
      <c r="I756" s="115"/>
      <c r="J756" s="114"/>
      <c r="K756" s="114"/>
      <c r="L756" s="116"/>
    </row>
    <row r="757" spans="2:12" ht="13">
      <c r="B757" s="113"/>
      <c r="C757" s="114"/>
      <c r="D757" s="114"/>
      <c r="E757" s="114"/>
      <c r="F757" s="114"/>
      <c r="G757" s="115"/>
      <c r="H757" s="113"/>
      <c r="I757" s="115"/>
      <c r="J757" s="114"/>
      <c r="K757" s="114"/>
      <c r="L757" s="116"/>
    </row>
    <row r="758" spans="2:12" ht="13">
      <c r="B758" s="113"/>
      <c r="C758" s="114"/>
      <c r="D758" s="114"/>
      <c r="E758" s="114"/>
      <c r="F758" s="114"/>
      <c r="G758" s="115"/>
      <c r="H758" s="113"/>
      <c r="I758" s="115"/>
      <c r="J758" s="114"/>
      <c r="K758" s="114"/>
      <c r="L758" s="116"/>
    </row>
    <row r="759" spans="2:12" ht="13">
      <c r="B759" s="113"/>
      <c r="C759" s="114"/>
      <c r="D759" s="114"/>
      <c r="E759" s="114"/>
      <c r="F759" s="114"/>
      <c r="G759" s="115"/>
      <c r="H759" s="113"/>
      <c r="I759" s="115"/>
      <c r="J759" s="114"/>
      <c r="K759" s="114"/>
      <c r="L759" s="116"/>
    </row>
    <row r="760" spans="2:12" ht="13">
      <c r="B760" s="113"/>
      <c r="C760" s="114"/>
      <c r="D760" s="114"/>
      <c r="E760" s="114"/>
      <c r="F760" s="114"/>
      <c r="G760" s="115"/>
      <c r="H760" s="113"/>
      <c r="I760" s="115"/>
      <c r="J760" s="114"/>
      <c r="K760" s="114"/>
      <c r="L760" s="116"/>
    </row>
    <row r="761" spans="2:12" ht="13">
      <c r="B761" s="113"/>
      <c r="C761" s="114"/>
      <c r="D761" s="114"/>
      <c r="E761" s="114"/>
      <c r="F761" s="114"/>
      <c r="G761" s="115"/>
      <c r="H761" s="113"/>
      <c r="I761" s="115"/>
      <c r="J761" s="114"/>
      <c r="K761" s="114"/>
      <c r="L761" s="116"/>
    </row>
    <row r="762" spans="2:12" ht="13">
      <c r="B762" s="113"/>
      <c r="C762" s="114"/>
      <c r="D762" s="114"/>
      <c r="E762" s="114"/>
      <c r="F762" s="114"/>
      <c r="G762" s="115"/>
      <c r="H762" s="113"/>
      <c r="I762" s="115"/>
      <c r="J762" s="114"/>
      <c r="K762" s="114"/>
      <c r="L762" s="116"/>
    </row>
    <row r="763" spans="2:12" ht="13">
      <c r="B763" s="113"/>
      <c r="C763" s="114"/>
      <c r="D763" s="114"/>
      <c r="E763" s="114"/>
      <c r="F763" s="114"/>
      <c r="G763" s="115"/>
      <c r="H763" s="113"/>
      <c r="I763" s="115"/>
      <c r="J763" s="114"/>
      <c r="K763" s="114"/>
      <c r="L763" s="116"/>
    </row>
    <row r="764" spans="2:12" ht="13">
      <c r="B764" s="113"/>
      <c r="C764" s="114"/>
      <c r="D764" s="114"/>
      <c r="E764" s="114"/>
      <c r="F764" s="114"/>
      <c r="G764" s="115"/>
      <c r="H764" s="113"/>
      <c r="I764" s="115"/>
      <c r="J764" s="114"/>
      <c r="K764" s="114"/>
      <c r="L764" s="116"/>
    </row>
    <row r="765" spans="2:12" ht="13">
      <c r="B765" s="113"/>
      <c r="C765" s="114"/>
      <c r="D765" s="114"/>
      <c r="E765" s="114"/>
      <c r="F765" s="114"/>
      <c r="G765" s="115"/>
      <c r="H765" s="113"/>
      <c r="I765" s="115"/>
      <c r="J765" s="114"/>
      <c r="K765" s="114"/>
      <c r="L765" s="116"/>
    </row>
    <row r="766" spans="2:12" ht="13">
      <c r="B766" s="113"/>
      <c r="C766" s="114"/>
      <c r="D766" s="114"/>
      <c r="E766" s="114"/>
      <c r="F766" s="114"/>
      <c r="G766" s="115"/>
      <c r="H766" s="113"/>
      <c r="I766" s="115"/>
      <c r="J766" s="114"/>
      <c r="K766" s="114"/>
      <c r="L766" s="116"/>
    </row>
    <row r="767" spans="2:12" ht="13">
      <c r="B767" s="113"/>
      <c r="C767" s="114"/>
      <c r="D767" s="114"/>
      <c r="E767" s="114"/>
      <c r="F767" s="114"/>
      <c r="G767" s="115"/>
      <c r="H767" s="113"/>
      <c r="I767" s="115"/>
      <c r="J767" s="114"/>
      <c r="K767" s="114"/>
      <c r="L767" s="116"/>
    </row>
    <row r="768" spans="2:12" ht="13">
      <c r="B768" s="113"/>
      <c r="C768" s="114"/>
      <c r="D768" s="114"/>
      <c r="E768" s="114"/>
      <c r="F768" s="114"/>
      <c r="G768" s="115"/>
      <c r="H768" s="113"/>
      <c r="I768" s="115"/>
      <c r="J768" s="114"/>
      <c r="K768" s="114"/>
      <c r="L768" s="116"/>
    </row>
    <row r="769" spans="2:12" ht="13">
      <c r="B769" s="113"/>
      <c r="C769" s="114"/>
      <c r="D769" s="114"/>
      <c r="E769" s="114"/>
      <c r="F769" s="114"/>
      <c r="G769" s="115"/>
      <c r="H769" s="113"/>
      <c r="I769" s="115"/>
      <c r="J769" s="114"/>
      <c r="K769" s="114"/>
      <c r="L769" s="116"/>
    </row>
    <row r="770" spans="2:12" ht="13">
      <c r="B770" s="113"/>
      <c r="C770" s="114"/>
      <c r="D770" s="114"/>
      <c r="E770" s="114"/>
      <c r="F770" s="114"/>
      <c r="G770" s="115"/>
      <c r="H770" s="113"/>
      <c r="I770" s="115"/>
      <c r="J770" s="114"/>
      <c r="K770" s="114"/>
      <c r="L770" s="116"/>
    </row>
    <row r="771" spans="2:12" ht="13">
      <c r="B771" s="113"/>
      <c r="C771" s="114"/>
      <c r="D771" s="114"/>
      <c r="E771" s="114"/>
      <c r="F771" s="114"/>
      <c r="G771" s="115"/>
      <c r="H771" s="113"/>
      <c r="I771" s="115"/>
      <c r="J771" s="114"/>
      <c r="K771" s="114"/>
      <c r="L771" s="116"/>
    </row>
    <row r="772" spans="2:12" ht="13">
      <c r="B772" s="113"/>
      <c r="C772" s="114"/>
      <c r="D772" s="114"/>
      <c r="E772" s="114"/>
      <c r="F772" s="114"/>
      <c r="G772" s="115"/>
      <c r="H772" s="113"/>
      <c r="I772" s="115"/>
      <c r="J772" s="114"/>
      <c r="K772" s="114"/>
      <c r="L772" s="116"/>
    </row>
    <row r="773" spans="2:12" ht="13">
      <c r="B773" s="113"/>
      <c r="C773" s="114"/>
      <c r="D773" s="114"/>
      <c r="E773" s="114"/>
      <c r="F773" s="114"/>
      <c r="G773" s="115"/>
      <c r="H773" s="113"/>
      <c r="I773" s="115"/>
      <c r="J773" s="114"/>
      <c r="K773" s="114"/>
      <c r="L773" s="116"/>
    </row>
    <row r="774" spans="2:12" ht="13">
      <c r="B774" s="113"/>
      <c r="C774" s="114"/>
      <c r="D774" s="114"/>
      <c r="E774" s="114"/>
      <c r="F774" s="114"/>
      <c r="G774" s="115"/>
      <c r="H774" s="113"/>
      <c r="I774" s="115"/>
      <c r="J774" s="114"/>
      <c r="K774" s="114"/>
      <c r="L774" s="116"/>
    </row>
    <row r="775" spans="2:12" ht="13">
      <c r="B775" s="113"/>
      <c r="C775" s="114"/>
      <c r="D775" s="114"/>
      <c r="E775" s="114"/>
      <c r="F775" s="114"/>
      <c r="G775" s="115"/>
      <c r="H775" s="113"/>
      <c r="I775" s="115"/>
      <c r="J775" s="114"/>
      <c r="K775" s="114"/>
      <c r="L775" s="116"/>
    </row>
    <row r="776" spans="2:12" ht="13">
      <c r="B776" s="113"/>
      <c r="C776" s="114"/>
      <c r="D776" s="114"/>
      <c r="E776" s="114"/>
      <c r="F776" s="114"/>
      <c r="G776" s="115"/>
      <c r="H776" s="113"/>
      <c r="I776" s="115"/>
      <c r="J776" s="114"/>
      <c r="K776" s="114"/>
      <c r="L776" s="116"/>
    </row>
    <row r="777" spans="2:12" ht="13">
      <c r="B777" s="113"/>
      <c r="C777" s="114"/>
      <c r="D777" s="114"/>
      <c r="E777" s="114"/>
      <c r="F777" s="114"/>
      <c r="G777" s="115"/>
      <c r="H777" s="113"/>
      <c r="I777" s="115"/>
      <c r="J777" s="114"/>
      <c r="K777" s="114"/>
      <c r="L777" s="116"/>
    </row>
    <row r="778" spans="2:12" ht="13">
      <c r="B778" s="113"/>
      <c r="C778" s="114"/>
      <c r="D778" s="114"/>
      <c r="E778" s="114"/>
      <c r="F778" s="114"/>
      <c r="G778" s="115"/>
      <c r="H778" s="113"/>
      <c r="I778" s="115"/>
      <c r="J778" s="114"/>
      <c r="K778" s="114"/>
      <c r="L778" s="116"/>
    </row>
    <row r="779" spans="2:12" ht="13">
      <c r="B779" s="113"/>
      <c r="C779" s="114"/>
      <c r="D779" s="114"/>
      <c r="E779" s="114"/>
      <c r="F779" s="114"/>
      <c r="G779" s="115"/>
      <c r="H779" s="113"/>
      <c r="I779" s="115"/>
      <c r="J779" s="114"/>
      <c r="K779" s="114"/>
      <c r="L779" s="116"/>
    </row>
    <row r="780" spans="2:12" ht="13">
      <c r="B780" s="113"/>
      <c r="C780" s="114"/>
      <c r="D780" s="114"/>
      <c r="E780" s="114"/>
      <c r="F780" s="114"/>
      <c r="G780" s="115"/>
      <c r="H780" s="113"/>
      <c r="I780" s="115"/>
      <c r="J780" s="114"/>
      <c r="K780" s="114"/>
      <c r="L780" s="116"/>
    </row>
    <row r="781" spans="2:12" ht="13">
      <c r="B781" s="113"/>
      <c r="C781" s="114"/>
      <c r="D781" s="114"/>
      <c r="E781" s="114"/>
      <c r="F781" s="114"/>
      <c r="G781" s="115"/>
      <c r="H781" s="113"/>
      <c r="I781" s="115"/>
      <c r="J781" s="114"/>
      <c r="K781" s="114"/>
      <c r="L781" s="116"/>
    </row>
    <row r="782" spans="2:12" ht="13">
      <c r="B782" s="113"/>
      <c r="C782" s="114"/>
      <c r="D782" s="114"/>
      <c r="E782" s="114"/>
      <c r="F782" s="114"/>
      <c r="G782" s="115"/>
      <c r="H782" s="113"/>
      <c r="I782" s="115"/>
      <c r="J782" s="114"/>
      <c r="K782" s="114"/>
      <c r="L782" s="116"/>
    </row>
    <row r="783" spans="2:12" ht="13">
      <c r="B783" s="113"/>
      <c r="C783" s="114"/>
      <c r="D783" s="114"/>
      <c r="E783" s="114"/>
      <c r="F783" s="114"/>
      <c r="G783" s="115"/>
      <c r="H783" s="113"/>
      <c r="I783" s="115"/>
      <c r="J783" s="114"/>
      <c r="K783" s="114"/>
      <c r="L783" s="116"/>
    </row>
    <row r="784" spans="2:12" ht="13">
      <c r="B784" s="113"/>
      <c r="C784" s="114"/>
      <c r="D784" s="114"/>
      <c r="E784" s="114"/>
      <c r="F784" s="114"/>
      <c r="G784" s="115"/>
      <c r="H784" s="113"/>
      <c r="I784" s="115"/>
      <c r="J784" s="114"/>
      <c r="K784" s="114"/>
      <c r="L784" s="116"/>
    </row>
    <row r="785" spans="2:12" ht="13">
      <c r="B785" s="113"/>
      <c r="C785" s="114"/>
      <c r="D785" s="114"/>
      <c r="E785" s="114"/>
      <c r="F785" s="114"/>
      <c r="G785" s="115"/>
      <c r="H785" s="113"/>
      <c r="I785" s="115"/>
      <c r="J785" s="114"/>
      <c r="K785" s="114"/>
      <c r="L785" s="116"/>
    </row>
    <row r="786" spans="2:12" ht="13">
      <c r="B786" s="113"/>
      <c r="C786" s="114"/>
      <c r="D786" s="114"/>
      <c r="E786" s="114"/>
      <c r="F786" s="114"/>
      <c r="G786" s="115"/>
      <c r="H786" s="113"/>
      <c r="I786" s="115"/>
      <c r="J786" s="114"/>
      <c r="K786" s="114"/>
      <c r="L786" s="116"/>
    </row>
    <row r="787" spans="2:12" ht="13">
      <c r="B787" s="113"/>
      <c r="C787" s="114"/>
      <c r="D787" s="114"/>
      <c r="E787" s="114"/>
      <c r="F787" s="114"/>
      <c r="G787" s="115"/>
      <c r="H787" s="113"/>
      <c r="I787" s="115"/>
      <c r="J787" s="114"/>
      <c r="K787" s="114"/>
      <c r="L787" s="116"/>
    </row>
    <row r="788" spans="2:12" ht="13">
      <c r="B788" s="113"/>
      <c r="C788" s="114"/>
      <c r="D788" s="114"/>
      <c r="E788" s="114"/>
      <c r="F788" s="114"/>
      <c r="G788" s="115"/>
      <c r="H788" s="113"/>
      <c r="I788" s="115"/>
      <c r="J788" s="114"/>
      <c r="K788" s="114"/>
      <c r="L788" s="116"/>
    </row>
    <row r="789" spans="2:12" ht="13">
      <c r="B789" s="113"/>
      <c r="C789" s="114"/>
      <c r="D789" s="114"/>
      <c r="E789" s="114"/>
      <c r="F789" s="114"/>
      <c r="G789" s="115"/>
      <c r="H789" s="113"/>
      <c r="I789" s="115"/>
      <c r="J789" s="114"/>
      <c r="K789" s="114"/>
      <c r="L789" s="116"/>
    </row>
    <row r="790" spans="2:12" ht="13">
      <c r="B790" s="113"/>
      <c r="C790" s="114"/>
      <c r="D790" s="114"/>
      <c r="E790" s="114"/>
      <c r="F790" s="114"/>
      <c r="G790" s="115"/>
      <c r="H790" s="113"/>
      <c r="I790" s="115"/>
      <c r="J790" s="114"/>
      <c r="K790" s="114"/>
      <c r="L790" s="116"/>
    </row>
    <row r="791" spans="2:12" ht="13">
      <c r="B791" s="113"/>
      <c r="C791" s="114"/>
      <c r="D791" s="114"/>
      <c r="E791" s="114"/>
      <c r="F791" s="114"/>
      <c r="G791" s="115"/>
      <c r="H791" s="113"/>
      <c r="I791" s="115"/>
      <c r="J791" s="114"/>
      <c r="K791" s="114"/>
      <c r="L791" s="116"/>
    </row>
    <row r="792" spans="2:12" ht="13">
      <c r="B792" s="113"/>
      <c r="C792" s="114"/>
      <c r="D792" s="114"/>
      <c r="E792" s="114"/>
      <c r="F792" s="114"/>
      <c r="G792" s="115"/>
      <c r="H792" s="113"/>
      <c r="I792" s="115"/>
      <c r="J792" s="114"/>
      <c r="K792" s="114"/>
      <c r="L792" s="116"/>
    </row>
    <row r="793" spans="2:12" ht="13">
      <c r="B793" s="113"/>
      <c r="C793" s="114"/>
      <c r="D793" s="114"/>
      <c r="E793" s="114"/>
      <c r="F793" s="114"/>
      <c r="G793" s="115"/>
      <c r="H793" s="113"/>
      <c r="I793" s="115"/>
      <c r="J793" s="114"/>
      <c r="K793" s="114"/>
      <c r="L793" s="116"/>
    </row>
    <row r="794" spans="2:12" ht="13">
      <c r="B794" s="113"/>
      <c r="C794" s="114"/>
      <c r="D794" s="114"/>
      <c r="E794" s="114"/>
      <c r="F794" s="114"/>
      <c r="G794" s="115"/>
      <c r="H794" s="113"/>
      <c r="I794" s="115"/>
      <c r="J794" s="114"/>
      <c r="K794" s="114"/>
      <c r="L794" s="116"/>
    </row>
    <row r="795" spans="2:12" ht="13">
      <c r="B795" s="113"/>
      <c r="C795" s="114"/>
      <c r="D795" s="114"/>
      <c r="E795" s="114"/>
      <c r="F795" s="114"/>
      <c r="G795" s="115"/>
      <c r="H795" s="113"/>
      <c r="I795" s="115"/>
      <c r="J795" s="114"/>
      <c r="K795" s="114"/>
      <c r="L795" s="116"/>
    </row>
    <row r="796" spans="2:12" ht="13">
      <c r="B796" s="113"/>
      <c r="C796" s="114"/>
      <c r="D796" s="114"/>
      <c r="E796" s="114"/>
      <c r="F796" s="114"/>
      <c r="G796" s="115"/>
      <c r="H796" s="113"/>
      <c r="I796" s="115"/>
      <c r="J796" s="114"/>
      <c r="K796" s="114"/>
      <c r="L796" s="116"/>
    </row>
    <row r="797" spans="2:12" ht="13">
      <c r="B797" s="113"/>
      <c r="C797" s="114"/>
      <c r="D797" s="114"/>
      <c r="E797" s="114"/>
      <c r="F797" s="114"/>
      <c r="G797" s="115"/>
      <c r="H797" s="113"/>
      <c r="I797" s="115"/>
      <c r="J797" s="114"/>
      <c r="K797" s="114"/>
      <c r="L797" s="116"/>
    </row>
    <row r="798" spans="2:12" ht="13">
      <c r="B798" s="113"/>
      <c r="C798" s="114"/>
      <c r="D798" s="114"/>
      <c r="E798" s="114"/>
      <c r="F798" s="114"/>
      <c r="G798" s="115"/>
      <c r="H798" s="113"/>
      <c r="I798" s="115"/>
      <c r="J798" s="114"/>
      <c r="K798" s="114"/>
      <c r="L798" s="116"/>
    </row>
    <row r="799" spans="2:12" ht="13">
      <c r="B799" s="113"/>
      <c r="C799" s="114"/>
      <c r="D799" s="114"/>
      <c r="E799" s="114"/>
      <c r="F799" s="114"/>
      <c r="G799" s="115"/>
      <c r="H799" s="113"/>
      <c r="I799" s="115"/>
      <c r="J799" s="114"/>
      <c r="K799" s="114"/>
      <c r="L799" s="116"/>
    </row>
    <row r="800" spans="2:12" ht="13">
      <c r="B800" s="113"/>
      <c r="C800" s="114"/>
      <c r="D800" s="114"/>
      <c r="E800" s="114"/>
      <c r="F800" s="114"/>
      <c r="G800" s="115"/>
      <c r="H800" s="113"/>
      <c r="I800" s="115"/>
      <c r="J800" s="114"/>
      <c r="K800" s="114"/>
      <c r="L800" s="116"/>
    </row>
    <row r="801" spans="2:12" ht="13">
      <c r="B801" s="113"/>
      <c r="C801" s="114"/>
      <c r="D801" s="114"/>
      <c r="E801" s="114"/>
      <c r="F801" s="114"/>
      <c r="G801" s="115"/>
      <c r="H801" s="113"/>
      <c r="I801" s="115"/>
      <c r="J801" s="114"/>
      <c r="K801" s="114"/>
      <c r="L801" s="116"/>
    </row>
    <row r="802" spans="2:12" ht="13">
      <c r="B802" s="113"/>
      <c r="C802" s="114"/>
      <c r="D802" s="114"/>
      <c r="E802" s="114"/>
      <c r="F802" s="114"/>
      <c r="G802" s="115"/>
      <c r="H802" s="113"/>
      <c r="I802" s="115"/>
      <c r="J802" s="114"/>
      <c r="K802" s="114"/>
      <c r="L802" s="116"/>
    </row>
    <row r="803" spans="2:12" ht="13">
      <c r="B803" s="113"/>
      <c r="C803" s="114"/>
      <c r="D803" s="114"/>
      <c r="E803" s="114"/>
      <c r="F803" s="114"/>
      <c r="G803" s="115"/>
      <c r="H803" s="113"/>
      <c r="I803" s="115"/>
      <c r="J803" s="114"/>
      <c r="K803" s="114"/>
      <c r="L803" s="116"/>
    </row>
    <row r="804" spans="2:12" ht="13">
      <c r="B804" s="113"/>
      <c r="C804" s="114"/>
      <c r="D804" s="114"/>
      <c r="E804" s="114"/>
      <c r="F804" s="114"/>
      <c r="G804" s="115"/>
      <c r="H804" s="113"/>
      <c r="I804" s="115"/>
      <c r="J804" s="114"/>
      <c r="K804" s="114"/>
      <c r="L804" s="116"/>
    </row>
    <row r="805" spans="2:12" ht="13">
      <c r="B805" s="113"/>
      <c r="C805" s="114"/>
      <c r="D805" s="114"/>
      <c r="E805" s="114"/>
      <c r="F805" s="114"/>
      <c r="G805" s="115"/>
      <c r="H805" s="113"/>
      <c r="I805" s="115"/>
      <c r="J805" s="114"/>
      <c r="K805" s="114"/>
      <c r="L805" s="116"/>
    </row>
    <row r="806" spans="2:12" ht="13">
      <c r="B806" s="113"/>
      <c r="C806" s="114"/>
      <c r="D806" s="114"/>
      <c r="E806" s="114"/>
      <c r="F806" s="114"/>
      <c r="G806" s="115"/>
      <c r="H806" s="113"/>
      <c r="I806" s="115"/>
      <c r="J806" s="114"/>
      <c r="K806" s="114"/>
      <c r="L806" s="116"/>
    </row>
    <row r="807" spans="2:12" ht="13">
      <c r="B807" s="113"/>
      <c r="C807" s="114"/>
      <c r="D807" s="114"/>
      <c r="E807" s="114"/>
      <c r="F807" s="114"/>
      <c r="G807" s="115"/>
      <c r="H807" s="113"/>
      <c r="I807" s="115"/>
      <c r="J807" s="114"/>
      <c r="K807" s="114"/>
      <c r="L807" s="116"/>
    </row>
    <row r="808" spans="2:12" ht="13">
      <c r="B808" s="113"/>
      <c r="C808" s="114"/>
      <c r="D808" s="114"/>
      <c r="E808" s="114"/>
      <c r="F808" s="114"/>
      <c r="G808" s="115"/>
      <c r="H808" s="113"/>
      <c r="I808" s="115"/>
      <c r="J808" s="114"/>
      <c r="K808" s="114"/>
      <c r="L808" s="116"/>
    </row>
    <row r="809" spans="2:12" ht="13">
      <c r="B809" s="113"/>
      <c r="C809" s="114"/>
      <c r="D809" s="114"/>
      <c r="E809" s="114"/>
      <c r="F809" s="114"/>
      <c r="G809" s="115"/>
      <c r="H809" s="113"/>
      <c r="I809" s="115"/>
      <c r="J809" s="114"/>
      <c r="K809" s="114"/>
      <c r="L809" s="116"/>
    </row>
    <row r="810" spans="2:12" ht="13">
      <c r="B810" s="113"/>
      <c r="C810" s="114"/>
      <c r="D810" s="114"/>
      <c r="E810" s="114"/>
      <c r="F810" s="114"/>
      <c r="G810" s="115"/>
      <c r="H810" s="113"/>
      <c r="I810" s="115"/>
      <c r="J810" s="114"/>
      <c r="K810" s="114"/>
      <c r="L810" s="116"/>
    </row>
    <row r="811" spans="2:12" ht="13">
      <c r="B811" s="113"/>
      <c r="C811" s="114"/>
      <c r="D811" s="114"/>
      <c r="E811" s="114"/>
      <c r="F811" s="114"/>
      <c r="G811" s="115"/>
      <c r="H811" s="113"/>
      <c r="I811" s="115"/>
      <c r="J811" s="114"/>
      <c r="K811" s="114"/>
      <c r="L811" s="116"/>
    </row>
    <row r="812" spans="2:12" ht="13">
      <c r="B812" s="113"/>
      <c r="C812" s="114"/>
      <c r="D812" s="114"/>
      <c r="E812" s="114"/>
      <c r="F812" s="114"/>
      <c r="G812" s="115"/>
      <c r="H812" s="113"/>
      <c r="I812" s="115"/>
      <c r="J812" s="114"/>
      <c r="K812" s="114"/>
      <c r="L812" s="116"/>
    </row>
    <row r="813" spans="2:12" ht="13">
      <c r="B813" s="113"/>
      <c r="C813" s="114"/>
      <c r="D813" s="114"/>
      <c r="E813" s="114"/>
      <c r="F813" s="114"/>
      <c r="G813" s="115"/>
      <c r="H813" s="113"/>
      <c r="I813" s="115"/>
      <c r="J813" s="114"/>
      <c r="K813" s="114"/>
      <c r="L813" s="116"/>
    </row>
    <row r="814" spans="2:12" ht="13">
      <c r="B814" s="113"/>
      <c r="C814" s="114"/>
      <c r="D814" s="114"/>
      <c r="E814" s="114"/>
      <c r="F814" s="114"/>
      <c r="G814" s="115"/>
      <c r="H814" s="113"/>
      <c r="I814" s="115"/>
      <c r="J814" s="114"/>
      <c r="K814" s="114"/>
      <c r="L814" s="116"/>
    </row>
    <row r="815" spans="2:12" ht="13">
      <c r="B815" s="113"/>
      <c r="C815" s="114"/>
      <c r="D815" s="114"/>
      <c r="E815" s="114"/>
      <c r="F815" s="114"/>
      <c r="G815" s="115"/>
      <c r="H815" s="113"/>
      <c r="I815" s="115"/>
      <c r="J815" s="114"/>
      <c r="K815" s="114"/>
      <c r="L815" s="116"/>
    </row>
    <row r="816" spans="2:12" ht="13">
      <c r="B816" s="113"/>
      <c r="C816" s="114"/>
      <c r="D816" s="114"/>
      <c r="E816" s="114"/>
      <c r="F816" s="114"/>
      <c r="G816" s="115"/>
      <c r="H816" s="113"/>
      <c r="I816" s="115"/>
      <c r="J816" s="114"/>
      <c r="K816" s="114"/>
      <c r="L816" s="116"/>
    </row>
    <row r="817" spans="2:12" ht="13">
      <c r="B817" s="113"/>
      <c r="C817" s="114"/>
      <c r="D817" s="114"/>
      <c r="E817" s="114"/>
      <c r="F817" s="114"/>
      <c r="G817" s="115"/>
      <c r="H817" s="113"/>
      <c r="I817" s="115"/>
      <c r="J817" s="114"/>
      <c r="K817" s="114"/>
      <c r="L817" s="116"/>
    </row>
    <row r="818" spans="2:12" ht="13">
      <c r="B818" s="113"/>
      <c r="C818" s="114"/>
      <c r="D818" s="114"/>
      <c r="E818" s="114"/>
      <c r="F818" s="114"/>
      <c r="G818" s="115"/>
      <c r="H818" s="113"/>
      <c r="I818" s="115"/>
      <c r="J818" s="114"/>
      <c r="K818" s="114"/>
      <c r="L818" s="116"/>
    </row>
    <row r="819" spans="2:12" ht="13">
      <c r="B819" s="113"/>
      <c r="C819" s="114"/>
      <c r="D819" s="114"/>
      <c r="E819" s="114"/>
      <c r="F819" s="114"/>
      <c r="G819" s="115"/>
      <c r="H819" s="113"/>
      <c r="I819" s="115"/>
      <c r="J819" s="114"/>
      <c r="K819" s="114"/>
      <c r="L819" s="116"/>
    </row>
    <row r="820" spans="2:12" ht="13">
      <c r="B820" s="113"/>
      <c r="C820" s="114"/>
      <c r="D820" s="114"/>
      <c r="E820" s="114"/>
      <c r="F820" s="114"/>
      <c r="G820" s="115"/>
      <c r="H820" s="113"/>
      <c r="I820" s="115"/>
      <c r="J820" s="114"/>
      <c r="K820" s="114"/>
      <c r="L820" s="116"/>
    </row>
    <row r="821" spans="2:12" ht="13">
      <c r="B821" s="113"/>
      <c r="C821" s="114"/>
      <c r="D821" s="114"/>
      <c r="E821" s="114"/>
      <c r="F821" s="114"/>
      <c r="G821" s="115"/>
      <c r="H821" s="113"/>
      <c r="I821" s="115"/>
      <c r="J821" s="114"/>
      <c r="K821" s="114"/>
      <c r="L821" s="116"/>
    </row>
    <row r="822" spans="2:12" ht="13">
      <c r="B822" s="113"/>
      <c r="C822" s="114"/>
      <c r="D822" s="114"/>
      <c r="E822" s="114"/>
      <c r="F822" s="114"/>
      <c r="G822" s="115"/>
      <c r="H822" s="113"/>
      <c r="I822" s="115"/>
      <c r="J822" s="114"/>
      <c r="K822" s="114"/>
      <c r="L822" s="116"/>
    </row>
    <row r="823" spans="2:12" ht="13">
      <c r="B823" s="113"/>
      <c r="C823" s="114"/>
      <c r="D823" s="114"/>
      <c r="E823" s="114"/>
      <c r="F823" s="114"/>
      <c r="G823" s="115"/>
      <c r="H823" s="113"/>
      <c r="I823" s="115"/>
      <c r="J823" s="114"/>
      <c r="K823" s="114"/>
      <c r="L823" s="116"/>
    </row>
    <row r="824" spans="2:12" ht="13">
      <c r="B824" s="113"/>
      <c r="C824" s="114"/>
      <c r="D824" s="114"/>
      <c r="E824" s="114"/>
      <c r="F824" s="114"/>
      <c r="G824" s="115"/>
      <c r="H824" s="113"/>
      <c r="I824" s="115"/>
      <c r="J824" s="114"/>
      <c r="K824" s="114"/>
      <c r="L824" s="116"/>
    </row>
    <row r="825" spans="2:12" ht="13">
      <c r="B825" s="113"/>
      <c r="C825" s="114"/>
      <c r="D825" s="114"/>
      <c r="E825" s="114"/>
      <c r="F825" s="114"/>
      <c r="G825" s="115"/>
      <c r="H825" s="113"/>
      <c r="I825" s="115"/>
      <c r="J825" s="114"/>
      <c r="K825" s="114"/>
      <c r="L825" s="116"/>
    </row>
    <row r="826" spans="2:12" ht="13">
      <c r="B826" s="113"/>
      <c r="C826" s="114"/>
      <c r="D826" s="114"/>
      <c r="E826" s="114"/>
      <c r="F826" s="114"/>
      <c r="G826" s="115"/>
      <c r="H826" s="113"/>
      <c r="I826" s="115"/>
      <c r="J826" s="114"/>
      <c r="K826" s="114"/>
      <c r="L826" s="116"/>
    </row>
    <row r="827" spans="2:12" ht="13">
      <c r="B827" s="113"/>
      <c r="C827" s="114"/>
      <c r="D827" s="114"/>
      <c r="E827" s="114"/>
      <c r="F827" s="114"/>
      <c r="G827" s="115"/>
      <c r="H827" s="113"/>
      <c r="I827" s="115"/>
      <c r="J827" s="114"/>
      <c r="K827" s="114"/>
      <c r="L827" s="116"/>
    </row>
    <row r="828" spans="2:12" ht="13">
      <c r="B828" s="113"/>
      <c r="C828" s="114"/>
      <c r="D828" s="114"/>
      <c r="E828" s="114"/>
      <c r="F828" s="114"/>
      <c r="G828" s="115"/>
      <c r="H828" s="113"/>
      <c r="I828" s="115"/>
      <c r="J828" s="114"/>
      <c r="K828" s="114"/>
      <c r="L828" s="116"/>
    </row>
    <row r="829" spans="2:12" ht="13">
      <c r="B829" s="113"/>
      <c r="C829" s="114"/>
      <c r="D829" s="114"/>
      <c r="E829" s="114"/>
      <c r="F829" s="114"/>
      <c r="G829" s="115"/>
      <c r="H829" s="113"/>
      <c r="I829" s="115"/>
      <c r="J829" s="114"/>
      <c r="K829" s="114"/>
      <c r="L829" s="116"/>
    </row>
    <row r="830" spans="2:12" ht="13">
      <c r="B830" s="113"/>
      <c r="C830" s="114"/>
      <c r="D830" s="114"/>
      <c r="E830" s="114"/>
      <c r="F830" s="114"/>
      <c r="G830" s="115"/>
      <c r="H830" s="113"/>
      <c r="I830" s="115"/>
      <c r="J830" s="114"/>
      <c r="K830" s="114"/>
      <c r="L830" s="116"/>
    </row>
    <row r="831" spans="2:12" ht="13">
      <c r="B831" s="113"/>
      <c r="C831" s="114"/>
      <c r="D831" s="114"/>
      <c r="E831" s="114"/>
      <c r="F831" s="114"/>
      <c r="G831" s="115"/>
      <c r="H831" s="113"/>
      <c r="I831" s="115"/>
      <c r="J831" s="114"/>
      <c r="K831" s="114"/>
      <c r="L831" s="116"/>
    </row>
    <row r="832" spans="2:12" ht="13">
      <c r="B832" s="113"/>
      <c r="C832" s="114"/>
      <c r="D832" s="114"/>
      <c r="E832" s="114"/>
      <c r="F832" s="114"/>
      <c r="G832" s="115"/>
      <c r="H832" s="113"/>
      <c r="I832" s="115"/>
      <c r="J832" s="114"/>
      <c r="K832" s="114"/>
      <c r="L832" s="116"/>
    </row>
    <row r="833" spans="2:12" ht="13">
      <c r="B833" s="113"/>
      <c r="C833" s="114"/>
      <c r="D833" s="114"/>
      <c r="E833" s="114"/>
      <c r="F833" s="114"/>
      <c r="G833" s="115"/>
      <c r="H833" s="113"/>
      <c r="I833" s="115"/>
      <c r="J833" s="114"/>
      <c r="K833" s="114"/>
      <c r="L833" s="116"/>
    </row>
    <row r="834" spans="2:12" ht="13">
      <c r="B834" s="113"/>
      <c r="C834" s="114"/>
      <c r="D834" s="114"/>
      <c r="E834" s="114"/>
      <c r="F834" s="114"/>
      <c r="G834" s="115"/>
      <c r="H834" s="113"/>
      <c r="I834" s="115"/>
      <c r="J834" s="114"/>
      <c r="K834" s="114"/>
      <c r="L834" s="116"/>
    </row>
    <row r="835" spans="2:12" ht="13">
      <c r="B835" s="113"/>
      <c r="C835" s="114"/>
      <c r="D835" s="114"/>
      <c r="E835" s="114"/>
      <c r="F835" s="114"/>
      <c r="G835" s="115"/>
      <c r="H835" s="113"/>
      <c r="I835" s="115"/>
      <c r="J835" s="114"/>
      <c r="K835" s="114"/>
      <c r="L835" s="116"/>
    </row>
    <row r="836" spans="2:12" ht="13">
      <c r="B836" s="113"/>
      <c r="C836" s="114"/>
      <c r="D836" s="114"/>
      <c r="E836" s="114"/>
      <c r="F836" s="114"/>
      <c r="G836" s="115"/>
      <c r="H836" s="113"/>
      <c r="I836" s="115"/>
      <c r="J836" s="114"/>
      <c r="K836" s="114"/>
      <c r="L836" s="116"/>
    </row>
    <row r="837" spans="2:12" ht="13">
      <c r="B837" s="113"/>
      <c r="C837" s="114"/>
      <c r="D837" s="114"/>
      <c r="E837" s="114"/>
      <c r="F837" s="114"/>
      <c r="G837" s="115"/>
      <c r="H837" s="113"/>
      <c r="I837" s="115"/>
      <c r="J837" s="114"/>
      <c r="K837" s="114"/>
      <c r="L837" s="116"/>
    </row>
    <row r="838" spans="2:12" ht="13">
      <c r="B838" s="113"/>
      <c r="C838" s="114"/>
      <c r="D838" s="114"/>
      <c r="E838" s="114"/>
      <c r="F838" s="114"/>
      <c r="G838" s="115"/>
      <c r="H838" s="113"/>
      <c r="I838" s="115"/>
      <c r="J838" s="114"/>
      <c r="K838" s="114"/>
      <c r="L838" s="116"/>
    </row>
    <row r="839" spans="2:12" ht="13">
      <c r="B839" s="113"/>
      <c r="C839" s="114"/>
      <c r="D839" s="114"/>
      <c r="E839" s="114"/>
      <c r="F839" s="114"/>
      <c r="G839" s="115"/>
      <c r="H839" s="113"/>
      <c r="I839" s="115"/>
      <c r="J839" s="114"/>
      <c r="K839" s="114"/>
      <c r="L839" s="116"/>
    </row>
    <row r="840" spans="2:12" ht="13">
      <c r="B840" s="113"/>
      <c r="C840" s="114"/>
      <c r="D840" s="114"/>
      <c r="E840" s="114"/>
      <c r="F840" s="114"/>
      <c r="G840" s="115"/>
      <c r="H840" s="113"/>
      <c r="I840" s="115"/>
      <c r="J840" s="114"/>
      <c r="K840" s="114"/>
      <c r="L840" s="116"/>
    </row>
    <row r="841" spans="2:12" ht="13">
      <c r="B841" s="113"/>
      <c r="C841" s="114"/>
      <c r="D841" s="114"/>
      <c r="E841" s="114"/>
      <c r="F841" s="114"/>
      <c r="G841" s="115"/>
      <c r="H841" s="113"/>
      <c r="I841" s="115"/>
      <c r="J841" s="114"/>
      <c r="K841" s="114"/>
      <c r="L841" s="116"/>
    </row>
    <row r="842" spans="2:12" ht="13">
      <c r="B842" s="113"/>
      <c r="C842" s="114"/>
      <c r="D842" s="114"/>
      <c r="E842" s="114"/>
      <c r="F842" s="114"/>
      <c r="G842" s="115"/>
      <c r="H842" s="113"/>
      <c r="I842" s="115"/>
      <c r="J842" s="114"/>
      <c r="K842" s="114"/>
      <c r="L842" s="116"/>
    </row>
    <row r="843" spans="2:12" ht="13">
      <c r="B843" s="113"/>
      <c r="C843" s="114"/>
      <c r="D843" s="114"/>
      <c r="E843" s="114"/>
      <c r="F843" s="114"/>
      <c r="G843" s="115"/>
      <c r="H843" s="113"/>
      <c r="I843" s="115"/>
      <c r="J843" s="114"/>
      <c r="K843" s="114"/>
      <c r="L843" s="116"/>
    </row>
    <row r="844" spans="2:12" ht="13">
      <c r="B844" s="113"/>
      <c r="C844" s="114"/>
      <c r="D844" s="114"/>
      <c r="E844" s="114"/>
      <c r="F844" s="114"/>
      <c r="G844" s="115"/>
      <c r="H844" s="113"/>
      <c r="I844" s="115"/>
      <c r="J844" s="114"/>
      <c r="K844" s="114"/>
      <c r="L844" s="116"/>
    </row>
    <row r="845" spans="2:12" ht="13">
      <c r="B845" s="113"/>
      <c r="C845" s="114"/>
      <c r="D845" s="114"/>
      <c r="E845" s="114"/>
      <c r="F845" s="114"/>
      <c r="G845" s="115"/>
      <c r="H845" s="113"/>
      <c r="I845" s="115"/>
      <c r="J845" s="114"/>
      <c r="K845" s="114"/>
      <c r="L845" s="116"/>
    </row>
    <row r="846" spans="2:12" ht="13">
      <c r="B846" s="113"/>
      <c r="C846" s="114"/>
      <c r="D846" s="114"/>
      <c r="E846" s="114"/>
      <c r="F846" s="114"/>
      <c r="G846" s="115"/>
      <c r="H846" s="113"/>
      <c r="I846" s="115"/>
      <c r="J846" s="114"/>
      <c r="K846" s="114"/>
      <c r="L846" s="116"/>
    </row>
    <row r="847" spans="2:12" ht="13">
      <c r="B847" s="113"/>
      <c r="C847" s="114"/>
      <c r="D847" s="114"/>
      <c r="E847" s="114"/>
      <c r="F847" s="114"/>
      <c r="G847" s="115"/>
      <c r="H847" s="113"/>
      <c r="I847" s="115"/>
      <c r="J847" s="114"/>
      <c r="K847" s="114"/>
      <c r="L847" s="116"/>
    </row>
    <row r="848" spans="2:12" ht="13">
      <c r="B848" s="113"/>
      <c r="C848" s="114"/>
      <c r="D848" s="114"/>
      <c r="E848" s="114"/>
      <c r="F848" s="114"/>
      <c r="G848" s="115"/>
      <c r="H848" s="113"/>
      <c r="I848" s="115"/>
      <c r="J848" s="114"/>
      <c r="K848" s="114"/>
      <c r="L848" s="116"/>
    </row>
    <row r="849" spans="2:12" ht="13">
      <c r="B849" s="113"/>
      <c r="C849" s="114"/>
      <c r="D849" s="114"/>
      <c r="E849" s="114"/>
      <c r="F849" s="114"/>
      <c r="G849" s="115"/>
      <c r="H849" s="113"/>
      <c r="I849" s="115"/>
      <c r="J849" s="114"/>
      <c r="K849" s="114"/>
      <c r="L849" s="116"/>
    </row>
    <row r="850" spans="2:12" ht="13">
      <c r="B850" s="113"/>
      <c r="C850" s="114"/>
      <c r="D850" s="114"/>
      <c r="E850" s="114"/>
      <c r="F850" s="114"/>
      <c r="G850" s="115"/>
      <c r="H850" s="113"/>
      <c r="I850" s="115"/>
      <c r="J850" s="114"/>
      <c r="K850" s="114"/>
      <c r="L850" s="116"/>
    </row>
    <row r="851" spans="2:12" ht="13">
      <c r="B851" s="113"/>
      <c r="C851" s="114"/>
      <c r="D851" s="114"/>
      <c r="E851" s="114"/>
      <c r="F851" s="114"/>
      <c r="G851" s="115"/>
      <c r="H851" s="113"/>
      <c r="I851" s="115"/>
      <c r="J851" s="114"/>
      <c r="K851" s="114"/>
      <c r="L851" s="116"/>
    </row>
    <row r="852" spans="2:12" ht="13">
      <c r="B852" s="113"/>
      <c r="C852" s="114"/>
      <c r="D852" s="114"/>
      <c r="E852" s="114"/>
      <c r="F852" s="114"/>
      <c r="G852" s="115"/>
      <c r="H852" s="113"/>
      <c r="I852" s="115"/>
      <c r="J852" s="114"/>
      <c r="K852" s="114"/>
      <c r="L852" s="116"/>
    </row>
    <row r="853" spans="2:12" ht="13">
      <c r="B853" s="113"/>
      <c r="C853" s="114"/>
      <c r="D853" s="114"/>
      <c r="E853" s="114"/>
      <c r="F853" s="114"/>
      <c r="G853" s="115"/>
      <c r="H853" s="113"/>
      <c r="I853" s="115"/>
      <c r="J853" s="114"/>
      <c r="K853" s="114"/>
      <c r="L853" s="116"/>
    </row>
    <row r="854" spans="2:12" ht="13">
      <c r="B854" s="113"/>
      <c r="C854" s="114"/>
      <c r="D854" s="114"/>
      <c r="E854" s="114"/>
      <c r="F854" s="114"/>
      <c r="G854" s="115"/>
      <c r="H854" s="113"/>
      <c r="I854" s="115"/>
      <c r="J854" s="114"/>
      <c r="K854" s="114"/>
      <c r="L854" s="116"/>
    </row>
    <row r="855" spans="2:12" ht="13">
      <c r="B855" s="113"/>
      <c r="C855" s="114"/>
      <c r="D855" s="114"/>
      <c r="E855" s="114"/>
      <c r="F855" s="114"/>
      <c r="G855" s="115"/>
      <c r="H855" s="113"/>
      <c r="I855" s="115"/>
      <c r="J855" s="114"/>
      <c r="K855" s="114"/>
      <c r="L855" s="116"/>
    </row>
    <row r="856" spans="2:12" ht="13">
      <c r="B856" s="113"/>
      <c r="C856" s="114"/>
      <c r="D856" s="114"/>
      <c r="E856" s="114"/>
      <c r="F856" s="114"/>
      <c r="G856" s="115"/>
      <c r="H856" s="113"/>
      <c r="I856" s="115"/>
      <c r="J856" s="114"/>
      <c r="K856" s="114"/>
      <c r="L856" s="116"/>
    </row>
    <row r="857" spans="2:12" ht="13">
      <c r="B857" s="113"/>
      <c r="C857" s="114"/>
      <c r="D857" s="114"/>
      <c r="E857" s="114"/>
      <c r="F857" s="114"/>
      <c r="G857" s="115"/>
      <c r="H857" s="113"/>
      <c r="I857" s="115"/>
      <c r="J857" s="114"/>
      <c r="K857" s="114"/>
      <c r="L857" s="116"/>
    </row>
    <row r="858" spans="2:12" ht="13">
      <c r="B858" s="113"/>
      <c r="C858" s="114"/>
      <c r="D858" s="114"/>
      <c r="E858" s="114"/>
      <c r="F858" s="114"/>
      <c r="G858" s="115"/>
      <c r="H858" s="113"/>
      <c r="I858" s="115"/>
      <c r="J858" s="114"/>
      <c r="K858" s="114"/>
      <c r="L858" s="116"/>
    </row>
    <row r="859" spans="2:12" ht="13">
      <c r="B859" s="113"/>
      <c r="C859" s="114"/>
      <c r="D859" s="114"/>
      <c r="E859" s="114"/>
      <c r="F859" s="114"/>
      <c r="G859" s="115"/>
      <c r="H859" s="113"/>
      <c r="I859" s="115"/>
      <c r="J859" s="114"/>
      <c r="K859" s="114"/>
      <c r="L859" s="116"/>
    </row>
    <row r="860" spans="2:12" ht="13">
      <c r="B860" s="113"/>
      <c r="C860" s="114"/>
      <c r="D860" s="114"/>
      <c r="E860" s="114"/>
      <c r="F860" s="114"/>
      <c r="G860" s="115"/>
      <c r="H860" s="113"/>
      <c r="I860" s="115"/>
      <c r="J860" s="114"/>
      <c r="K860" s="114"/>
      <c r="L860" s="116"/>
    </row>
    <row r="861" spans="2:12" ht="13">
      <c r="B861" s="113"/>
      <c r="C861" s="114"/>
      <c r="D861" s="114"/>
      <c r="E861" s="114"/>
      <c r="F861" s="114"/>
      <c r="G861" s="115"/>
      <c r="H861" s="113"/>
      <c r="I861" s="115"/>
      <c r="J861" s="114"/>
      <c r="K861" s="114"/>
      <c r="L861" s="116"/>
    </row>
    <row r="862" spans="2:12" ht="13">
      <c r="B862" s="113"/>
      <c r="C862" s="114"/>
      <c r="D862" s="114"/>
      <c r="E862" s="114"/>
      <c r="F862" s="114"/>
      <c r="G862" s="115"/>
      <c r="H862" s="113"/>
      <c r="I862" s="115"/>
      <c r="J862" s="114"/>
      <c r="K862" s="114"/>
      <c r="L862" s="116"/>
    </row>
    <row r="863" spans="2:12" ht="13">
      <c r="B863" s="113"/>
      <c r="C863" s="114"/>
      <c r="D863" s="114"/>
      <c r="E863" s="114"/>
      <c r="F863" s="114"/>
      <c r="G863" s="115"/>
      <c r="H863" s="113"/>
      <c r="I863" s="115"/>
      <c r="J863" s="114"/>
      <c r="K863" s="114"/>
      <c r="L863" s="116"/>
    </row>
    <row r="864" spans="2:12" ht="13">
      <c r="B864" s="113"/>
      <c r="C864" s="114"/>
      <c r="D864" s="114"/>
      <c r="E864" s="114"/>
      <c r="F864" s="114"/>
      <c r="G864" s="115"/>
      <c r="H864" s="113"/>
      <c r="I864" s="115"/>
      <c r="J864" s="114"/>
      <c r="K864" s="114"/>
      <c r="L864" s="116"/>
    </row>
    <row r="865" spans="2:12" ht="13">
      <c r="B865" s="113"/>
      <c r="C865" s="114"/>
      <c r="D865" s="114"/>
      <c r="E865" s="114"/>
      <c r="F865" s="114"/>
      <c r="G865" s="115"/>
      <c r="H865" s="113"/>
      <c r="I865" s="115"/>
      <c r="J865" s="114"/>
      <c r="K865" s="114"/>
      <c r="L865" s="116"/>
    </row>
    <row r="866" spans="2:12" ht="13">
      <c r="B866" s="113"/>
      <c r="C866" s="114"/>
      <c r="D866" s="114"/>
      <c r="E866" s="114"/>
      <c r="F866" s="114"/>
      <c r="G866" s="115"/>
      <c r="H866" s="113"/>
      <c r="I866" s="115"/>
      <c r="J866" s="114"/>
      <c r="K866" s="114"/>
      <c r="L866" s="116"/>
    </row>
    <row r="867" spans="2:12" ht="13">
      <c r="B867" s="113"/>
      <c r="C867" s="114"/>
      <c r="D867" s="114"/>
      <c r="E867" s="114"/>
      <c r="F867" s="114"/>
      <c r="G867" s="115"/>
      <c r="H867" s="113"/>
      <c r="I867" s="115"/>
      <c r="J867" s="114"/>
      <c r="K867" s="114"/>
      <c r="L867" s="116"/>
    </row>
    <row r="868" spans="2:12" ht="13">
      <c r="B868" s="113"/>
      <c r="C868" s="114"/>
      <c r="D868" s="114"/>
      <c r="E868" s="114"/>
      <c r="F868" s="114"/>
      <c r="G868" s="115"/>
      <c r="H868" s="113"/>
      <c r="I868" s="115"/>
      <c r="J868" s="114"/>
      <c r="K868" s="114"/>
      <c r="L868" s="116"/>
    </row>
    <row r="869" spans="2:12" ht="13">
      <c r="B869" s="113"/>
      <c r="C869" s="114"/>
      <c r="D869" s="114"/>
      <c r="E869" s="114"/>
      <c r="F869" s="114"/>
      <c r="G869" s="115"/>
      <c r="H869" s="113"/>
      <c r="I869" s="115"/>
      <c r="J869" s="114"/>
      <c r="K869" s="114"/>
      <c r="L869" s="116"/>
    </row>
    <row r="870" spans="2:12" ht="13">
      <c r="B870" s="113"/>
      <c r="C870" s="114"/>
      <c r="D870" s="114"/>
      <c r="E870" s="114"/>
      <c r="F870" s="114"/>
      <c r="G870" s="115"/>
      <c r="H870" s="113"/>
      <c r="I870" s="115"/>
      <c r="J870" s="114"/>
      <c r="K870" s="114"/>
      <c r="L870" s="116"/>
    </row>
    <row r="871" spans="2:12" ht="13">
      <c r="B871" s="113"/>
      <c r="C871" s="114"/>
      <c r="D871" s="114"/>
      <c r="E871" s="114"/>
      <c r="F871" s="114"/>
      <c r="G871" s="115"/>
      <c r="H871" s="113"/>
      <c r="I871" s="115"/>
      <c r="J871" s="114"/>
      <c r="K871" s="114"/>
      <c r="L871" s="116"/>
    </row>
    <row r="872" spans="2:12" ht="13">
      <c r="B872" s="113"/>
      <c r="C872" s="114"/>
      <c r="D872" s="114"/>
      <c r="E872" s="114"/>
      <c r="F872" s="114"/>
      <c r="G872" s="115"/>
      <c r="H872" s="113"/>
      <c r="I872" s="115"/>
      <c r="J872" s="114"/>
      <c r="K872" s="114"/>
      <c r="L872" s="116"/>
    </row>
    <row r="873" spans="2:12" ht="13">
      <c r="B873" s="113"/>
      <c r="C873" s="114"/>
      <c r="D873" s="114"/>
      <c r="E873" s="114"/>
      <c r="F873" s="114"/>
      <c r="G873" s="115"/>
      <c r="H873" s="113"/>
      <c r="I873" s="115"/>
      <c r="J873" s="114"/>
      <c r="K873" s="114"/>
      <c r="L873" s="116"/>
    </row>
    <row r="874" spans="2:12" ht="13">
      <c r="B874" s="113"/>
      <c r="C874" s="114"/>
      <c r="D874" s="114"/>
      <c r="E874" s="114"/>
      <c r="F874" s="114"/>
      <c r="G874" s="115"/>
      <c r="H874" s="113"/>
      <c r="I874" s="115"/>
      <c r="J874" s="114"/>
      <c r="K874" s="114"/>
      <c r="L874" s="116"/>
    </row>
    <row r="875" spans="2:12" ht="13">
      <c r="B875" s="113"/>
      <c r="C875" s="114"/>
      <c r="D875" s="114"/>
      <c r="E875" s="114"/>
      <c r="F875" s="114"/>
      <c r="G875" s="115"/>
      <c r="H875" s="113"/>
      <c r="I875" s="115"/>
      <c r="J875" s="114"/>
      <c r="K875" s="114"/>
      <c r="L875" s="116"/>
    </row>
    <row r="876" spans="2:12" ht="13">
      <c r="B876" s="113"/>
      <c r="C876" s="114"/>
      <c r="D876" s="114"/>
      <c r="E876" s="114"/>
      <c r="F876" s="114"/>
      <c r="G876" s="115"/>
      <c r="H876" s="113"/>
      <c r="I876" s="115"/>
      <c r="J876" s="114"/>
      <c r="K876" s="114"/>
      <c r="L876" s="116"/>
    </row>
    <row r="877" spans="2:12" ht="13">
      <c r="B877" s="113"/>
      <c r="C877" s="114"/>
      <c r="D877" s="114"/>
      <c r="E877" s="114"/>
      <c r="F877" s="114"/>
      <c r="G877" s="115"/>
      <c r="H877" s="113"/>
      <c r="I877" s="115"/>
      <c r="J877" s="114"/>
      <c r="K877" s="114"/>
      <c r="L877" s="116"/>
    </row>
    <row r="878" spans="2:12" ht="13">
      <c r="B878" s="113"/>
      <c r="C878" s="114"/>
      <c r="D878" s="114"/>
      <c r="E878" s="114"/>
      <c r="F878" s="114"/>
      <c r="G878" s="115"/>
      <c r="H878" s="113"/>
      <c r="I878" s="115"/>
      <c r="J878" s="114"/>
      <c r="K878" s="114"/>
      <c r="L878" s="116"/>
    </row>
    <row r="879" spans="2:12" ht="13">
      <c r="B879" s="113"/>
      <c r="C879" s="114"/>
      <c r="D879" s="114"/>
      <c r="E879" s="114"/>
      <c r="F879" s="114"/>
      <c r="G879" s="115"/>
      <c r="H879" s="113"/>
      <c r="I879" s="115"/>
      <c r="J879" s="114"/>
      <c r="K879" s="114"/>
      <c r="L879" s="116"/>
    </row>
    <row r="880" spans="2:12" ht="13">
      <c r="B880" s="113"/>
      <c r="C880" s="114"/>
      <c r="D880" s="114"/>
      <c r="E880" s="114"/>
      <c r="F880" s="114"/>
      <c r="G880" s="115"/>
      <c r="H880" s="113"/>
      <c r="I880" s="115"/>
      <c r="J880" s="114"/>
      <c r="K880" s="114"/>
      <c r="L880" s="116"/>
    </row>
    <row r="881" spans="2:12" ht="13">
      <c r="B881" s="113"/>
      <c r="C881" s="114"/>
      <c r="D881" s="114"/>
      <c r="E881" s="114"/>
      <c r="F881" s="114"/>
      <c r="G881" s="115"/>
      <c r="H881" s="113"/>
      <c r="I881" s="115"/>
      <c r="J881" s="114"/>
      <c r="K881" s="114"/>
      <c r="L881" s="116"/>
    </row>
    <row r="882" spans="2:12" ht="13">
      <c r="B882" s="113"/>
      <c r="C882" s="114"/>
      <c r="D882" s="114"/>
      <c r="E882" s="114"/>
      <c r="F882" s="114"/>
      <c r="G882" s="115"/>
      <c r="H882" s="113"/>
      <c r="I882" s="115"/>
      <c r="J882" s="114"/>
      <c r="K882" s="114"/>
      <c r="L882" s="116"/>
    </row>
    <row r="883" spans="2:12" ht="13">
      <c r="B883" s="113"/>
      <c r="C883" s="114"/>
      <c r="D883" s="114"/>
      <c r="E883" s="114"/>
      <c r="F883" s="114"/>
      <c r="G883" s="115"/>
      <c r="H883" s="113"/>
      <c r="I883" s="115"/>
      <c r="J883" s="114"/>
      <c r="K883" s="114"/>
      <c r="L883" s="116"/>
    </row>
    <row r="884" spans="2:12" ht="13">
      <c r="B884" s="113"/>
      <c r="C884" s="114"/>
      <c r="D884" s="114"/>
      <c r="E884" s="114"/>
      <c r="F884" s="114"/>
      <c r="G884" s="115"/>
      <c r="H884" s="113"/>
      <c r="I884" s="115"/>
      <c r="J884" s="114"/>
      <c r="K884" s="114"/>
      <c r="L884" s="116"/>
    </row>
    <row r="885" spans="2:12" ht="13">
      <c r="B885" s="113"/>
      <c r="C885" s="114"/>
      <c r="D885" s="114"/>
      <c r="E885" s="114"/>
      <c r="F885" s="114"/>
      <c r="G885" s="115"/>
      <c r="H885" s="113"/>
      <c r="I885" s="115"/>
      <c r="J885" s="114"/>
      <c r="K885" s="114"/>
      <c r="L885" s="116"/>
    </row>
    <row r="886" spans="2:12" ht="13">
      <c r="B886" s="113"/>
      <c r="C886" s="114"/>
      <c r="D886" s="114"/>
      <c r="E886" s="114"/>
      <c r="F886" s="114"/>
      <c r="G886" s="115"/>
      <c r="H886" s="113"/>
      <c r="I886" s="115"/>
      <c r="J886" s="114"/>
      <c r="K886" s="114"/>
      <c r="L886" s="116"/>
    </row>
    <row r="887" spans="2:12" ht="13">
      <c r="B887" s="113"/>
      <c r="C887" s="114"/>
      <c r="D887" s="114"/>
      <c r="E887" s="114"/>
      <c r="F887" s="114"/>
      <c r="G887" s="115"/>
      <c r="H887" s="113"/>
      <c r="I887" s="115"/>
      <c r="J887" s="114"/>
      <c r="K887" s="114"/>
      <c r="L887" s="116"/>
    </row>
    <row r="888" spans="2:12" ht="13">
      <c r="B888" s="113"/>
      <c r="C888" s="114"/>
      <c r="D888" s="114"/>
      <c r="E888" s="114"/>
      <c r="F888" s="114"/>
      <c r="G888" s="115"/>
      <c r="H888" s="113"/>
      <c r="I888" s="115"/>
      <c r="J888" s="114"/>
      <c r="K888" s="114"/>
      <c r="L888" s="116"/>
    </row>
    <row r="889" spans="2:12" ht="13">
      <c r="B889" s="113"/>
      <c r="C889" s="114"/>
      <c r="D889" s="114"/>
      <c r="E889" s="114"/>
      <c r="F889" s="114"/>
      <c r="G889" s="115"/>
      <c r="H889" s="113"/>
      <c r="I889" s="115"/>
      <c r="J889" s="114"/>
      <c r="K889" s="114"/>
      <c r="L889" s="116"/>
    </row>
    <row r="890" spans="2:12" ht="13">
      <c r="B890" s="113"/>
      <c r="C890" s="114"/>
      <c r="D890" s="114"/>
      <c r="E890" s="114"/>
      <c r="F890" s="114"/>
      <c r="G890" s="115"/>
      <c r="H890" s="113"/>
      <c r="I890" s="115"/>
      <c r="J890" s="114"/>
      <c r="K890" s="114"/>
      <c r="L890" s="116"/>
    </row>
    <row r="891" spans="2:12" ht="13">
      <c r="B891" s="113"/>
      <c r="C891" s="114"/>
      <c r="D891" s="114"/>
      <c r="E891" s="114"/>
      <c r="F891" s="114"/>
      <c r="G891" s="115"/>
      <c r="H891" s="113"/>
      <c r="I891" s="115"/>
      <c r="J891" s="114"/>
      <c r="K891" s="114"/>
      <c r="L891" s="116"/>
    </row>
    <row r="892" spans="2:12" ht="13">
      <c r="B892" s="113"/>
      <c r="C892" s="114"/>
      <c r="D892" s="114"/>
      <c r="E892" s="114"/>
      <c r="F892" s="114"/>
      <c r="G892" s="115"/>
      <c r="H892" s="113"/>
      <c r="I892" s="115"/>
      <c r="J892" s="114"/>
      <c r="K892" s="114"/>
      <c r="L892" s="116"/>
    </row>
    <row r="893" spans="2:12" ht="13">
      <c r="B893" s="113"/>
      <c r="C893" s="114"/>
      <c r="D893" s="114"/>
      <c r="E893" s="114"/>
      <c r="F893" s="114"/>
      <c r="G893" s="115"/>
      <c r="H893" s="113"/>
      <c r="I893" s="115"/>
      <c r="J893" s="114"/>
      <c r="K893" s="114"/>
      <c r="L893" s="116"/>
    </row>
    <row r="894" spans="2:12" ht="13">
      <c r="B894" s="113"/>
      <c r="C894" s="114"/>
      <c r="D894" s="114"/>
      <c r="E894" s="114"/>
      <c r="F894" s="114"/>
      <c r="G894" s="115"/>
      <c r="H894" s="113"/>
      <c r="I894" s="115"/>
      <c r="J894" s="114"/>
      <c r="K894" s="114"/>
      <c r="L894" s="116"/>
    </row>
    <row r="895" spans="2:12" ht="13">
      <c r="B895" s="113"/>
      <c r="C895" s="114"/>
      <c r="D895" s="114"/>
      <c r="E895" s="114"/>
      <c r="F895" s="114"/>
      <c r="G895" s="115"/>
      <c r="H895" s="113"/>
      <c r="I895" s="115"/>
      <c r="J895" s="114"/>
      <c r="K895" s="114"/>
      <c r="L895" s="116"/>
    </row>
    <row r="896" spans="2:12" ht="13">
      <c r="B896" s="113"/>
      <c r="C896" s="114"/>
      <c r="D896" s="114"/>
      <c r="E896" s="114"/>
      <c r="F896" s="114"/>
      <c r="G896" s="115"/>
      <c r="H896" s="113"/>
      <c r="I896" s="115"/>
      <c r="J896" s="114"/>
      <c r="K896" s="114"/>
      <c r="L896" s="116"/>
    </row>
    <row r="897" spans="2:12" ht="13">
      <c r="B897" s="113"/>
      <c r="C897" s="114"/>
      <c r="D897" s="114"/>
      <c r="E897" s="114"/>
      <c r="F897" s="114"/>
      <c r="G897" s="115"/>
      <c r="H897" s="113"/>
      <c r="I897" s="115"/>
      <c r="J897" s="114"/>
      <c r="K897" s="114"/>
      <c r="L897" s="116"/>
    </row>
    <row r="898" spans="2:12" ht="13">
      <c r="B898" s="113"/>
      <c r="C898" s="114"/>
      <c r="D898" s="114"/>
      <c r="E898" s="114"/>
      <c r="F898" s="114"/>
      <c r="G898" s="115"/>
      <c r="H898" s="113"/>
      <c r="I898" s="115"/>
      <c r="J898" s="114"/>
      <c r="K898" s="114"/>
      <c r="L898" s="116"/>
    </row>
    <row r="899" spans="2:12" ht="13">
      <c r="B899" s="113"/>
      <c r="C899" s="114"/>
      <c r="D899" s="114"/>
      <c r="E899" s="114"/>
      <c r="F899" s="114"/>
      <c r="G899" s="115"/>
      <c r="H899" s="113"/>
      <c r="I899" s="115"/>
      <c r="J899" s="114"/>
      <c r="K899" s="114"/>
      <c r="L899" s="116"/>
    </row>
    <row r="900" spans="2:12" ht="13">
      <c r="B900" s="113"/>
      <c r="C900" s="114"/>
      <c r="D900" s="114"/>
      <c r="E900" s="114"/>
      <c r="F900" s="114"/>
      <c r="G900" s="115"/>
      <c r="H900" s="113"/>
      <c r="I900" s="115"/>
      <c r="J900" s="114"/>
      <c r="K900" s="114"/>
      <c r="L900" s="116"/>
    </row>
    <row r="901" spans="2:12" ht="13">
      <c r="B901" s="113"/>
      <c r="C901" s="114"/>
      <c r="D901" s="114"/>
      <c r="E901" s="114"/>
      <c r="F901" s="114"/>
      <c r="G901" s="115"/>
      <c r="H901" s="113"/>
      <c r="I901" s="115"/>
      <c r="J901" s="114"/>
      <c r="K901" s="114"/>
      <c r="L901" s="116"/>
    </row>
    <row r="902" spans="2:12" ht="13">
      <c r="B902" s="113"/>
      <c r="C902" s="114"/>
      <c r="D902" s="114"/>
      <c r="E902" s="114"/>
      <c r="F902" s="114"/>
      <c r="G902" s="115"/>
      <c r="H902" s="113"/>
      <c r="I902" s="115"/>
      <c r="J902" s="114"/>
      <c r="K902" s="114"/>
      <c r="L902" s="116"/>
    </row>
    <row r="903" spans="2:12" ht="13">
      <c r="B903" s="113"/>
      <c r="C903" s="114"/>
      <c r="D903" s="114"/>
      <c r="E903" s="114"/>
      <c r="F903" s="114"/>
      <c r="G903" s="115"/>
      <c r="H903" s="113"/>
      <c r="I903" s="115"/>
      <c r="J903" s="114"/>
      <c r="K903" s="114"/>
      <c r="L903" s="116"/>
    </row>
    <row r="904" spans="2:12" ht="13">
      <c r="B904" s="113"/>
      <c r="C904" s="114"/>
      <c r="D904" s="114"/>
      <c r="E904" s="114"/>
      <c r="F904" s="114"/>
      <c r="G904" s="115"/>
      <c r="H904" s="113"/>
      <c r="I904" s="115"/>
      <c r="J904" s="114"/>
      <c r="K904" s="114"/>
      <c r="L904" s="116"/>
    </row>
    <row r="905" spans="2:12" ht="13">
      <c r="B905" s="113"/>
      <c r="C905" s="114"/>
      <c r="D905" s="114"/>
      <c r="E905" s="114"/>
      <c r="F905" s="114"/>
      <c r="G905" s="115"/>
      <c r="H905" s="113"/>
      <c r="I905" s="115"/>
      <c r="J905" s="114"/>
      <c r="K905" s="114"/>
      <c r="L905" s="116"/>
    </row>
    <row r="906" spans="2:12" ht="13">
      <c r="B906" s="113"/>
      <c r="C906" s="114"/>
      <c r="D906" s="114"/>
      <c r="E906" s="114"/>
      <c r="F906" s="114"/>
      <c r="G906" s="115"/>
      <c r="H906" s="113"/>
      <c r="I906" s="115"/>
      <c r="J906" s="114"/>
      <c r="K906" s="114"/>
      <c r="L906" s="116"/>
    </row>
    <row r="907" spans="2:12" ht="13">
      <c r="B907" s="113"/>
      <c r="C907" s="114"/>
      <c r="D907" s="114"/>
      <c r="E907" s="114"/>
      <c r="F907" s="114"/>
      <c r="G907" s="115"/>
      <c r="H907" s="113"/>
      <c r="I907" s="115"/>
      <c r="J907" s="114"/>
      <c r="K907" s="114"/>
      <c r="L907" s="116"/>
    </row>
    <row r="908" spans="2:12" ht="13">
      <c r="B908" s="113"/>
      <c r="C908" s="114"/>
      <c r="D908" s="114"/>
      <c r="E908" s="114"/>
      <c r="F908" s="114"/>
      <c r="G908" s="115"/>
      <c r="H908" s="113"/>
      <c r="I908" s="115"/>
      <c r="J908" s="114"/>
      <c r="K908" s="114"/>
      <c r="L908" s="116"/>
    </row>
    <row r="909" spans="2:12" ht="13">
      <c r="B909" s="113"/>
      <c r="C909" s="114"/>
      <c r="D909" s="114"/>
      <c r="E909" s="114"/>
      <c r="F909" s="114"/>
      <c r="G909" s="115"/>
      <c r="H909" s="113"/>
      <c r="I909" s="115"/>
      <c r="J909" s="114"/>
      <c r="K909" s="114"/>
      <c r="L909" s="116"/>
    </row>
    <row r="910" spans="2:12" ht="13">
      <c r="B910" s="113"/>
      <c r="C910" s="114"/>
      <c r="D910" s="114"/>
      <c r="E910" s="114"/>
      <c r="F910" s="114"/>
      <c r="G910" s="115"/>
      <c r="H910" s="113"/>
      <c r="I910" s="115"/>
      <c r="J910" s="114"/>
      <c r="K910" s="114"/>
      <c r="L910" s="116"/>
    </row>
    <row r="911" spans="2:12" ht="13">
      <c r="B911" s="113"/>
      <c r="C911" s="114"/>
      <c r="D911" s="114"/>
      <c r="E911" s="114"/>
      <c r="F911" s="114"/>
      <c r="G911" s="115"/>
      <c r="H911" s="113"/>
      <c r="I911" s="115"/>
      <c r="J911" s="114"/>
      <c r="K911" s="114"/>
      <c r="L911" s="116"/>
    </row>
    <row r="912" spans="2:12" ht="13">
      <c r="B912" s="113"/>
      <c r="C912" s="114"/>
      <c r="D912" s="114"/>
      <c r="E912" s="114"/>
      <c r="F912" s="114"/>
      <c r="G912" s="115"/>
      <c r="H912" s="113"/>
      <c r="I912" s="115"/>
      <c r="J912" s="114"/>
      <c r="K912" s="114"/>
      <c r="L912" s="116"/>
    </row>
    <row r="913" spans="2:12" ht="13">
      <c r="B913" s="113"/>
      <c r="C913" s="114"/>
      <c r="D913" s="114"/>
      <c r="E913" s="114"/>
      <c r="F913" s="114"/>
      <c r="G913" s="115"/>
      <c r="H913" s="113"/>
      <c r="I913" s="115"/>
      <c r="J913" s="114"/>
      <c r="K913" s="114"/>
      <c r="L913" s="116"/>
    </row>
    <row r="914" spans="2:12" ht="13">
      <c r="B914" s="113"/>
      <c r="C914" s="114"/>
      <c r="D914" s="114"/>
      <c r="E914" s="114"/>
      <c r="F914" s="114"/>
      <c r="G914" s="115"/>
      <c r="H914" s="113"/>
      <c r="I914" s="115"/>
      <c r="J914" s="114"/>
      <c r="K914" s="114"/>
      <c r="L914" s="116"/>
    </row>
    <row r="915" spans="2:12" ht="13">
      <c r="B915" s="113"/>
      <c r="C915" s="114"/>
      <c r="D915" s="114"/>
      <c r="E915" s="114"/>
      <c r="F915" s="114"/>
      <c r="G915" s="115"/>
      <c r="H915" s="113"/>
      <c r="I915" s="115"/>
      <c r="J915" s="114"/>
      <c r="K915" s="114"/>
      <c r="L915" s="116"/>
    </row>
    <row r="916" spans="2:12" ht="13">
      <c r="B916" s="113"/>
      <c r="C916" s="114"/>
      <c r="D916" s="114"/>
      <c r="E916" s="114"/>
      <c r="F916" s="114"/>
      <c r="G916" s="115"/>
      <c r="H916" s="113"/>
      <c r="I916" s="115"/>
      <c r="J916" s="114"/>
      <c r="K916" s="114"/>
      <c r="L916" s="116"/>
    </row>
    <row r="917" spans="2:12" ht="13">
      <c r="B917" s="113"/>
      <c r="C917" s="114"/>
      <c r="D917" s="114"/>
      <c r="E917" s="114"/>
      <c r="F917" s="114"/>
      <c r="G917" s="115"/>
      <c r="H917" s="113"/>
      <c r="I917" s="115"/>
      <c r="J917" s="114"/>
      <c r="K917" s="114"/>
      <c r="L917" s="116"/>
    </row>
    <row r="918" spans="2:12" ht="13">
      <c r="B918" s="113"/>
      <c r="C918" s="114"/>
      <c r="D918" s="114"/>
      <c r="E918" s="114"/>
      <c r="F918" s="114"/>
      <c r="G918" s="115"/>
      <c r="H918" s="113"/>
      <c r="I918" s="115"/>
      <c r="J918" s="114"/>
      <c r="K918" s="114"/>
      <c r="L918" s="116"/>
    </row>
    <row r="919" spans="2:12" ht="13">
      <c r="B919" s="113"/>
      <c r="C919" s="114"/>
      <c r="D919" s="114"/>
      <c r="E919" s="114"/>
      <c r="F919" s="114"/>
      <c r="G919" s="115"/>
      <c r="H919" s="113"/>
      <c r="I919" s="115"/>
      <c r="J919" s="114"/>
      <c r="K919" s="114"/>
      <c r="L919" s="116"/>
    </row>
    <row r="920" spans="2:12" ht="13">
      <c r="B920" s="113"/>
      <c r="C920" s="114"/>
      <c r="D920" s="114"/>
      <c r="E920" s="114"/>
      <c r="F920" s="114"/>
      <c r="G920" s="115"/>
      <c r="H920" s="113"/>
      <c r="I920" s="115"/>
      <c r="J920" s="114"/>
      <c r="K920" s="114"/>
      <c r="L920" s="116"/>
    </row>
    <row r="921" spans="2:12" ht="13">
      <c r="B921" s="113"/>
      <c r="C921" s="114"/>
      <c r="D921" s="114"/>
      <c r="E921" s="114"/>
      <c r="F921" s="114"/>
      <c r="G921" s="115"/>
      <c r="H921" s="113"/>
      <c r="I921" s="115"/>
      <c r="J921" s="114"/>
      <c r="K921" s="114"/>
      <c r="L921" s="116"/>
    </row>
    <row r="922" spans="2:12" ht="13">
      <c r="B922" s="113"/>
      <c r="C922" s="114"/>
      <c r="D922" s="114"/>
      <c r="E922" s="114"/>
      <c r="F922" s="114"/>
      <c r="G922" s="115"/>
      <c r="H922" s="113"/>
      <c r="I922" s="115"/>
      <c r="J922" s="114"/>
      <c r="K922" s="114"/>
      <c r="L922" s="116"/>
    </row>
    <row r="923" spans="2:12" ht="13">
      <c r="B923" s="113"/>
      <c r="C923" s="114"/>
      <c r="D923" s="114"/>
      <c r="E923" s="114"/>
      <c r="F923" s="114"/>
      <c r="G923" s="115"/>
      <c r="H923" s="113"/>
      <c r="I923" s="115"/>
      <c r="J923" s="114"/>
      <c r="K923" s="114"/>
      <c r="L923" s="116"/>
    </row>
    <row r="924" spans="2:12" ht="13">
      <c r="B924" s="113"/>
      <c r="C924" s="114"/>
      <c r="D924" s="114"/>
      <c r="E924" s="114"/>
      <c r="F924" s="114"/>
      <c r="G924" s="115"/>
      <c r="H924" s="113"/>
      <c r="I924" s="115"/>
      <c r="J924" s="114"/>
      <c r="K924" s="114"/>
      <c r="L924" s="116"/>
    </row>
    <row r="925" spans="2:12" ht="13">
      <c r="B925" s="113"/>
      <c r="C925" s="114"/>
      <c r="D925" s="114"/>
      <c r="E925" s="114"/>
      <c r="F925" s="114"/>
      <c r="G925" s="115"/>
      <c r="H925" s="113"/>
      <c r="I925" s="115"/>
      <c r="J925" s="114"/>
      <c r="K925" s="114"/>
      <c r="L925" s="116"/>
    </row>
    <row r="926" spans="2:12" ht="13">
      <c r="B926" s="113"/>
      <c r="C926" s="114"/>
      <c r="D926" s="114"/>
      <c r="E926" s="114"/>
      <c r="F926" s="114"/>
      <c r="G926" s="115"/>
      <c r="H926" s="113"/>
      <c r="I926" s="115"/>
      <c r="J926" s="114"/>
      <c r="K926" s="114"/>
      <c r="L926" s="116"/>
    </row>
    <row r="927" spans="2:12" ht="13">
      <c r="B927" s="113"/>
      <c r="C927" s="114"/>
      <c r="D927" s="114"/>
      <c r="E927" s="114"/>
      <c r="F927" s="114"/>
      <c r="G927" s="115"/>
      <c r="H927" s="113"/>
      <c r="I927" s="115"/>
      <c r="J927" s="114"/>
      <c r="K927" s="114"/>
      <c r="L927" s="116"/>
    </row>
    <row r="928" spans="2:12" ht="13">
      <c r="B928" s="113"/>
      <c r="C928" s="114"/>
      <c r="D928" s="114"/>
      <c r="E928" s="114"/>
      <c r="F928" s="114"/>
      <c r="G928" s="115"/>
      <c r="H928" s="113"/>
      <c r="I928" s="115"/>
      <c r="J928" s="114"/>
      <c r="K928" s="114"/>
      <c r="L928" s="116"/>
    </row>
    <row r="929" spans="2:12" ht="13">
      <c r="B929" s="113"/>
      <c r="C929" s="114"/>
      <c r="D929" s="114"/>
      <c r="E929" s="114"/>
      <c r="F929" s="114"/>
      <c r="G929" s="115"/>
      <c r="H929" s="113"/>
      <c r="I929" s="115"/>
      <c r="J929" s="114"/>
      <c r="K929" s="114"/>
      <c r="L929" s="116"/>
    </row>
    <row r="930" spans="2:12" ht="13">
      <c r="B930" s="113"/>
      <c r="C930" s="114"/>
      <c r="D930" s="114"/>
      <c r="E930" s="114"/>
      <c r="F930" s="114"/>
      <c r="G930" s="115"/>
      <c r="H930" s="113"/>
      <c r="I930" s="115"/>
      <c r="J930" s="114"/>
      <c r="K930" s="114"/>
      <c r="L930" s="116"/>
    </row>
    <row r="931" spans="2:12" ht="13">
      <c r="B931" s="113"/>
      <c r="C931" s="114"/>
      <c r="D931" s="114"/>
      <c r="E931" s="114"/>
      <c r="F931" s="114"/>
      <c r="G931" s="115"/>
      <c r="H931" s="113"/>
      <c r="I931" s="115"/>
      <c r="J931" s="114"/>
      <c r="K931" s="114"/>
      <c r="L931" s="116"/>
    </row>
    <row r="932" spans="2:12" ht="13">
      <c r="B932" s="113"/>
      <c r="C932" s="114"/>
      <c r="D932" s="114"/>
      <c r="E932" s="114"/>
      <c r="F932" s="114"/>
      <c r="G932" s="115"/>
      <c r="H932" s="113"/>
      <c r="I932" s="115"/>
      <c r="J932" s="114"/>
      <c r="K932" s="114"/>
      <c r="L932" s="116"/>
    </row>
    <row r="933" spans="2:12" ht="13">
      <c r="B933" s="113"/>
      <c r="C933" s="114"/>
      <c r="D933" s="114"/>
      <c r="E933" s="114"/>
      <c r="F933" s="114"/>
      <c r="G933" s="115"/>
      <c r="H933" s="113"/>
      <c r="I933" s="115"/>
      <c r="J933" s="114"/>
      <c r="K933" s="114"/>
      <c r="L933" s="116"/>
    </row>
    <row r="934" spans="2:12" ht="13">
      <c r="B934" s="113"/>
      <c r="C934" s="114"/>
      <c r="D934" s="114"/>
      <c r="E934" s="114"/>
      <c r="F934" s="114"/>
      <c r="G934" s="115"/>
      <c r="H934" s="113"/>
      <c r="I934" s="115"/>
      <c r="J934" s="114"/>
      <c r="K934" s="114"/>
      <c r="L934" s="116"/>
    </row>
    <row r="935" spans="2:12" ht="13">
      <c r="B935" s="113"/>
      <c r="C935" s="114"/>
      <c r="D935" s="114"/>
      <c r="E935" s="114"/>
      <c r="F935" s="114"/>
      <c r="G935" s="115"/>
      <c r="H935" s="113"/>
      <c r="I935" s="115"/>
      <c r="J935" s="114"/>
      <c r="K935" s="114"/>
      <c r="L935" s="116"/>
    </row>
    <row r="936" spans="2:12" ht="13">
      <c r="B936" s="113"/>
      <c r="C936" s="114"/>
      <c r="D936" s="114"/>
      <c r="E936" s="114"/>
      <c r="F936" s="114"/>
      <c r="G936" s="115"/>
      <c r="H936" s="113"/>
      <c r="I936" s="115"/>
      <c r="J936" s="114"/>
      <c r="K936" s="114"/>
      <c r="L936" s="116"/>
    </row>
    <row r="937" spans="2:12" ht="13">
      <c r="B937" s="113"/>
      <c r="C937" s="114"/>
      <c r="D937" s="114"/>
      <c r="E937" s="114"/>
      <c r="F937" s="114"/>
      <c r="G937" s="115"/>
      <c r="H937" s="113"/>
      <c r="I937" s="115"/>
      <c r="J937" s="114"/>
      <c r="K937" s="114"/>
      <c r="L937" s="116"/>
    </row>
    <row r="938" spans="2:12" ht="13">
      <c r="B938" s="113"/>
      <c r="C938" s="114"/>
      <c r="D938" s="114"/>
      <c r="E938" s="114"/>
      <c r="F938" s="114"/>
      <c r="G938" s="115"/>
      <c r="H938" s="113"/>
      <c r="I938" s="115"/>
      <c r="J938" s="114"/>
      <c r="K938" s="114"/>
      <c r="L938" s="116"/>
    </row>
    <row r="939" spans="2:12" ht="13">
      <c r="B939" s="113"/>
      <c r="C939" s="114"/>
      <c r="D939" s="114"/>
      <c r="E939" s="114"/>
      <c r="F939" s="114"/>
      <c r="G939" s="115"/>
      <c r="H939" s="113"/>
      <c r="I939" s="115"/>
      <c r="J939" s="114"/>
      <c r="K939" s="114"/>
      <c r="L939" s="116"/>
    </row>
    <row r="940" spans="2:12" ht="13">
      <c r="B940" s="113"/>
      <c r="C940" s="114"/>
      <c r="D940" s="114"/>
      <c r="E940" s="114"/>
      <c r="F940" s="114"/>
      <c r="G940" s="115"/>
      <c r="H940" s="113"/>
      <c r="I940" s="115"/>
      <c r="J940" s="114"/>
      <c r="K940" s="114"/>
      <c r="L940" s="116"/>
    </row>
    <row r="941" spans="2:12" ht="13">
      <c r="B941" s="113"/>
      <c r="C941" s="114"/>
      <c r="D941" s="114"/>
      <c r="E941" s="114"/>
      <c r="F941" s="114"/>
      <c r="G941" s="115"/>
      <c r="H941" s="113"/>
      <c r="I941" s="115"/>
      <c r="J941" s="114"/>
      <c r="K941" s="114"/>
      <c r="L941" s="116"/>
    </row>
    <row r="942" spans="2:12" ht="13">
      <c r="B942" s="113"/>
      <c r="C942" s="114"/>
      <c r="D942" s="114"/>
      <c r="E942" s="114"/>
      <c r="F942" s="114"/>
      <c r="G942" s="115"/>
      <c r="H942" s="113"/>
      <c r="I942" s="115"/>
      <c r="J942" s="114"/>
      <c r="K942" s="114"/>
      <c r="L942" s="116"/>
    </row>
    <row r="943" spans="2:12" ht="13">
      <c r="B943" s="113"/>
      <c r="C943" s="114"/>
      <c r="D943" s="114"/>
      <c r="E943" s="114"/>
      <c r="F943" s="114"/>
      <c r="G943" s="115"/>
      <c r="H943" s="113"/>
      <c r="I943" s="115"/>
      <c r="J943" s="114"/>
      <c r="K943" s="114"/>
      <c r="L943" s="116"/>
    </row>
    <row r="944" spans="2:12" ht="13">
      <c r="B944" s="113"/>
      <c r="C944" s="114"/>
      <c r="D944" s="114"/>
      <c r="E944" s="114"/>
      <c r="F944" s="114"/>
      <c r="G944" s="115"/>
      <c r="H944" s="113"/>
      <c r="I944" s="115"/>
      <c r="J944" s="114"/>
      <c r="K944" s="114"/>
      <c r="L944" s="116"/>
    </row>
    <row r="945" spans="2:12" ht="13">
      <c r="B945" s="113"/>
      <c r="C945" s="114"/>
      <c r="D945" s="114"/>
      <c r="E945" s="114"/>
      <c r="F945" s="114"/>
      <c r="G945" s="115"/>
      <c r="H945" s="113"/>
      <c r="I945" s="115"/>
      <c r="J945" s="114"/>
      <c r="K945" s="114"/>
      <c r="L945" s="116"/>
    </row>
    <row r="946" spans="2:12" ht="13">
      <c r="B946" s="113"/>
      <c r="C946" s="114"/>
      <c r="D946" s="114"/>
      <c r="E946" s="114"/>
      <c r="F946" s="114"/>
      <c r="G946" s="115"/>
      <c r="H946" s="113"/>
      <c r="I946" s="115"/>
      <c r="J946" s="114"/>
      <c r="K946" s="114"/>
      <c r="L946" s="116"/>
    </row>
    <row r="947" spans="2:12" ht="13">
      <c r="B947" s="113"/>
      <c r="C947" s="114"/>
      <c r="D947" s="114"/>
      <c r="E947" s="114"/>
      <c r="F947" s="114"/>
      <c r="G947" s="115"/>
      <c r="H947" s="113"/>
      <c r="I947" s="115"/>
      <c r="J947" s="114"/>
      <c r="K947" s="114"/>
      <c r="L947" s="116"/>
    </row>
    <row r="948" spans="2:12" ht="13">
      <c r="B948" s="113"/>
      <c r="C948" s="114"/>
      <c r="D948" s="114"/>
      <c r="E948" s="114"/>
      <c r="F948" s="114"/>
      <c r="G948" s="115"/>
      <c r="H948" s="113"/>
      <c r="I948" s="115"/>
      <c r="J948" s="114"/>
      <c r="K948" s="114"/>
      <c r="L948" s="116"/>
    </row>
    <row r="949" spans="2:12" ht="13">
      <c r="B949" s="113"/>
      <c r="C949" s="114"/>
      <c r="D949" s="114"/>
      <c r="E949" s="114"/>
      <c r="F949" s="114"/>
      <c r="G949" s="115"/>
      <c r="H949" s="113"/>
      <c r="I949" s="115"/>
      <c r="J949" s="114"/>
      <c r="K949" s="114"/>
      <c r="L949" s="116"/>
    </row>
    <row r="950" spans="2:12" ht="13">
      <c r="B950" s="113"/>
      <c r="C950" s="114"/>
      <c r="D950" s="114"/>
      <c r="E950" s="114"/>
      <c r="F950" s="114"/>
      <c r="G950" s="115"/>
      <c r="H950" s="113"/>
      <c r="I950" s="115"/>
      <c r="J950" s="114"/>
      <c r="K950" s="114"/>
      <c r="L950" s="116"/>
    </row>
    <row r="951" spans="2:12" ht="13">
      <c r="B951" s="113"/>
      <c r="C951" s="114"/>
      <c r="D951" s="114"/>
      <c r="E951" s="114"/>
      <c r="F951" s="114"/>
      <c r="G951" s="115"/>
      <c r="H951" s="113"/>
      <c r="I951" s="115"/>
      <c r="J951" s="114"/>
      <c r="K951" s="114"/>
      <c r="L951" s="116"/>
    </row>
    <row r="952" spans="2:12" ht="13">
      <c r="B952" s="113"/>
      <c r="C952" s="114"/>
      <c r="D952" s="114"/>
      <c r="E952" s="114"/>
      <c r="F952" s="114"/>
      <c r="G952" s="115"/>
      <c r="H952" s="113"/>
      <c r="I952" s="115"/>
      <c r="J952" s="114"/>
      <c r="K952" s="114"/>
      <c r="L952" s="116"/>
    </row>
    <row r="953" spans="2:12" ht="13">
      <c r="B953" s="113"/>
      <c r="C953" s="114"/>
      <c r="D953" s="114"/>
      <c r="E953" s="114"/>
      <c r="F953" s="114"/>
      <c r="G953" s="115"/>
      <c r="H953" s="113"/>
      <c r="I953" s="115"/>
      <c r="J953" s="114"/>
      <c r="K953" s="114"/>
      <c r="L953" s="116"/>
    </row>
    <row r="954" spans="2:12" ht="13">
      <c r="B954" s="113"/>
      <c r="C954" s="114"/>
      <c r="D954" s="114"/>
      <c r="E954" s="114"/>
      <c r="F954" s="114"/>
      <c r="G954" s="115"/>
      <c r="H954" s="113"/>
      <c r="I954" s="115"/>
      <c r="J954" s="114"/>
      <c r="K954" s="114"/>
      <c r="L954" s="116"/>
    </row>
    <row r="955" spans="2:12" ht="13">
      <c r="B955" s="113"/>
      <c r="C955" s="114"/>
      <c r="D955" s="114"/>
      <c r="E955" s="114"/>
      <c r="F955" s="114"/>
      <c r="G955" s="115"/>
      <c r="H955" s="113"/>
      <c r="I955" s="115"/>
      <c r="J955" s="114"/>
      <c r="K955" s="114"/>
      <c r="L955" s="116"/>
    </row>
    <row r="956" spans="2:12" ht="13">
      <c r="B956" s="113"/>
      <c r="C956" s="114"/>
      <c r="D956" s="114"/>
      <c r="E956" s="114"/>
      <c r="F956" s="114"/>
      <c r="G956" s="115"/>
      <c r="H956" s="113"/>
      <c r="I956" s="115"/>
      <c r="J956" s="114"/>
      <c r="K956" s="114"/>
      <c r="L956" s="116"/>
    </row>
    <row r="957" spans="2:12" ht="13">
      <c r="B957" s="113"/>
      <c r="C957" s="114"/>
      <c r="D957" s="114"/>
      <c r="E957" s="114"/>
      <c r="F957" s="114"/>
      <c r="G957" s="115"/>
      <c r="H957" s="113"/>
      <c r="I957" s="115"/>
      <c r="J957" s="114"/>
      <c r="K957" s="114"/>
      <c r="L957" s="116"/>
    </row>
    <row r="958" spans="2:12" ht="13">
      <c r="B958" s="113"/>
      <c r="C958" s="114"/>
      <c r="D958" s="114"/>
      <c r="E958" s="114"/>
      <c r="F958" s="114"/>
      <c r="G958" s="115"/>
      <c r="H958" s="113"/>
      <c r="I958" s="115"/>
      <c r="J958" s="114"/>
      <c r="K958" s="114"/>
      <c r="L958" s="116"/>
    </row>
    <row r="959" spans="2:12" ht="13">
      <c r="B959" s="113"/>
      <c r="C959" s="114"/>
      <c r="D959" s="114"/>
      <c r="E959" s="114"/>
      <c r="F959" s="114"/>
      <c r="G959" s="115"/>
      <c r="H959" s="113"/>
      <c r="I959" s="115"/>
      <c r="J959" s="114"/>
      <c r="K959" s="114"/>
      <c r="L959" s="116"/>
    </row>
    <row r="960" spans="2:12" ht="13">
      <c r="B960" s="113"/>
      <c r="C960" s="114"/>
      <c r="D960" s="114"/>
      <c r="E960" s="114"/>
      <c r="F960" s="114"/>
      <c r="G960" s="115"/>
      <c r="H960" s="113"/>
      <c r="I960" s="115"/>
      <c r="J960" s="114"/>
      <c r="K960" s="114"/>
      <c r="L960" s="116"/>
    </row>
    <row r="961" spans="2:12" ht="13">
      <c r="B961" s="113"/>
      <c r="C961" s="114"/>
      <c r="D961" s="114"/>
      <c r="E961" s="114"/>
      <c r="F961" s="114"/>
      <c r="G961" s="115"/>
      <c r="H961" s="113"/>
      <c r="I961" s="115"/>
      <c r="J961" s="114"/>
      <c r="K961" s="114"/>
      <c r="L961" s="116"/>
    </row>
    <row r="962" spans="2:12" ht="13">
      <c r="B962" s="113"/>
      <c r="C962" s="114"/>
      <c r="D962" s="114"/>
      <c r="E962" s="114"/>
      <c r="F962" s="114"/>
      <c r="G962" s="115"/>
      <c r="H962" s="113"/>
      <c r="I962" s="115"/>
      <c r="J962" s="114"/>
      <c r="K962" s="114"/>
      <c r="L962" s="116"/>
    </row>
    <row r="963" spans="2:12" ht="13">
      <c r="B963" s="113"/>
      <c r="C963" s="114"/>
      <c r="D963" s="114"/>
      <c r="E963" s="114"/>
      <c r="F963" s="114"/>
      <c r="G963" s="115"/>
      <c r="H963" s="113"/>
      <c r="I963" s="115"/>
      <c r="J963" s="114"/>
      <c r="K963" s="114"/>
      <c r="L963" s="116"/>
    </row>
    <row r="964" spans="2:12" ht="13">
      <c r="B964" s="113"/>
      <c r="C964" s="114"/>
      <c r="D964" s="114"/>
      <c r="E964" s="114"/>
      <c r="F964" s="114"/>
      <c r="G964" s="115"/>
      <c r="H964" s="113"/>
      <c r="I964" s="115"/>
      <c r="J964" s="114"/>
      <c r="K964" s="114"/>
      <c r="L964" s="116"/>
    </row>
    <row r="965" spans="2:12" ht="13">
      <c r="B965" s="113"/>
      <c r="C965" s="114"/>
      <c r="D965" s="114"/>
      <c r="E965" s="114"/>
      <c r="F965" s="114"/>
      <c r="G965" s="115"/>
      <c r="H965" s="113"/>
      <c r="I965" s="115"/>
      <c r="J965" s="114"/>
      <c r="K965" s="114"/>
      <c r="L965" s="116"/>
    </row>
    <row r="966" spans="2:12" ht="13">
      <c r="B966" s="113"/>
      <c r="C966" s="114"/>
      <c r="D966" s="114"/>
      <c r="E966" s="114"/>
      <c r="F966" s="114"/>
      <c r="G966" s="115"/>
      <c r="H966" s="113"/>
      <c r="I966" s="115"/>
      <c r="J966" s="114"/>
      <c r="K966" s="114"/>
      <c r="L966" s="116"/>
    </row>
    <row r="967" spans="2:12" ht="13">
      <c r="B967" s="113"/>
      <c r="C967" s="114"/>
      <c r="D967" s="114"/>
      <c r="E967" s="114"/>
      <c r="F967" s="114"/>
      <c r="G967" s="115"/>
      <c r="H967" s="113"/>
      <c r="I967" s="115"/>
      <c r="J967" s="114"/>
      <c r="K967" s="114"/>
      <c r="L967" s="116"/>
    </row>
    <row r="968" spans="2:12" ht="13">
      <c r="B968" s="113"/>
      <c r="C968" s="114"/>
      <c r="D968" s="114"/>
      <c r="E968" s="114"/>
      <c r="F968" s="114"/>
      <c r="G968" s="115"/>
      <c r="H968" s="113"/>
      <c r="I968" s="115"/>
      <c r="J968" s="114"/>
      <c r="K968" s="114"/>
      <c r="L968" s="116"/>
    </row>
    <row r="969" spans="2:12" ht="13">
      <c r="B969" s="113"/>
      <c r="C969" s="114"/>
      <c r="D969" s="114"/>
      <c r="E969" s="114"/>
      <c r="F969" s="114"/>
      <c r="G969" s="115"/>
      <c r="H969" s="113"/>
      <c r="I969" s="115"/>
      <c r="J969" s="114"/>
      <c r="K969" s="114"/>
      <c r="L969" s="116"/>
    </row>
    <row r="970" spans="2:12" ht="13">
      <c r="B970" s="113"/>
      <c r="C970" s="114"/>
      <c r="D970" s="114"/>
      <c r="E970" s="114"/>
      <c r="F970" s="114"/>
      <c r="G970" s="115"/>
      <c r="H970" s="113"/>
      <c r="I970" s="115"/>
      <c r="J970" s="114"/>
      <c r="K970" s="114"/>
      <c r="L970" s="116"/>
    </row>
    <row r="971" spans="2:12" ht="13">
      <c r="B971" s="113"/>
      <c r="C971" s="114"/>
      <c r="D971" s="114"/>
      <c r="E971" s="114"/>
      <c r="F971" s="114"/>
      <c r="G971" s="115"/>
      <c r="H971" s="113"/>
      <c r="I971" s="115"/>
      <c r="J971" s="114"/>
      <c r="K971" s="114"/>
      <c r="L971" s="116"/>
    </row>
    <row r="972" spans="2:12" ht="13">
      <c r="B972" s="113"/>
      <c r="C972" s="114"/>
      <c r="D972" s="114"/>
      <c r="E972" s="114"/>
      <c r="F972" s="114"/>
      <c r="G972" s="115"/>
      <c r="H972" s="113"/>
      <c r="I972" s="115"/>
      <c r="J972" s="114"/>
      <c r="K972" s="114"/>
      <c r="L972" s="116"/>
    </row>
    <row r="973" spans="2:12" ht="13">
      <c r="B973" s="113"/>
      <c r="C973" s="114"/>
      <c r="D973" s="114"/>
      <c r="E973" s="114"/>
      <c r="F973" s="114"/>
      <c r="G973" s="115"/>
      <c r="H973" s="113"/>
      <c r="I973" s="115"/>
      <c r="J973" s="114"/>
      <c r="K973" s="114"/>
      <c r="L973" s="116"/>
    </row>
    <row r="974" spans="2:12" ht="13">
      <c r="B974" s="113"/>
      <c r="C974" s="114"/>
      <c r="D974" s="114"/>
      <c r="E974" s="114"/>
      <c r="F974" s="114"/>
      <c r="G974" s="115"/>
      <c r="H974" s="113"/>
      <c r="I974" s="115"/>
      <c r="J974" s="114"/>
      <c r="K974" s="114"/>
      <c r="L974" s="116"/>
    </row>
    <row r="975" spans="2:12" ht="13">
      <c r="B975" s="113"/>
      <c r="C975" s="114"/>
      <c r="D975" s="114"/>
      <c r="E975" s="114"/>
      <c r="F975" s="114"/>
      <c r="G975" s="115"/>
      <c r="H975" s="113"/>
      <c r="I975" s="115"/>
      <c r="J975" s="114"/>
      <c r="K975" s="114"/>
      <c r="L975" s="116"/>
    </row>
    <row r="976" spans="2:12" ht="13">
      <c r="B976" s="113"/>
      <c r="C976" s="114"/>
      <c r="D976" s="114"/>
      <c r="E976" s="114"/>
      <c r="F976" s="114"/>
      <c r="G976" s="115"/>
      <c r="H976" s="113"/>
      <c r="I976" s="115"/>
      <c r="J976" s="114"/>
      <c r="K976" s="114"/>
      <c r="L976" s="116"/>
    </row>
    <row r="977" spans="2:12" ht="13">
      <c r="B977" s="113"/>
      <c r="C977" s="114"/>
      <c r="D977" s="114"/>
      <c r="E977" s="114"/>
      <c r="F977" s="114"/>
      <c r="G977" s="115"/>
      <c r="H977" s="113"/>
      <c r="I977" s="115"/>
      <c r="J977" s="114"/>
      <c r="K977" s="114"/>
      <c r="L977" s="116"/>
    </row>
    <row r="978" spans="2:12" ht="13">
      <c r="B978" s="113"/>
      <c r="C978" s="114"/>
      <c r="D978" s="114"/>
      <c r="E978" s="114"/>
      <c r="F978" s="114"/>
      <c r="G978" s="115"/>
      <c r="H978" s="113"/>
      <c r="I978" s="115"/>
      <c r="J978" s="114"/>
      <c r="K978" s="114"/>
      <c r="L978" s="116"/>
    </row>
    <row r="979" spans="2:12" ht="13">
      <c r="B979" s="113"/>
      <c r="C979" s="114"/>
      <c r="D979" s="114"/>
      <c r="E979" s="114"/>
      <c r="F979" s="114"/>
      <c r="G979" s="115"/>
      <c r="H979" s="113"/>
      <c r="I979" s="115"/>
      <c r="J979" s="114"/>
      <c r="K979" s="114"/>
      <c r="L979" s="116"/>
    </row>
    <row r="980" spans="2:12" ht="13">
      <c r="B980" s="113"/>
      <c r="C980" s="114"/>
      <c r="D980" s="114"/>
      <c r="E980" s="114"/>
      <c r="F980" s="114"/>
      <c r="G980" s="115"/>
      <c r="H980" s="113"/>
      <c r="I980" s="115"/>
      <c r="J980" s="114"/>
      <c r="K980" s="114"/>
      <c r="L980" s="116"/>
    </row>
    <row r="981" spans="2:12" ht="13">
      <c r="B981" s="113"/>
      <c r="C981" s="114"/>
      <c r="D981" s="114"/>
      <c r="E981" s="114"/>
      <c r="F981" s="114"/>
      <c r="G981" s="115"/>
      <c r="H981" s="113"/>
      <c r="I981" s="115"/>
      <c r="J981" s="114"/>
      <c r="K981" s="114"/>
      <c r="L981" s="116"/>
    </row>
    <row r="982" spans="2:12" ht="13">
      <c r="B982" s="113"/>
      <c r="C982" s="114"/>
      <c r="D982" s="114"/>
      <c r="E982" s="114"/>
      <c r="F982" s="114"/>
      <c r="G982" s="115"/>
      <c r="H982" s="113"/>
      <c r="I982" s="115"/>
      <c r="J982" s="114"/>
      <c r="K982" s="114"/>
      <c r="L982" s="116"/>
    </row>
    <row r="983" spans="2:12" ht="13">
      <c r="B983" s="113"/>
      <c r="C983" s="114"/>
      <c r="D983" s="114"/>
      <c r="E983" s="114"/>
      <c r="F983" s="114"/>
      <c r="G983" s="115"/>
      <c r="H983" s="113"/>
      <c r="I983" s="115"/>
      <c r="J983" s="114"/>
      <c r="K983" s="114"/>
      <c r="L983" s="116"/>
    </row>
    <row r="984" spans="2:12" ht="13">
      <c r="B984" s="113"/>
      <c r="C984" s="114"/>
      <c r="D984" s="114"/>
      <c r="E984" s="114"/>
      <c r="F984" s="114"/>
      <c r="G984" s="115"/>
      <c r="H984" s="113"/>
      <c r="I984" s="115"/>
      <c r="J984" s="114"/>
      <c r="K984" s="114"/>
      <c r="L984" s="116"/>
    </row>
    <row r="985" spans="2:12" ht="13">
      <c r="B985" s="113"/>
      <c r="C985" s="114"/>
      <c r="D985" s="114"/>
      <c r="E985" s="114"/>
      <c r="F985" s="114"/>
      <c r="G985" s="115"/>
      <c r="H985" s="113"/>
      <c r="I985" s="115"/>
      <c r="J985" s="114"/>
      <c r="K985" s="114"/>
      <c r="L985" s="116"/>
    </row>
    <row r="986" spans="2:12" ht="13">
      <c r="B986" s="113"/>
      <c r="C986" s="114"/>
      <c r="D986" s="114"/>
      <c r="E986" s="114"/>
      <c r="F986" s="114"/>
      <c r="G986" s="115"/>
      <c r="H986" s="113"/>
      <c r="I986" s="115"/>
      <c r="J986" s="114"/>
      <c r="K986" s="114"/>
      <c r="L986" s="116"/>
    </row>
    <row r="987" spans="2:12" ht="13">
      <c r="B987" s="113"/>
      <c r="C987" s="114"/>
      <c r="D987" s="114"/>
      <c r="E987" s="114"/>
      <c r="F987" s="114"/>
      <c r="G987" s="115"/>
      <c r="H987" s="113"/>
      <c r="I987" s="115"/>
      <c r="J987" s="114"/>
      <c r="K987" s="114"/>
      <c r="L987" s="116"/>
    </row>
    <row r="988" spans="2:12" ht="13">
      <c r="B988" s="113"/>
      <c r="C988" s="114"/>
      <c r="D988" s="114"/>
      <c r="E988" s="114"/>
      <c r="F988" s="114"/>
      <c r="G988" s="115"/>
      <c r="H988" s="113"/>
      <c r="I988" s="115"/>
      <c r="J988" s="114"/>
      <c r="K988" s="114"/>
      <c r="L988" s="116"/>
    </row>
    <row r="989" spans="2:12" ht="13">
      <c r="B989" s="113"/>
      <c r="C989" s="114"/>
      <c r="D989" s="114"/>
      <c r="E989" s="114"/>
      <c r="F989" s="114"/>
      <c r="G989" s="115"/>
      <c r="H989" s="113"/>
      <c r="I989" s="115"/>
      <c r="J989" s="114"/>
      <c r="K989" s="114"/>
      <c r="L989" s="116"/>
    </row>
    <row r="990" spans="2:12" ht="13">
      <c r="B990" s="113"/>
      <c r="C990" s="114"/>
      <c r="D990" s="114"/>
      <c r="E990" s="114"/>
      <c r="F990" s="114"/>
      <c r="G990" s="115"/>
      <c r="H990" s="113"/>
      <c r="I990" s="115"/>
      <c r="J990" s="114"/>
      <c r="K990" s="114"/>
      <c r="L990" s="116"/>
    </row>
    <row r="991" spans="2:12" ht="13">
      <c r="B991" s="113"/>
      <c r="C991" s="114"/>
      <c r="D991" s="114"/>
      <c r="E991" s="114"/>
      <c r="F991" s="114"/>
      <c r="G991" s="115"/>
      <c r="H991" s="113"/>
      <c r="I991" s="115"/>
      <c r="J991" s="114"/>
      <c r="K991" s="114"/>
      <c r="L991" s="116"/>
    </row>
    <row r="992" spans="2:12" ht="13">
      <c r="B992" s="113"/>
      <c r="C992" s="114"/>
      <c r="D992" s="114"/>
      <c r="E992" s="114"/>
      <c r="F992" s="114"/>
      <c r="G992" s="115"/>
      <c r="H992" s="113"/>
      <c r="I992" s="115"/>
      <c r="J992" s="114"/>
      <c r="K992" s="114"/>
      <c r="L992" s="116"/>
    </row>
    <row r="993" spans="2:12" ht="13">
      <c r="B993" s="113"/>
      <c r="C993" s="114"/>
      <c r="D993" s="114"/>
      <c r="E993" s="114"/>
      <c r="F993" s="114"/>
      <c r="G993" s="115"/>
      <c r="H993" s="113"/>
      <c r="I993" s="115"/>
      <c r="J993" s="114"/>
      <c r="K993" s="114"/>
      <c r="L993" s="116"/>
    </row>
    <row r="994" spans="2:12" ht="13">
      <c r="B994" s="113"/>
      <c r="C994" s="114"/>
      <c r="D994" s="114"/>
      <c r="E994" s="114"/>
      <c r="F994" s="114"/>
      <c r="G994" s="115"/>
      <c r="H994" s="113"/>
      <c r="I994" s="115"/>
      <c r="J994" s="114"/>
      <c r="K994" s="114"/>
      <c r="L994" s="116"/>
    </row>
    <row r="995" spans="2:12" ht="13">
      <c r="B995" s="113"/>
      <c r="C995" s="114"/>
      <c r="D995" s="114"/>
      <c r="E995" s="114"/>
      <c r="F995" s="114"/>
      <c r="G995" s="115"/>
      <c r="H995" s="113"/>
      <c r="I995" s="115"/>
      <c r="J995" s="114"/>
      <c r="K995" s="114"/>
      <c r="L995" s="116"/>
    </row>
    <row r="996" spans="2:12" ht="13">
      <c r="B996" s="113"/>
      <c r="C996" s="114"/>
      <c r="D996" s="114"/>
      <c r="E996" s="114"/>
      <c r="F996" s="114"/>
      <c r="G996" s="115"/>
      <c r="H996" s="113"/>
      <c r="I996" s="115"/>
      <c r="J996" s="114"/>
      <c r="K996" s="114"/>
      <c r="L996" s="116"/>
    </row>
    <row r="997" spans="2:12" ht="13">
      <c r="B997" s="113"/>
      <c r="C997" s="114"/>
      <c r="D997" s="114"/>
      <c r="E997" s="114"/>
      <c r="F997" s="114"/>
      <c r="G997" s="115"/>
      <c r="H997" s="113"/>
      <c r="I997" s="115"/>
      <c r="J997" s="114"/>
      <c r="K997" s="114"/>
      <c r="L997" s="116"/>
    </row>
    <row r="998" spans="2:12" ht="13">
      <c r="B998" s="113"/>
      <c r="C998" s="114"/>
      <c r="D998" s="114"/>
      <c r="E998" s="114"/>
      <c r="F998" s="114"/>
      <c r="G998" s="115"/>
      <c r="H998" s="113"/>
      <c r="I998" s="115"/>
      <c r="J998" s="114"/>
      <c r="K998" s="114"/>
      <c r="L998" s="116"/>
    </row>
    <row r="999" spans="2:12" ht="13">
      <c r="B999" s="113"/>
      <c r="C999" s="114"/>
      <c r="D999" s="114"/>
      <c r="E999" s="114"/>
      <c r="F999" s="114"/>
      <c r="G999" s="115"/>
      <c r="H999" s="113"/>
      <c r="I999" s="115"/>
      <c r="J999" s="114"/>
      <c r="K999" s="114"/>
      <c r="L999" s="116"/>
    </row>
    <row r="1000" spans="2:12" ht="13">
      <c r="B1000" s="113"/>
      <c r="C1000" s="114"/>
      <c r="D1000" s="114"/>
      <c r="E1000" s="114"/>
      <c r="F1000" s="114"/>
      <c r="G1000" s="115"/>
      <c r="H1000" s="113"/>
      <c r="I1000" s="115"/>
      <c r="J1000" s="114"/>
      <c r="K1000" s="114"/>
      <c r="L1000" s="116"/>
    </row>
    <row r="1001" spans="2:12" ht="13">
      <c r="B1001" s="113"/>
      <c r="C1001" s="114"/>
      <c r="D1001" s="114"/>
      <c r="E1001" s="114"/>
      <c r="F1001" s="114"/>
      <c r="G1001" s="115"/>
      <c r="H1001" s="113"/>
      <c r="I1001" s="115"/>
      <c r="J1001" s="114"/>
      <c r="K1001" s="114"/>
      <c r="L1001" s="116"/>
    </row>
    <row r="1002" spans="2:12" ht="13">
      <c r="B1002" s="113"/>
      <c r="C1002" s="114"/>
      <c r="D1002" s="114"/>
      <c r="E1002" s="114"/>
      <c r="F1002" s="114"/>
      <c r="G1002" s="115"/>
      <c r="H1002" s="113"/>
      <c r="I1002" s="115"/>
      <c r="J1002" s="114"/>
      <c r="K1002" s="114"/>
      <c r="L1002" s="116"/>
    </row>
    <row r="1003" spans="2:12" ht="13">
      <c r="B1003" s="113"/>
      <c r="C1003" s="114"/>
      <c r="D1003" s="114"/>
      <c r="E1003" s="114"/>
      <c r="F1003" s="114"/>
      <c r="G1003" s="115"/>
      <c r="H1003" s="113"/>
      <c r="I1003" s="115"/>
      <c r="J1003" s="114"/>
      <c r="K1003" s="114"/>
      <c r="L1003" s="116"/>
    </row>
    <row r="1004" spans="2:12" ht="13">
      <c r="B1004" s="113"/>
      <c r="C1004" s="114"/>
      <c r="D1004" s="114"/>
      <c r="E1004" s="114"/>
      <c r="F1004" s="114"/>
      <c r="G1004" s="115"/>
      <c r="H1004" s="113"/>
      <c r="I1004" s="115"/>
      <c r="J1004" s="114"/>
      <c r="K1004" s="114"/>
      <c r="L1004" s="116"/>
    </row>
    <row r="1005" spans="2:12" ht="13">
      <c r="B1005" s="113"/>
      <c r="C1005" s="114"/>
      <c r="D1005" s="114"/>
      <c r="E1005" s="114"/>
      <c r="F1005" s="114"/>
      <c r="G1005" s="115"/>
      <c r="H1005" s="113"/>
      <c r="I1005" s="115"/>
      <c r="J1005" s="114"/>
      <c r="K1005" s="114"/>
      <c r="L1005" s="116"/>
    </row>
    <row r="1006" spans="2:12" ht="13">
      <c r="B1006" s="113"/>
      <c r="C1006" s="114"/>
      <c r="D1006" s="114"/>
      <c r="E1006" s="114"/>
      <c r="F1006" s="114"/>
      <c r="G1006" s="115"/>
      <c r="H1006" s="113"/>
      <c r="I1006" s="115"/>
      <c r="J1006" s="114"/>
      <c r="K1006" s="114"/>
      <c r="L1006" s="116"/>
    </row>
    <row r="1007" spans="2:12" ht="13">
      <c r="B1007" s="113"/>
      <c r="C1007" s="114"/>
      <c r="D1007" s="114"/>
      <c r="E1007" s="114"/>
      <c r="F1007" s="114"/>
      <c r="G1007" s="115"/>
      <c r="H1007" s="113"/>
      <c r="I1007" s="115"/>
      <c r="J1007" s="114"/>
      <c r="K1007" s="114"/>
      <c r="L1007" s="116"/>
    </row>
    <row r="1008" spans="2:12" ht="13">
      <c r="B1008" s="113"/>
      <c r="C1008" s="114"/>
      <c r="D1008" s="114"/>
      <c r="E1008" s="114"/>
      <c r="F1008" s="114"/>
      <c r="G1008" s="115"/>
      <c r="H1008" s="113"/>
      <c r="I1008" s="115"/>
      <c r="J1008" s="114"/>
      <c r="K1008" s="114"/>
      <c r="L1008" s="116"/>
    </row>
    <row r="1009" spans="2:12" ht="13">
      <c r="B1009" s="113"/>
      <c r="C1009" s="114"/>
      <c r="D1009" s="114"/>
      <c r="E1009" s="114"/>
      <c r="F1009" s="114"/>
      <c r="G1009" s="115"/>
      <c r="H1009" s="113"/>
      <c r="I1009" s="115"/>
      <c r="J1009" s="114"/>
      <c r="K1009" s="114"/>
      <c r="L1009" s="116"/>
    </row>
    <row r="1010" spans="2:12" ht="13">
      <c r="B1010" s="113"/>
      <c r="C1010" s="114"/>
      <c r="D1010" s="114"/>
      <c r="E1010" s="114"/>
      <c r="F1010" s="114"/>
      <c r="G1010" s="115"/>
      <c r="H1010" s="113"/>
      <c r="I1010" s="115"/>
      <c r="J1010" s="114"/>
      <c r="K1010" s="114"/>
      <c r="L1010" s="116"/>
    </row>
    <row r="1011" spans="2:12" ht="13">
      <c r="B1011" s="113"/>
      <c r="C1011" s="114"/>
      <c r="D1011" s="114"/>
      <c r="E1011" s="114"/>
      <c r="F1011" s="114"/>
      <c r="G1011" s="115"/>
      <c r="H1011" s="113"/>
      <c r="I1011" s="115"/>
      <c r="J1011" s="114"/>
      <c r="K1011" s="114"/>
      <c r="L1011" s="116"/>
    </row>
    <row r="1012" spans="2:12" ht="13">
      <c r="B1012" s="113"/>
      <c r="C1012" s="114"/>
      <c r="D1012" s="114"/>
      <c r="E1012" s="114"/>
      <c r="F1012" s="114"/>
      <c r="G1012" s="115"/>
      <c r="H1012" s="113"/>
      <c r="I1012" s="115"/>
      <c r="J1012" s="114"/>
      <c r="K1012" s="114"/>
      <c r="L1012" s="116"/>
    </row>
    <row r="1013" spans="2:12" ht="13">
      <c r="B1013" s="113"/>
      <c r="C1013" s="114"/>
      <c r="D1013" s="114"/>
      <c r="E1013" s="114"/>
      <c r="F1013" s="114"/>
      <c r="G1013" s="115"/>
      <c r="H1013" s="113"/>
      <c r="I1013" s="115"/>
      <c r="J1013" s="114"/>
      <c r="K1013" s="114"/>
      <c r="L1013" s="116"/>
    </row>
    <row r="1014" spans="2:12" ht="13">
      <c r="B1014" s="113"/>
      <c r="C1014" s="114"/>
      <c r="D1014" s="114"/>
      <c r="E1014" s="114"/>
      <c r="F1014" s="114"/>
      <c r="G1014" s="115"/>
      <c r="H1014" s="113"/>
      <c r="I1014" s="115"/>
      <c r="J1014" s="114"/>
      <c r="K1014" s="114"/>
      <c r="L1014" s="116"/>
    </row>
    <row r="1015" spans="2:12" ht="13">
      <c r="B1015" s="113"/>
      <c r="C1015" s="114"/>
      <c r="D1015" s="114"/>
      <c r="E1015" s="114"/>
      <c r="F1015" s="114"/>
      <c r="G1015" s="115"/>
      <c r="H1015" s="113"/>
      <c r="I1015" s="115"/>
      <c r="J1015" s="114"/>
      <c r="K1015" s="114"/>
      <c r="L1015" s="116"/>
    </row>
    <row r="1016" spans="2:12" ht="13">
      <c r="B1016" s="113"/>
      <c r="C1016" s="114"/>
      <c r="D1016" s="114"/>
      <c r="E1016" s="114"/>
      <c r="F1016" s="114"/>
      <c r="G1016" s="115"/>
      <c r="H1016" s="113"/>
      <c r="I1016" s="115"/>
      <c r="J1016" s="114"/>
      <c r="K1016" s="114"/>
      <c r="L1016" s="116"/>
    </row>
    <row r="1017" spans="2:12" ht="13">
      <c r="B1017" s="113"/>
      <c r="C1017" s="114"/>
      <c r="D1017" s="114"/>
      <c r="E1017" s="114"/>
      <c r="F1017" s="114"/>
      <c r="G1017" s="115"/>
      <c r="H1017" s="113"/>
      <c r="I1017" s="115"/>
      <c r="J1017" s="114"/>
      <c r="K1017" s="114"/>
      <c r="L1017" s="116"/>
    </row>
    <row r="1018" spans="2:12" ht="13">
      <c r="B1018" s="113"/>
      <c r="C1018" s="114"/>
      <c r="D1018" s="114"/>
      <c r="E1018" s="114"/>
      <c r="F1018" s="114"/>
      <c r="G1018" s="115"/>
      <c r="H1018" s="113"/>
      <c r="I1018" s="115"/>
      <c r="J1018" s="114"/>
      <c r="K1018" s="114"/>
      <c r="L1018" s="116"/>
    </row>
    <row r="1019" spans="2:12" ht="13">
      <c r="B1019" s="113"/>
      <c r="C1019" s="114"/>
      <c r="D1019" s="114"/>
      <c r="E1019" s="114"/>
      <c r="F1019" s="114"/>
      <c r="G1019" s="115"/>
      <c r="H1019" s="113"/>
      <c r="I1019" s="115"/>
      <c r="J1019" s="114"/>
      <c r="K1019" s="114"/>
      <c r="L1019" s="116"/>
    </row>
    <row r="1020" spans="2:12" ht="13">
      <c r="B1020" s="113"/>
      <c r="C1020" s="114"/>
      <c r="D1020" s="114"/>
      <c r="E1020" s="114"/>
      <c r="F1020" s="114"/>
      <c r="G1020" s="115"/>
      <c r="H1020" s="113"/>
      <c r="I1020" s="115"/>
      <c r="J1020" s="114"/>
      <c r="K1020" s="114"/>
      <c r="L1020" s="116"/>
    </row>
    <row r="1021" spans="2:12" ht="13">
      <c r="B1021" s="113"/>
      <c r="C1021" s="114"/>
      <c r="D1021" s="114"/>
      <c r="E1021" s="114"/>
      <c r="F1021" s="114"/>
      <c r="G1021" s="115"/>
      <c r="H1021" s="113"/>
      <c r="I1021" s="115"/>
      <c r="J1021" s="114"/>
      <c r="K1021" s="114"/>
      <c r="L1021" s="116"/>
    </row>
    <row r="1022" spans="2:12" ht="13">
      <c r="B1022" s="113"/>
      <c r="C1022" s="114"/>
      <c r="D1022" s="114"/>
      <c r="E1022" s="114"/>
      <c r="F1022" s="114"/>
      <c r="G1022" s="115"/>
      <c r="H1022" s="113"/>
      <c r="I1022" s="115"/>
      <c r="J1022" s="114"/>
      <c r="K1022" s="114"/>
      <c r="L1022" s="116"/>
    </row>
    <row r="1023" spans="2:12" ht="13">
      <c r="B1023" s="113"/>
      <c r="C1023" s="114"/>
      <c r="D1023" s="114"/>
      <c r="E1023" s="114"/>
      <c r="F1023" s="114"/>
      <c r="G1023" s="115"/>
      <c r="H1023" s="113"/>
      <c r="I1023" s="115"/>
      <c r="J1023" s="114"/>
      <c r="K1023" s="114"/>
      <c r="L1023" s="116"/>
    </row>
    <row r="1024" spans="2:12" ht="13">
      <c r="B1024" s="113"/>
      <c r="C1024" s="114"/>
      <c r="D1024" s="114"/>
      <c r="E1024" s="114"/>
      <c r="F1024" s="114"/>
      <c r="G1024" s="115"/>
      <c r="H1024" s="113"/>
      <c r="I1024" s="115"/>
      <c r="J1024" s="114"/>
      <c r="K1024" s="114"/>
      <c r="L1024" s="116"/>
    </row>
    <row r="1025" spans="2:12" ht="13">
      <c r="B1025" s="113"/>
      <c r="C1025" s="114"/>
      <c r="D1025" s="114"/>
      <c r="E1025" s="114"/>
      <c r="F1025" s="114"/>
      <c r="G1025" s="115"/>
      <c r="H1025" s="113"/>
      <c r="I1025" s="115"/>
      <c r="J1025" s="114"/>
      <c r="K1025" s="114"/>
      <c r="L1025" s="116"/>
    </row>
    <row r="1026" spans="2:12" ht="13">
      <c r="B1026" s="113"/>
      <c r="C1026" s="114"/>
      <c r="D1026" s="114"/>
      <c r="E1026" s="114"/>
      <c r="F1026" s="114"/>
      <c r="G1026" s="115"/>
      <c r="H1026" s="113"/>
      <c r="I1026" s="115"/>
      <c r="J1026" s="114"/>
      <c r="K1026" s="114"/>
      <c r="L1026" s="116"/>
    </row>
    <row r="1027" spans="2:12" ht="13">
      <c r="B1027" s="113"/>
      <c r="C1027" s="114"/>
      <c r="D1027" s="114"/>
      <c r="E1027" s="114"/>
      <c r="F1027" s="114"/>
      <c r="G1027" s="115"/>
      <c r="H1027" s="113"/>
      <c r="I1027" s="115"/>
      <c r="J1027" s="114"/>
      <c r="K1027" s="114"/>
      <c r="L1027" s="116"/>
    </row>
    <row r="1028" spans="2:12" ht="13">
      <c r="B1028" s="113"/>
      <c r="C1028" s="114"/>
      <c r="D1028" s="114"/>
      <c r="E1028" s="114"/>
      <c r="F1028" s="114"/>
      <c r="G1028" s="115"/>
      <c r="H1028" s="113"/>
      <c r="I1028" s="115"/>
      <c r="J1028" s="114"/>
      <c r="K1028" s="114"/>
      <c r="L1028" s="116"/>
    </row>
    <row r="1029" spans="2:12" ht="13">
      <c r="B1029" s="113"/>
      <c r="C1029" s="114"/>
      <c r="D1029" s="114"/>
      <c r="E1029" s="114"/>
      <c r="F1029" s="114"/>
      <c r="G1029" s="115"/>
      <c r="H1029" s="113"/>
      <c r="I1029" s="115"/>
      <c r="J1029" s="114"/>
      <c r="K1029" s="114"/>
      <c r="L1029" s="116"/>
    </row>
  </sheetData>
  <mergeCells count="2">
    <mergeCell ref="D2:J2"/>
    <mergeCell ref="D3:J3"/>
  </mergeCells>
  <conditionalFormatting sqref="D7:D10 D16:D19 D25:D28 D34:D37 D43:D46 D61:D64 D70:D73 D79:D82">
    <cfRule type="expression" dxfId="87" priority="83">
      <formula>G7="v"</formula>
    </cfRule>
  </conditionalFormatting>
  <conditionalFormatting sqref="E61:E64 E70:E73 E7:E14 E16:E19">
    <cfRule type="expression" dxfId="86" priority="84">
      <formula>G7="v"</formula>
    </cfRule>
  </conditionalFormatting>
  <conditionalFormatting sqref="F61:F64 F70:F73 F7:F14 F16:F19">
    <cfRule type="expression" dxfId="85" priority="85">
      <formula>G7="v"</formula>
    </cfRule>
  </conditionalFormatting>
  <conditionalFormatting sqref="J7:J10 J25 J34:J37 J16:J19">
    <cfRule type="expression" dxfId="84" priority="86">
      <formula>I7="v"</formula>
    </cfRule>
  </conditionalFormatting>
  <conditionalFormatting sqref="K7:K14 K16:K19">
    <cfRule type="expression" dxfId="83" priority="87">
      <formula>I7="v"</formula>
    </cfRule>
  </conditionalFormatting>
  <conditionalFormatting sqref="L7:L14 L16:L19">
    <cfRule type="expression" dxfId="82" priority="88">
      <formula>I7="v"</formula>
    </cfRule>
  </conditionalFormatting>
  <conditionalFormatting sqref="J26:J28">
    <cfRule type="expression" dxfId="81" priority="82">
      <formula>I26="v"</formula>
    </cfRule>
  </conditionalFormatting>
  <conditionalFormatting sqref="J20:J23">
    <cfRule type="expression" dxfId="80" priority="72">
      <formula>I20="v"</formula>
    </cfRule>
  </conditionalFormatting>
  <conditionalFormatting sqref="J61:J64">
    <cfRule type="expression" dxfId="79" priority="79">
      <formula>I61="v"</formula>
    </cfRule>
  </conditionalFormatting>
  <conditionalFormatting sqref="K61:K64">
    <cfRule type="expression" dxfId="78" priority="80">
      <formula>I61="v"</formula>
    </cfRule>
  </conditionalFormatting>
  <conditionalFormatting sqref="L61:L64">
    <cfRule type="expression" dxfId="77" priority="81">
      <formula>I61="v"</formula>
    </cfRule>
  </conditionalFormatting>
  <conditionalFormatting sqref="J70:J73">
    <cfRule type="expression" dxfId="76" priority="78">
      <formula>I70="v"</formula>
    </cfRule>
  </conditionalFormatting>
  <conditionalFormatting sqref="J79:J82">
    <cfRule type="expression" dxfId="75" priority="77">
      <formula>I79="v"</formula>
    </cfRule>
  </conditionalFormatting>
  <conditionalFormatting sqref="D11:D14">
    <cfRule type="expression" dxfId="74" priority="75">
      <formula>G11="v"</formula>
    </cfRule>
  </conditionalFormatting>
  <conditionalFormatting sqref="E20:E23">
    <cfRule type="expression" dxfId="73" priority="70">
      <formula>G20="v"</formula>
    </cfRule>
  </conditionalFormatting>
  <conditionalFormatting sqref="F20:F23">
    <cfRule type="expression" dxfId="72" priority="71">
      <formula>G20="v"</formula>
    </cfRule>
  </conditionalFormatting>
  <conditionalFormatting sqref="J11:J14">
    <cfRule type="expression" dxfId="71" priority="76">
      <formula>I11="v"</formula>
    </cfRule>
  </conditionalFormatting>
  <conditionalFormatting sqref="K20:K23">
    <cfRule type="expression" dxfId="70" priority="73">
      <formula>I20="v"</formula>
    </cfRule>
  </conditionalFormatting>
  <conditionalFormatting sqref="L20:L23">
    <cfRule type="expression" dxfId="69" priority="74">
      <formula>I20="v"</formula>
    </cfRule>
  </conditionalFormatting>
  <conditionalFormatting sqref="D20:D23">
    <cfRule type="expression" dxfId="68" priority="69">
      <formula>G20="v"</formula>
    </cfRule>
  </conditionalFormatting>
  <conditionalFormatting sqref="D29:D32">
    <cfRule type="expression" dxfId="67" priority="67">
      <formula>G29="v"</formula>
    </cfRule>
  </conditionalFormatting>
  <conditionalFormatting sqref="E29:E32">
    <cfRule type="expression" dxfId="66" priority="62">
      <formula>G29="v"</formula>
    </cfRule>
  </conditionalFormatting>
  <conditionalFormatting sqref="F29:F32">
    <cfRule type="expression" dxfId="65" priority="63">
      <formula>G29="v"</formula>
    </cfRule>
  </conditionalFormatting>
  <conditionalFormatting sqref="J29">
    <cfRule type="expression" dxfId="64" priority="68">
      <formula>I29="v"</formula>
    </cfRule>
  </conditionalFormatting>
  <conditionalFormatting sqref="K65:K68">
    <cfRule type="expression" dxfId="63" priority="20">
      <formula>I65="v"</formula>
    </cfRule>
  </conditionalFormatting>
  <conditionalFormatting sqref="L65:L68">
    <cfRule type="expression" dxfId="62" priority="21">
      <formula>I65="v"</formula>
    </cfRule>
  </conditionalFormatting>
  <conditionalFormatting sqref="J30:J32">
    <cfRule type="expression" dxfId="61" priority="66">
      <formula>I30="v"</formula>
    </cfRule>
  </conditionalFormatting>
  <conditionalFormatting sqref="E25:E28">
    <cfRule type="expression" dxfId="60" priority="64">
      <formula>G25="v"</formula>
    </cfRule>
  </conditionalFormatting>
  <conditionalFormatting sqref="F25:F28">
    <cfRule type="expression" dxfId="59" priority="65">
      <formula>G25="v"</formula>
    </cfRule>
  </conditionalFormatting>
  <conditionalFormatting sqref="E38:E41">
    <cfRule type="expression" dxfId="58" priority="52">
      <formula>G38="v"</formula>
    </cfRule>
  </conditionalFormatting>
  <conditionalFormatting sqref="F38:F41">
    <cfRule type="expression" dxfId="57" priority="53">
      <formula>G38="v"</formula>
    </cfRule>
  </conditionalFormatting>
  <conditionalFormatting sqref="K25:K28">
    <cfRule type="expression" dxfId="56" priority="60">
      <formula>I25="v"</formula>
    </cfRule>
  </conditionalFormatting>
  <conditionalFormatting sqref="L25:L28">
    <cfRule type="expression" dxfId="55" priority="61">
      <formula>I25="v"</formula>
    </cfRule>
  </conditionalFormatting>
  <conditionalFormatting sqref="K29:K32">
    <cfRule type="expression" dxfId="54" priority="58">
      <formula>I29="v"</formula>
    </cfRule>
  </conditionalFormatting>
  <conditionalFormatting sqref="L29:L32">
    <cfRule type="expression" dxfId="53" priority="59">
      <formula>I29="v"</formula>
    </cfRule>
  </conditionalFormatting>
  <conditionalFormatting sqref="D38:D41">
    <cfRule type="expression" dxfId="52" priority="56">
      <formula>G38="v"</formula>
    </cfRule>
  </conditionalFormatting>
  <conditionalFormatting sqref="J38:J41">
    <cfRule type="expression" dxfId="51" priority="57">
      <formula>I38="v"</formula>
    </cfRule>
  </conditionalFormatting>
  <conditionalFormatting sqref="K56:K59">
    <cfRule type="expression" dxfId="50" priority="27">
      <formula>I56="v"</formula>
    </cfRule>
  </conditionalFormatting>
  <conditionalFormatting sqref="L56:L59">
    <cfRule type="expression" dxfId="49" priority="28">
      <formula>I56="v"</formula>
    </cfRule>
  </conditionalFormatting>
  <conditionalFormatting sqref="E43:E46">
    <cfRule type="expression" dxfId="48" priority="45">
      <formula>G43="v"</formula>
    </cfRule>
  </conditionalFormatting>
  <conditionalFormatting sqref="F43:F46">
    <cfRule type="expression" dxfId="47" priority="46">
      <formula>G43="v"</formula>
    </cfRule>
  </conditionalFormatting>
  <conditionalFormatting sqref="E34:E37">
    <cfRule type="expression" dxfId="46" priority="54">
      <formula>G34="v"</formula>
    </cfRule>
  </conditionalFormatting>
  <conditionalFormatting sqref="F34:F37">
    <cfRule type="expression" dxfId="45" priority="55">
      <formula>G34="v"</formula>
    </cfRule>
  </conditionalFormatting>
  <conditionalFormatting sqref="K34:K37">
    <cfRule type="expression" dxfId="44" priority="50">
      <formula>I34="v"</formula>
    </cfRule>
  </conditionalFormatting>
  <conditionalFormatting sqref="L34:L37">
    <cfRule type="expression" dxfId="43" priority="51">
      <formula>I34="v"</formula>
    </cfRule>
  </conditionalFormatting>
  <conditionalFormatting sqref="K38:K41">
    <cfRule type="expression" dxfId="42" priority="48">
      <formula>I38="v"</formula>
    </cfRule>
  </conditionalFormatting>
  <conditionalFormatting sqref="L38:L41">
    <cfRule type="expression" dxfId="41" priority="49">
      <formula>I38="v"</formula>
    </cfRule>
  </conditionalFormatting>
  <conditionalFormatting sqref="D47:D50">
    <cfRule type="expression" dxfId="40" priority="47">
      <formula>G47="v"</formula>
    </cfRule>
  </conditionalFormatting>
  <conditionalFormatting sqref="E65:E68">
    <cfRule type="expression" dxfId="39" priority="23">
      <formula>G65="v"</formula>
    </cfRule>
  </conditionalFormatting>
  <conditionalFormatting sqref="F65:F68">
    <cfRule type="expression" dxfId="38" priority="24">
      <formula>G65="v"</formula>
    </cfRule>
  </conditionalFormatting>
  <conditionalFormatting sqref="J74:J77">
    <cfRule type="expression" dxfId="37" priority="15">
      <formula>I74="v"</formula>
    </cfRule>
  </conditionalFormatting>
  <conditionalFormatting sqref="E47:E50">
    <cfRule type="expression" dxfId="36" priority="43">
      <formula>G47="v"</formula>
    </cfRule>
  </conditionalFormatting>
  <conditionalFormatting sqref="F47:F50">
    <cfRule type="expression" dxfId="35" priority="44">
      <formula>G47="v"</formula>
    </cfRule>
  </conditionalFormatting>
  <conditionalFormatting sqref="J43:J46">
    <cfRule type="expression" dxfId="34" priority="42">
      <formula>I43="v"</formula>
    </cfRule>
  </conditionalFormatting>
  <conditionalFormatting sqref="J47:J50">
    <cfRule type="expression" dxfId="33" priority="41">
      <formula>I47="v"</formula>
    </cfRule>
  </conditionalFormatting>
  <conditionalFormatting sqref="D65:D68">
    <cfRule type="expression" dxfId="32" priority="22">
      <formula>G65="v"</formula>
    </cfRule>
  </conditionalFormatting>
  <conditionalFormatting sqref="D52:D55">
    <cfRule type="expression" dxfId="31" priority="40">
      <formula>G52="v"</formula>
    </cfRule>
  </conditionalFormatting>
  <conditionalFormatting sqref="D56:D59">
    <cfRule type="expression" dxfId="30" priority="39">
      <formula>G56="v"</formula>
    </cfRule>
  </conditionalFormatting>
  <conditionalFormatting sqref="K43:K46">
    <cfRule type="expression" dxfId="29" priority="37">
      <formula>I43="v"</formula>
    </cfRule>
  </conditionalFormatting>
  <conditionalFormatting sqref="L43:L46">
    <cfRule type="expression" dxfId="28" priority="38">
      <formula>I43="v"</formula>
    </cfRule>
  </conditionalFormatting>
  <conditionalFormatting sqref="K47:K50">
    <cfRule type="expression" dxfId="27" priority="35">
      <formula>I47="v"</formula>
    </cfRule>
  </conditionalFormatting>
  <conditionalFormatting sqref="L47:L50">
    <cfRule type="expression" dxfId="26" priority="36">
      <formula>I47="v"</formula>
    </cfRule>
  </conditionalFormatting>
  <conditionalFormatting sqref="E52:E55">
    <cfRule type="expression" dxfId="25" priority="33">
      <formula>G52="v"</formula>
    </cfRule>
  </conditionalFormatting>
  <conditionalFormatting sqref="F52:F55">
    <cfRule type="expression" dxfId="24" priority="34">
      <formula>G52="v"</formula>
    </cfRule>
  </conditionalFormatting>
  <conditionalFormatting sqref="E56:E59">
    <cfRule type="expression" dxfId="23" priority="31">
      <formula>G56="v"</formula>
    </cfRule>
  </conditionalFormatting>
  <conditionalFormatting sqref="F56:F59">
    <cfRule type="expression" dxfId="22" priority="32">
      <formula>G56="v"</formula>
    </cfRule>
  </conditionalFormatting>
  <conditionalFormatting sqref="K52:K55">
    <cfRule type="expression" dxfId="21" priority="29">
      <formula>I52="v"</formula>
    </cfRule>
  </conditionalFormatting>
  <conditionalFormatting sqref="L52:L55">
    <cfRule type="expression" dxfId="20" priority="30">
      <formula>I52="v"</formula>
    </cfRule>
  </conditionalFormatting>
  <conditionalFormatting sqref="J52:J55">
    <cfRule type="expression" dxfId="19" priority="26">
      <formula>I52="v"</formula>
    </cfRule>
  </conditionalFormatting>
  <conditionalFormatting sqref="J56:J59">
    <cfRule type="expression" dxfId="18" priority="25">
      <formula>I56="v"</formula>
    </cfRule>
  </conditionalFormatting>
  <conditionalFormatting sqref="J65:J68">
    <cfRule type="expression" dxfId="17" priority="19">
      <formula>I65="v"</formula>
    </cfRule>
  </conditionalFormatting>
  <conditionalFormatting sqref="K74:K77">
    <cfRule type="expression" dxfId="16" priority="11">
      <formula>I74="v"</formula>
    </cfRule>
  </conditionalFormatting>
  <conditionalFormatting sqref="D74:D77">
    <cfRule type="expression" dxfId="15" priority="16">
      <formula>G74="v"</formula>
    </cfRule>
  </conditionalFormatting>
  <conditionalFormatting sqref="E74:E77">
    <cfRule type="expression" dxfId="14" priority="17">
      <formula>G74="v"</formula>
    </cfRule>
  </conditionalFormatting>
  <conditionalFormatting sqref="F74:F77">
    <cfRule type="expression" dxfId="13" priority="18">
      <formula>G74="v"</formula>
    </cfRule>
  </conditionalFormatting>
  <conditionalFormatting sqref="K70:K73">
    <cfRule type="expression" dxfId="12" priority="13">
      <formula>I70="v"</formula>
    </cfRule>
  </conditionalFormatting>
  <conditionalFormatting sqref="L70:L73">
    <cfRule type="expression" dxfId="11" priority="14">
      <formula>I70="v"</formula>
    </cfRule>
  </conditionalFormatting>
  <conditionalFormatting sqref="L74:L77">
    <cfRule type="expression" dxfId="10" priority="12">
      <formula>I74="v"</formula>
    </cfRule>
  </conditionalFormatting>
  <conditionalFormatting sqref="D83:D86">
    <cfRule type="expression" dxfId="9" priority="10">
      <formula>G83="v"</formula>
    </cfRule>
  </conditionalFormatting>
  <conditionalFormatting sqref="J83:J86">
    <cfRule type="expression" dxfId="8" priority="9">
      <formula>I83="v"</formula>
    </cfRule>
  </conditionalFormatting>
  <conditionalFormatting sqref="E79:E82">
    <cfRule type="expression" dxfId="7" priority="7">
      <formula>G79="v"</formula>
    </cfRule>
  </conditionalFormatting>
  <conditionalFormatting sqref="F79:F82">
    <cfRule type="expression" dxfId="6" priority="8">
      <formula>G79="v"</formula>
    </cfRule>
  </conditionalFormatting>
  <conditionalFormatting sqref="E83:E86">
    <cfRule type="expression" dxfId="5" priority="5">
      <formula>G83="v"</formula>
    </cfRule>
  </conditionalFormatting>
  <conditionalFormatting sqref="F83:F86">
    <cfRule type="expression" dxfId="4" priority="6">
      <formula>G83="v"</formula>
    </cfRule>
  </conditionalFormatting>
  <conditionalFormatting sqref="K83:K86">
    <cfRule type="expression" dxfId="3" priority="1">
      <formula>I83="v"</formula>
    </cfRule>
  </conditionalFormatting>
  <conditionalFormatting sqref="K79:K82">
    <cfRule type="expression" dxfId="2" priority="3">
      <formula>I79="v"</formula>
    </cfRule>
  </conditionalFormatting>
  <conditionalFormatting sqref="L79:L82">
    <cfRule type="expression" dxfId="1" priority="4">
      <formula>I79="v"</formula>
    </cfRule>
  </conditionalFormatting>
  <conditionalFormatting sqref="L83:L86">
    <cfRule type="expression" dxfId="0" priority="2">
      <formula>I83="v"</formula>
    </cfRule>
  </conditionalFormatting>
  <dataValidations disablePrompts="1" count="2">
    <dataValidation allowBlank="1" showErrorMessage="1" sqref="J1:J15 J87:J1048576"/>
    <dataValidation allowBlank="1" sqref="B70:C77 B25:C32 B7:C14 B16:C23 B34:C41 B43:C50 B52:C59 B61:C68 B79:C86"/>
  </dataValidations>
  <pageMargins left="0.7" right="0.7" top="0.75" bottom="0.75" header="0.3" footer="0.3"/>
  <pageSetup paperSize="9" scale="4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Messieurs</vt:lpstr>
      <vt:lpstr>Dames</vt:lpstr>
      <vt:lpstr>Liste des clubs</vt:lpstr>
      <vt:lpstr>14 JUIN PROG</vt:lpstr>
      <vt:lpstr>14 JUIN RES</vt:lpstr>
      <vt:lpstr>CS_M_30_3</vt:lpstr>
      <vt:lpstr>matrice_CS_M_30_3</vt:lpstr>
      <vt:lpstr>matrice_SD</vt:lpstr>
      <vt:lpstr>matrice_SM</vt:lpstr>
      <vt:lpstr>SD</vt:lpstr>
      <vt:lpstr>SM</vt:lpstr>
      <vt:lpstr>'14 JUIN RES'!Zone_d_impression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hennequin</dc:creator>
  <cp:lastModifiedBy>tulipe</cp:lastModifiedBy>
  <cp:revision/>
  <dcterms:created xsi:type="dcterms:W3CDTF">2017-07-03T08:46:30Z</dcterms:created>
  <dcterms:modified xsi:type="dcterms:W3CDTF">2017-10-15T15:26:23Z</dcterms:modified>
</cp:coreProperties>
</file>