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-120" yWindow="-120" windowWidth="19420" windowHeight="11020"/>
  </bookViews>
  <sheets>
    <sheet name="Synthèse évaluation" sheetId="2" r:id="rId1"/>
  </sheets>
  <definedNames>
    <definedName name="_xlnm._FilterDatabase" localSheetId="0" hidden="1">'Synthèse évaluation'!$A$11:$AX$23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4" i="2"/>
  <c r="Q5"/>
  <c r="Q6"/>
  <c r="I6"/>
  <c r="I3"/>
  <c r="J3"/>
  <c r="K3"/>
  <c r="L3"/>
  <c r="M3"/>
  <c r="N3"/>
  <c r="O3"/>
  <c r="P3"/>
  <c r="Q3"/>
  <c r="I4"/>
  <c r="J4"/>
  <c r="K4"/>
  <c r="L4"/>
  <c r="M4"/>
  <c r="N4"/>
  <c r="O4"/>
  <c r="P4"/>
  <c r="I5"/>
  <c r="J5"/>
  <c r="K5"/>
  <c r="L5"/>
  <c r="M5"/>
  <c r="N5"/>
  <c r="O5"/>
  <c r="P5"/>
  <c r="J6"/>
  <c r="K6"/>
  <c r="L6"/>
  <c r="M6"/>
  <c r="N6"/>
  <c r="O6"/>
  <c r="P6"/>
  <c r="H4"/>
  <c r="H5"/>
  <c r="H6"/>
  <c r="H3"/>
  <c r="Y6" l="1"/>
  <c r="A6"/>
  <c r="E17"/>
  <c r="E16" l="1"/>
  <c r="S4"/>
  <c r="T4"/>
  <c r="U4"/>
  <c r="V4"/>
  <c r="W4"/>
  <c r="X4"/>
  <c r="Y4"/>
  <c r="Z4"/>
  <c r="AA4"/>
  <c r="AB4"/>
  <c r="AD4"/>
  <c r="AE4"/>
  <c r="AF4"/>
  <c r="AG4"/>
  <c r="AH4"/>
  <c r="AI4"/>
  <c r="AJ4"/>
  <c r="AK4"/>
  <c r="AL4"/>
  <c r="AM4"/>
  <c r="AO4"/>
  <c r="AP4"/>
  <c r="AQ4"/>
  <c r="AR4"/>
  <c r="AS4"/>
  <c r="AT4"/>
  <c r="AU4"/>
  <c r="AV4"/>
  <c r="AW4"/>
  <c r="AX4"/>
  <c r="S5"/>
  <c r="T5"/>
  <c r="U5"/>
  <c r="V5"/>
  <c r="W5"/>
  <c r="X5"/>
  <c r="Y5"/>
  <c r="Z5"/>
  <c r="AA5"/>
  <c r="AB5"/>
  <c r="AD5"/>
  <c r="AE5"/>
  <c r="AF5"/>
  <c r="AG5"/>
  <c r="AH5"/>
  <c r="AI5"/>
  <c r="AJ5"/>
  <c r="AK5"/>
  <c r="AL5"/>
  <c r="AM5"/>
  <c r="AO5"/>
  <c r="AP5"/>
  <c r="AQ5"/>
  <c r="AR5"/>
  <c r="AS5"/>
  <c r="AT5"/>
  <c r="AU5"/>
  <c r="AV5"/>
  <c r="AW5"/>
  <c r="AX5"/>
  <c r="S6"/>
  <c r="T6"/>
  <c r="U6"/>
  <c r="V6"/>
  <c r="W6"/>
  <c r="X6"/>
  <c r="Z6"/>
  <c r="AA6"/>
  <c r="AB6"/>
  <c r="AD6"/>
  <c r="AE6"/>
  <c r="AF6"/>
  <c r="AG6"/>
  <c r="AH6"/>
  <c r="AI6"/>
  <c r="AJ6"/>
  <c r="AK6"/>
  <c r="AL6"/>
  <c r="AM6"/>
  <c r="AO6"/>
  <c r="AP6"/>
  <c r="AQ6"/>
  <c r="AR6"/>
  <c r="AS6"/>
  <c r="AT6"/>
  <c r="AU6"/>
  <c r="AV6"/>
  <c r="AW6"/>
  <c r="AX6"/>
  <c r="S3"/>
  <c r="T3"/>
  <c r="U3"/>
  <c r="V3"/>
  <c r="W3"/>
  <c r="X3"/>
  <c r="Y3"/>
  <c r="Z3"/>
  <c r="AA3"/>
  <c r="AB3"/>
  <c r="AD3"/>
  <c r="AE3"/>
  <c r="AF3"/>
  <c r="AG3"/>
  <c r="AH3"/>
  <c r="AI3"/>
  <c r="AJ3"/>
  <c r="AK3"/>
  <c r="AL3"/>
  <c r="AM3"/>
  <c r="AO3"/>
  <c r="AP3"/>
  <c r="AQ3"/>
  <c r="AR3"/>
  <c r="AS3"/>
  <c r="AT3"/>
  <c r="AU3"/>
  <c r="AV3"/>
  <c r="AW3"/>
  <c r="AX3"/>
  <c r="E18"/>
  <c r="F4" l="1"/>
  <c r="F6"/>
  <c r="F5"/>
  <c r="F3"/>
  <c r="E12"/>
  <c r="E13"/>
  <c r="E15"/>
  <c r="E14"/>
</calcChain>
</file>

<file path=xl/sharedStrings.xml><?xml version="1.0" encoding="utf-8"?>
<sst xmlns="http://schemas.openxmlformats.org/spreadsheetml/2006/main" count="130" uniqueCount="74">
  <si>
    <t>1 = bon</t>
  </si>
  <si>
    <t>2  = moyen</t>
  </si>
  <si>
    <t>3 = mauvais</t>
  </si>
  <si>
    <t>4 = non observé</t>
  </si>
  <si>
    <t>Coût</t>
  </si>
  <si>
    <t>Crit. 1</t>
  </si>
  <si>
    <t>Crit. 2</t>
  </si>
  <si>
    <t>Crit. 3</t>
  </si>
  <si>
    <t>Crit. 4</t>
  </si>
  <si>
    <t>Crit. 5</t>
  </si>
  <si>
    <t>Crit. 6</t>
  </si>
  <si>
    <t>Crit. 7</t>
  </si>
  <si>
    <t>Crit. 8</t>
  </si>
  <si>
    <t>Crit. 9</t>
  </si>
  <si>
    <t>Crit. 10</t>
  </si>
  <si>
    <t>TOTAL NOMBRE ACTION</t>
  </si>
  <si>
    <t>N° action</t>
  </si>
  <si>
    <t>Evaluation 1</t>
  </si>
  <si>
    <t>Evaluation 2</t>
  </si>
  <si>
    <t>Evaluation 3</t>
  </si>
  <si>
    <t>Evaluation 4</t>
  </si>
  <si>
    <t>Crit. 1'</t>
  </si>
  <si>
    <t>Crit. 2'</t>
  </si>
  <si>
    <t>Crit. 3'</t>
  </si>
  <si>
    <t>Crit. 4'</t>
  </si>
  <si>
    <t>Crit. 5'</t>
  </si>
  <si>
    <t>Crit. 6'</t>
  </si>
  <si>
    <t>Crit. 7'</t>
  </si>
  <si>
    <t>Crit. 8'</t>
  </si>
  <si>
    <t>Crit. 9'</t>
  </si>
  <si>
    <t>Crit. 10'</t>
  </si>
  <si>
    <t>Crit. 11</t>
  </si>
  <si>
    <t>Crit. 12</t>
  </si>
  <si>
    <t>Crit. 13</t>
  </si>
  <si>
    <t>Crit. 14</t>
  </si>
  <si>
    <t>Crit. 15</t>
  </si>
  <si>
    <t>Crit. 16</t>
  </si>
  <si>
    <t>Crit. 17</t>
  </si>
  <si>
    <t>Crit. 18</t>
  </si>
  <si>
    <t>Crit. 19</t>
  </si>
  <si>
    <t>Crit. 20</t>
  </si>
  <si>
    <t>Crit. 21</t>
  </si>
  <si>
    <t>Crit. 22</t>
  </si>
  <si>
    <t>Crit. 23</t>
  </si>
  <si>
    <t>Crit. 24</t>
  </si>
  <si>
    <t>Crit. 25</t>
  </si>
  <si>
    <t>Crit. 26</t>
  </si>
  <si>
    <t>Crit. 27</t>
  </si>
  <si>
    <t>Crit. 28</t>
  </si>
  <si>
    <t>Crit. 29</t>
  </si>
  <si>
    <t>Crit. 30</t>
  </si>
  <si>
    <t>Date début</t>
  </si>
  <si>
    <t>Date fin</t>
  </si>
  <si>
    <t>Durée</t>
  </si>
  <si>
    <t>Pays</t>
  </si>
  <si>
    <t>SYNTHESE EVALUATION</t>
  </si>
  <si>
    <t>France</t>
  </si>
  <si>
    <t>Allemagne</t>
  </si>
  <si>
    <t>Danemark</t>
  </si>
  <si>
    <t>Portugal</t>
  </si>
  <si>
    <t>&gt; 1000€</t>
  </si>
  <si>
    <t>1000 à 5000€</t>
  </si>
  <si>
    <t>5000 à 20 000€</t>
  </si>
  <si>
    <t>20 000 à 100 000€</t>
  </si>
  <si>
    <t>&lt; 100 000€</t>
  </si>
  <si>
    <t>Espagne</t>
  </si>
  <si>
    <t>TOTAL</t>
  </si>
  <si>
    <t>TOTAL EVALUATION 1</t>
  </si>
  <si>
    <t>TOTAL EVALUATION 2</t>
  </si>
  <si>
    <t>TOTAL EVALUATION 3</t>
  </si>
  <si>
    <t>TOTAL EVALUATION 4</t>
  </si>
  <si>
    <t>Total  evaluation1  est au format perso</t>
  </si>
  <si>
    <t xml:space="preserve">Standard;std;""  </t>
  </si>
  <si>
    <t>pour  eluder les 0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</si>
</sst>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3B3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55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2" fillId="3" borderId="3" xfId="0" applyFont="1" applyFill="1" applyBorder="1" applyAlignment="1">
      <alignment vertical="center"/>
    </xf>
    <xf numFmtId="0" fontId="0" fillId="2" borderId="4" xfId="0" applyFill="1" applyBorder="1"/>
    <xf numFmtId="0" fontId="0" fillId="2" borderId="5" xfId="0" applyFill="1" applyBorder="1"/>
    <xf numFmtId="0" fontId="2" fillId="3" borderId="7" xfId="0" applyFont="1" applyFill="1" applyBorder="1" applyAlignment="1">
      <alignment vertical="center"/>
    </xf>
    <xf numFmtId="0" fontId="0" fillId="10" borderId="4" xfId="0" applyFill="1" applyBorder="1"/>
    <xf numFmtId="0" fontId="0" fillId="10" borderId="1" xfId="0" applyFill="1" applyBorder="1"/>
    <xf numFmtId="0" fontId="0" fillId="10" borderId="8" xfId="0" applyFill="1" applyBorder="1"/>
    <xf numFmtId="0" fontId="0" fillId="10" borderId="5" xfId="0" applyFill="1" applyBorder="1"/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" fontId="0" fillId="8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3" borderId="12" xfId="0" applyFont="1" applyFill="1" applyBorder="1" applyAlignment="1">
      <alignment vertical="center"/>
    </xf>
    <xf numFmtId="0" fontId="2" fillId="11" borderId="4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2" fillId="3" borderId="6" xfId="0" applyFont="1" applyFill="1" applyBorder="1" applyAlignment="1">
      <alignment vertical="center"/>
    </xf>
    <xf numFmtId="0" fontId="0" fillId="13" borderId="5" xfId="0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0" fillId="10" borderId="1" xfId="0" applyFill="1" applyBorder="1" applyAlignment="1">
      <alignment vertical="center"/>
    </xf>
    <xf numFmtId="0" fontId="0" fillId="10" borderId="8" xfId="0" applyFill="1" applyBorder="1" applyAlignment="1">
      <alignment vertical="center"/>
    </xf>
    <xf numFmtId="14" fontId="0" fillId="0" borderId="3" xfId="0" applyNumberFormat="1" applyBorder="1" applyAlignment="1">
      <alignment horizontal="center" vertical="center"/>
    </xf>
    <xf numFmtId="1" fontId="0" fillId="8" borderId="10" xfId="0" applyNumberFormat="1" applyFill="1" applyBorder="1" applyAlignment="1">
      <alignment horizontal="center" vertical="center"/>
    </xf>
    <xf numFmtId="0" fontId="2" fillId="14" borderId="6" xfId="0" applyFont="1" applyFill="1" applyBorder="1" applyAlignment="1">
      <alignment horizontal="center" vertical="center" wrapText="1"/>
    </xf>
    <xf numFmtId="0" fontId="2" fillId="14" borderId="7" xfId="0" applyFont="1" applyFill="1" applyBorder="1" applyAlignment="1">
      <alignment horizontal="center" vertical="center" wrapText="1"/>
    </xf>
    <xf numFmtId="0" fontId="2" fillId="14" borderId="8" xfId="0" applyFont="1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2" fillId="14" borderId="9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vertical="center"/>
    </xf>
    <xf numFmtId="0" fontId="1" fillId="2" borderId="10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11" fontId="3" fillId="4" borderId="1" xfId="0" applyNumberFormat="1" applyFont="1" applyFill="1" applyBorder="1" applyAlignment="1">
      <alignment horizontal="center" vertical="center"/>
    </xf>
    <xf numFmtId="11" fontId="3" fillId="4" borderId="5" xfId="0" applyNumberFormat="1" applyFont="1" applyFill="1" applyBorder="1" applyAlignment="1">
      <alignment horizontal="center" vertical="center"/>
    </xf>
    <xf numFmtId="11" fontId="3" fillId="5" borderId="1" xfId="0" applyNumberFormat="1" applyFont="1" applyFill="1" applyBorder="1" applyAlignment="1">
      <alignment horizontal="center" vertical="center"/>
    </xf>
    <xf numFmtId="11" fontId="3" fillId="5" borderId="5" xfId="0" applyNumberFormat="1" applyFont="1" applyFill="1" applyBorder="1" applyAlignment="1">
      <alignment horizontal="center" vertical="center"/>
    </xf>
    <xf numFmtId="11" fontId="3" fillId="6" borderId="1" xfId="0" applyNumberFormat="1" applyFont="1" applyFill="1" applyBorder="1" applyAlignment="1">
      <alignment horizontal="center" vertical="center"/>
    </xf>
    <xf numFmtId="11" fontId="3" fillId="6" borderId="5" xfId="0" applyNumberFormat="1" applyFont="1" applyFill="1" applyBorder="1" applyAlignment="1">
      <alignment horizontal="center" vertical="center"/>
    </xf>
    <xf numFmtId="11" fontId="3" fillId="13" borderId="1" xfId="0" applyNumberFormat="1" applyFont="1" applyFill="1" applyBorder="1" applyAlignment="1">
      <alignment horizontal="center" vertical="center"/>
    </xf>
    <xf numFmtId="11" fontId="3" fillId="13" borderId="5" xfId="0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5" fillId="7" borderId="15" xfId="0" applyFont="1" applyFill="1" applyBorder="1" applyAlignment="1">
      <alignment horizontal="center"/>
    </xf>
    <xf numFmtId="164" fontId="0" fillId="15" borderId="13" xfId="0" applyNumberFormat="1" applyFill="1" applyBorder="1" applyAlignment="1">
      <alignment horizontal="center" vertical="center"/>
    </xf>
    <xf numFmtId="0" fontId="6" fillId="0" borderId="0" xfId="0" applyFont="1"/>
  </cellXfs>
  <cellStyles count="1">
    <cellStyle name="Normal" xfId="0" builtinId="0"/>
  </cellStyles>
  <dxfs count="16"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55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222250</xdr:colOff>
      <xdr:row>2</xdr:row>
      <xdr:rowOff>158750</xdr:rowOff>
    </xdr:from>
    <xdr:to>
      <xdr:col>7</xdr:col>
      <xdr:colOff>171450</xdr:colOff>
      <xdr:row>3</xdr:row>
      <xdr:rowOff>120650</xdr:rowOff>
    </xdr:to>
    <xdr:cxnSp macro="">
      <xdr:nvCxnSpPr>
        <xdr:cNvPr id="3" name="Connecteur droit avec flèche 2"/>
        <xdr:cNvCxnSpPr/>
      </xdr:nvCxnSpPr>
      <xdr:spPr>
        <a:xfrm>
          <a:off x="3041650" y="577850"/>
          <a:ext cx="3517900" cy="196850"/>
        </a:xfrm>
        <a:prstGeom prst="straightConnector1">
          <a:avLst/>
        </a:prstGeom>
        <a:ln w="1270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filterMode="1"/>
  <dimension ref="A1:AY26"/>
  <sheetViews>
    <sheetView tabSelected="1" workbookViewId="0">
      <selection activeCell="C6" sqref="C6"/>
    </sheetView>
  </sheetViews>
  <sheetFormatPr baseColWidth="10" defaultRowHeight="14.5"/>
  <cols>
    <col min="1" max="1" width="22.54296875" bestFit="1" customWidth="1"/>
    <col min="2" max="2" width="17.81640625" customWidth="1"/>
    <col min="5" max="5" width="11.81640625" customWidth="1"/>
    <col min="6" max="6" width="15.7265625" bestFit="1" customWidth="1"/>
    <col min="7" max="7" width="1.7265625" customWidth="1"/>
    <col min="8" max="17" width="7.7265625" customWidth="1"/>
    <col min="18" max="18" width="1.7265625" customWidth="1"/>
    <col min="19" max="28" width="7.7265625" customWidth="1"/>
    <col min="29" max="29" width="1.7265625" customWidth="1"/>
    <col min="30" max="39" width="7.7265625" customWidth="1"/>
    <col min="40" max="40" width="1.7265625" customWidth="1"/>
    <col min="41" max="50" width="7.7265625" customWidth="1"/>
    <col min="51" max="51" width="1.7265625" customWidth="1"/>
    <col min="52" max="52" width="9.453125" customWidth="1"/>
  </cols>
  <sheetData>
    <row r="1" spans="1:51">
      <c r="G1" s="6"/>
      <c r="H1" s="45" t="s">
        <v>67</v>
      </c>
      <c r="I1" s="46"/>
      <c r="J1" s="46"/>
      <c r="K1" s="46"/>
      <c r="L1" s="46"/>
      <c r="M1" s="46"/>
      <c r="N1" s="46"/>
      <c r="O1" s="46"/>
      <c r="P1" s="46"/>
      <c r="Q1" s="47"/>
      <c r="R1" s="20"/>
      <c r="S1" s="45" t="s">
        <v>68</v>
      </c>
      <c r="T1" s="46"/>
      <c r="U1" s="46"/>
      <c r="V1" s="46"/>
      <c r="W1" s="46"/>
      <c r="X1" s="46"/>
      <c r="Y1" s="46"/>
      <c r="Z1" s="46"/>
      <c r="AA1" s="46"/>
      <c r="AB1" s="47"/>
      <c r="AC1" s="6"/>
      <c r="AD1" s="45" t="s">
        <v>69</v>
      </c>
      <c r="AE1" s="46"/>
      <c r="AF1" s="46"/>
      <c r="AG1" s="46"/>
      <c r="AH1" s="46"/>
      <c r="AI1" s="46"/>
      <c r="AJ1" s="46"/>
      <c r="AK1" s="46"/>
      <c r="AL1" s="46"/>
      <c r="AM1" s="47"/>
      <c r="AN1" s="6"/>
      <c r="AO1" s="45" t="s">
        <v>70</v>
      </c>
      <c r="AP1" s="46"/>
      <c r="AQ1" s="46"/>
      <c r="AR1" s="46"/>
      <c r="AS1" s="46"/>
      <c r="AT1" s="46"/>
      <c r="AU1" s="46"/>
      <c r="AV1" s="46"/>
      <c r="AW1" s="46"/>
      <c r="AX1" s="47"/>
      <c r="AY1" s="6"/>
    </row>
    <row r="2" spans="1:51" ht="18.5">
      <c r="B2" s="65" t="s">
        <v>71</v>
      </c>
      <c r="C2" s="65"/>
      <c r="G2" s="6"/>
      <c r="H2" s="43" t="s">
        <v>5</v>
      </c>
      <c r="I2" s="43" t="s">
        <v>6</v>
      </c>
      <c r="J2" s="43" t="s">
        <v>7</v>
      </c>
      <c r="K2" s="43" t="s">
        <v>8</v>
      </c>
      <c r="L2" s="43" t="s">
        <v>9</v>
      </c>
      <c r="M2" s="43" t="s">
        <v>10</v>
      </c>
      <c r="N2" s="43" t="s">
        <v>11</v>
      </c>
      <c r="O2" s="43" t="s">
        <v>12</v>
      </c>
      <c r="P2" s="43" t="s">
        <v>13</v>
      </c>
      <c r="Q2" s="43" t="s">
        <v>14</v>
      </c>
      <c r="R2" s="44"/>
      <c r="S2" s="30" t="s">
        <v>31</v>
      </c>
      <c r="T2" s="30" t="s">
        <v>32</v>
      </c>
      <c r="U2" s="30" t="s">
        <v>33</v>
      </c>
      <c r="V2" s="30" t="s">
        <v>34</v>
      </c>
      <c r="W2" s="30" t="s">
        <v>35</v>
      </c>
      <c r="X2" s="30" t="s">
        <v>36</v>
      </c>
      <c r="Y2" s="30" t="s">
        <v>37</v>
      </c>
      <c r="Z2" s="30" t="s">
        <v>38</v>
      </c>
      <c r="AA2" s="30" t="s">
        <v>39</v>
      </c>
      <c r="AB2" s="30" t="s">
        <v>40</v>
      </c>
      <c r="AC2" s="44"/>
      <c r="AD2" s="30" t="s">
        <v>41</v>
      </c>
      <c r="AE2" s="30" t="s">
        <v>42</v>
      </c>
      <c r="AF2" s="30" t="s">
        <v>43</v>
      </c>
      <c r="AG2" s="30" t="s">
        <v>44</v>
      </c>
      <c r="AH2" s="30" t="s">
        <v>45</v>
      </c>
      <c r="AI2" s="30" t="s">
        <v>46</v>
      </c>
      <c r="AJ2" s="30" t="s">
        <v>47</v>
      </c>
      <c r="AK2" s="30" t="s">
        <v>48</v>
      </c>
      <c r="AL2" s="30" t="s">
        <v>49</v>
      </c>
      <c r="AM2" s="30" t="s">
        <v>50</v>
      </c>
      <c r="AN2" s="44"/>
      <c r="AO2" s="43" t="s">
        <v>21</v>
      </c>
      <c r="AP2" s="43" t="s">
        <v>22</v>
      </c>
      <c r="AQ2" s="43" t="s">
        <v>23</v>
      </c>
      <c r="AR2" s="43" t="s">
        <v>24</v>
      </c>
      <c r="AS2" s="43" t="s">
        <v>25</v>
      </c>
      <c r="AT2" s="43" t="s">
        <v>26</v>
      </c>
      <c r="AU2" s="43" t="s">
        <v>27</v>
      </c>
      <c r="AV2" s="43" t="s">
        <v>28</v>
      </c>
      <c r="AW2" s="43" t="s">
        <v>29</v>
      </c>
      <c r="AX2" s="43" t="s">
        <v>30</v>
      </c>
      <c r="AY2" s="44"/>
    </row>
    <row r="3" spans="1:51" ht="18.5">
      <c r="B3" s="65" t="s">
        <v>72</v>
      </c>
      <c r="C3" s="65"/>
      <c r="D3">
        <v>1</v>
      </c>
      <c r="E3" s="48" t="s">
        <v>66</v>
      </c>
      <c r="F3" s="42">
        <f ca="1">SUM(H3:AX3)</f>
        <v>4</v>
      </c>
      <c r="G3" s="6"/>
      <c r="H3" s="64">
        <f ca="1">SUMPRODUCT(--(SUBTOTAL(3,OFFSET(H$11,ROW($1:$7),,1))*(H$12:H$18=$D3)))</f>
        <v>1</v>
      </c>
      <c r="I3" s="64">
        <f t="shared" ref="I3:Q6" ca="1" si="0">SUMPRODUCT(--(SUBTOTAL(3,OFFSET(I$11,ROW($1:$7),,1))*(I$12:I$18=$D3)))</f>
        <v>2</v>
      </c>
      <c r="J3" s="64">
        <f t="shared" ca="1" si="0"/>
        <v>1</v>
      </c>
      <c r="K3" s="64">
        <f t="shared" ca="1" si="0"/>
        <v>0</v>
      </c>
      <c r="L3" s="64">
        <f t="shared" ca="1" si="0"/>
        <v>0</v>
      </c>
      <c r="M3" s="64">
        <f t="shared" ca="1" si="0"/>
        <v>0</v>
      </c>
      <c r="N3" s="64">
        <f t="shared" ca="1" si="0"/>
        <v>0</v>
      </c>
      <c r="O3" s="64">
        <f t="shared" ca="1" si="0"/>
        <v>0</v>
      </c>
      <c r="P3" s="64">
        <f t="shared" ca="1" si="0"/>
        <v>0</v>
      </c>
      <c r="Q3" s="64">
        <f t="shared" ca="1" si="0"/>
        <v>0</v>
      </c>
      <c r="R3" s="20"/>
      <c r="S3" s="22">
        <f t="shared" ref="S3:AB3" si="1">COUNTIF(S$11:S$19,1)</f>
        <v>0</v>
      </c>
      <c r="T3" s="22">
        <f t="shared" si="1"/>
        <v>0</v>
      </c>
      <c r="U3" s="22">
        <f t="shared" si="1"/>
        <v>0</v>
      </c>
      <c r="V3" s="22">
        <f t="shared" si="1"/>
        <v>0</v>
      </c>
      <c r="W3" s="22">
        <f t="shared" si="1"/>
        <v>0</v>
      </c>
      <c r="X3" s="22">
        <f t="shared" si="1"/>
        <v>0</v>
      </c>
      <c r="Y3" s="22">
        <f t="shared" si="1"/>
        <v>0</v>
      </c>
      <c r="Z3" s="22">
        <f t="shared" si="1"/>
        <v>0</v>
      </c>
      <c r="AA3" s="22">
        <f t="shared" si="1"/>
        <v>0</v>
      </c>
      <c r="AB3" s="22">
        <f t="shared" si="1"/>
        <v>0</v>
      </c>
      <c r="AC3" s="6"/>
      <c r="AD3" s="22">
        <f t="shared" ref="AD3:AM3" si="2">COUNTIF(AD$11:AD$19,1)</f>
        <v>0</v>
      </c>
      <c r="AE3" s="22">
        <f t="shared" si="2"/>
        <v>0</v>
      </c>
      <c r="AF3" s="22">
        <f t="shared" si="2"/>
        <v>0</v>
      </c>
      <c r="AG3" s="22">
        <f t="shared" si="2"/>
        <v>0</v>
      </c>
      <c r="AH3" s="22">
        <f t="shared" si="2"/>
        <v>0</v>
      </c>
      <c r="AI3" s="22">
        <f t="shared" si="2"/>
        <v>0</v>
      </c>
      <c r="AJ3" s="22">
        <f t="shared" si="2"/>
        <v>0</v>
      </c>
      <c r="AK3" s="22">
        <f t="shared" si="2"/>
        <v>0</v>
      </c>
      <c r="AL3" s="22">
        <f t="shared" si="2"/>
        <v>0</v>
      </c>
      <c r="AM3" s="22">
        <f t="shared" si="2"/>
        <v>0</v>
      </c>
      <c r="AN3" s="6"/>
      <c r="AO3" s="22">
        <f t="shared" ref="AO3:AX3" si="3">COUNTIF(AO$11:AO$19,1)</f>
        <v>0</v>
      </c>
      <c r="AP3" s="22">
        <f t="shared" si="3"/>
        <v>0</v>
      </c>
      <c r="AQ3" s="22">
        <f t="shared" si="3"/>
        <v>0</v>
      </c>
      <c r="AR3" s="22">
        <f t="shared" si="3"/>
        <v>0</v>
      </c>
      <c r="AS3" s="22">
        <f t="shared" si="3"/>
        <v>0</v>
      </c>
      <c r="AT3" s="22">
        <f t="shared" si="3"/>
        <v>0</v>
      </c>
      <c r="AU3" s="22">
        <f t="shared" si="3"/>
        <v>0</v>
      </c>
      <c r="AV3" s="22">
        <f t="shared" si="3"/>
        <v>0</v>
      </c>
      <c r="AW3" s="22">
        <f t="shared" si="3"/>
        <v>0</v>
      </c>
      <c r="AX3" s="22">
        <f t="shared" si="3"/>
        <v>0</v>
      </c>
      <c r="AY3" s="6"/>
    </row>
    <row r="4" spans="1:51" ht="18.5">
      <c r="B4" s="65" t="s">
        <v>73</v>
      </c>
      <c r="C4" s="65"/>
      <c r="D4">
        <v>2</v>
      </c>
      <c r="E4" s="49"/>
      <c r="F4" s="38">
        <f ca="1">SUM(H4:AX4)</f>
        <v>3</v>
      </c>
      <c r="G4" s="6"/>
      <c r="H4" s="64">
        <f t="shared" ref="H4:Q6" ca="1" si="4">SUMPRODUCT(--(SUBTOTAL(3,OFFSET(H$11,ROW($1:$7),,1))*(H$12:H$18=$D4)))</f>
        <v>1</v>
      </c>
      <c r="I4" s="64">
        <f t="shared" ca="1" si="4"/>
        <v>1</v>
      </c>
      <c r="J4" s="64">
        <f t="shared" ca="1" si="4"/>
        <v>1</v>
      </c>
      <c r="K4" s="64">
        <f t="shared" ca="1" si="4"/>
        <v>0</v>
      </c>
      <c r="L4" s="64">
        <f t="shared" ca="1" si="4"/>
        <v>0</v>
      </c>
      <c r="M4" s="64">
        <f t="shared" ca="1" si="4"/>
        <v>0</v>
      </c>
      <c r="N4" s="64">
        <f t="shared" ca="1" si="4"/>
        <v>0</v>
      </c>
      <c r="O4" s="64">
        <f t="shared" ca="1" si="4"/>
        <v>0</v>
      </c>
      <c r="P4" s="64">
        <f t="shared" ca="1" si="4"/>
        <v>0</v>
      </c>
      <c r="Q4" s="64">
        <f t="shared" ca="1" si="0"/>
        <v>0</v>
      </c>
      <c r="R4" s="20"/>
      <c r="S4" s="24">
        <f t="shared" ref="S4:AB4" si="5">COUNTIF(S$11:S$19,2)</f>
        <v>0</v>
      </c>
      <c r="T4" s="24">
        <f t="shared" si="5"/>
        <v>0</v>
      </c>
      <c r="U4" s="24">
        <f t="shared" si="5"/>
        <v>0</v>
      </c>
      <c r="V4" s="24">
        <f t="shared" si="5"/>
        <v>0</v>
      </c>
      <c r="W4" s="24">
        <f t="shared" si="5"/>
        <v>0</v>
      </c>
      <c r="X4" s="24">
        <f t="shared" si="5"/>
        <v>0</v>
      </c>
      <c r="Y4" s="24">
        <f t="shared" si="5"/>
        <v>0</v>
      </c>
      <c r="Z4" s="24">
        <f t="shared" si="5"/>
        <v>0</v>
      </c>
      <c r="AA4" s="24">
        <f t="shared" si="5"/>
        <v>0</v>
      </c>
      <c r="AB4" s="24">
        <f t="shared" si="5"/>
        <v>0</v>
      </c>
      <c r="AC4" s="6"/>
      <c r="AD4" s="24">
        <f t="shared" ref="AD4:AM4" si="6">COUNTIF(AD$11:AD$19,2)</f>
        <v>0</v>
      </c>
      <c r="AE4" s="24">
        <f t="shared" si="6"/>
        <v>0</v>
      </c>
      <c r="AF4" s="24">
        <f t="shared" si="6"/>
        <v>0</v>
      </c>
      <c r="AG4" s="24">
        <f t="shared" si="6"/>
        <v>0</v>
      </c>
      <c r="AH4" s="24">
        <f t="shared" si="6"/>
        <v>0</v>
      </c>
      <c r="AI4" s="24">
        <f t="shared" si="6"/>
        <v>0</v>
      </c>
      <c r="AJ4" s="24">
        <f t="shared" si="6"/>
        <v>0</v>
      </c>
      <c r="AK4" s="24">
        <f t="shared" si="6"/>
        <v>0</v>
      </c>
      <c r="AL4" s="24">
        <f t="shared" si="6"/>
        <v>0</v>
      </c>
      <c r="AM4" s="24">
        <f t="shared" si="6"/>
        <v>0</v>
      </c>
      <c r="AN4" s="6"/>
      <c r="AO4" s="24">
        <f t="shared" ref="AO4:AX4" si="7">COUNTIF(AO$11:AO$19,2)</f>
        <v>0</v>
      </c>
      <c r="AP4" s="24">
        <f t="shared" si="7"/>
        <v>0</v>
      </c>
      <c r="AQ4" s="24">
        <f t="shared" si="7"/>
        <v>0</v>
      </c>
      <c r="AR4" s="24">
        <f t="shared" si="7"/>
        <v>0</v>
      </c>
      <c r="AS4" s="24">
        <f t="shared" si="7"/>
        <v>0</v>
      </c>
      <c r="AT4" s="24">
        <f t="shared" si="7"/>
        <v>0</v>
      </c>
      <c r="AU4" s="24">
        <f t="shared" si="7"/>
        <v>0</v>
      </c>
      <c r="AV4" s="24">
        <f t="shared" si="7"/>
        <v>0</v>
      </c>
      <c r="AW4" s="24">
        <f t="shared" si="7"/>
        <v>0</v>
      </c>
      <c r="AX4" s="24">
        <f t="shared" si="7"/>
        <v>0</v>
      </c>
      <c r="AY4" s="6"/>
    </row>
    <row r="5" spans="1:51">
      <c r="A5" s="21" t="s">
        <v>15</v>
      </c>
      <c r="D5">
        <v>3</v>
      </c>
      <c r="E5" s="49"/>
      <c r="F5" s="39">
        <f t="shared" ref="F5:F6" ca="1" si="8">SUM(H5:AX5)</f>
        <v>1</v>
      </c>
      <c r="G5" s="6"/>
      <c r="H5" s="64">
        <f t="shared" ca="1" si="4"/>
        <v>0</v>
      </c>
      <c r="I5" s="64">
        <f t="shared" ca="1" si="4"/>
        <v>0</v>
      </c>
      <c r="J5" s="64">
        <f t="shared" ca="1" si="4"/>
        <v>1</v>
      </c>
      <c r="K5" s="64">
        <f t="shared" ca="1" si="4"/>
        <v>0</v>
      </c>
      <c r="L5" s="64">
        <f t="shared" ca="1" si="4"/>
        <v>0</v>
      </c>
      <c r="M5" s="64">
        <f t="shared" ca="1" si="4"/>
        <v>0</v>
      </c>
      <c r="N5" s="64">
        <f t="shared" ca="1" si="4"/>
        <v>0</v>
      </c>
      <c r="O5" s="64">
        <f t="shared" ca="1" si="4"/>
        <v>0</v>
      </c>
      <c r="P5" s="64">
        <f t="shared" ca="1" si="4"/>
        <v>0</v>
      </c>
      <c r="Q5" s="64">
        <f t="shared" ca="1" si="0"/>
        <v>0</v>
      </c>
      <c r="R5" s="20"/>
      <c r="S5" s="25">
        <f t="shared" ref="S5:AB5" si="9">COUNTIF(S$11:S$19,3)</f>
        <v>0</v>
      </c>
      <c r="T5" s="25">
        <f t="shared" si="9"/>
        <v>0</v>
      </c>
      <c r="U5" s="25">
        <f t="shared" si="9"/>
        <v>0</v>
      </c>
      <c r="V5" s="25">
        <f t="shared" si="9"/>
        <v>0</v>
      </c>
      <c r="W5" s="25">
        <f t="shared" si="9"/>
        <v>0</v>
      </c>
      <c r="X5" s="25">
        <f t="shared" si="9"/>
        <v>0</v>
      </c>
      <c r="Y5" s="25">
        <f t="shared" si="9"/>
        <v>0</v>
      </c>
      <c r="Z5" s="25">
        <f t="shared" si="9"/>
        <v>0</v>
      </c>
      <c r="AA5" s="25">
        <f t="shared" si="9"/>
        <v>0</v>
      </c>
      <c r="AB5" s="25">
        <f t="shared" si="9"/>
        <v>0</v>
      </c>
      <c r="AC5" s="6"/>
      <c r="AD5" s="25">
        <f t="shared" ref="AD5:AM5" si="10">COUNTIF(AD$11:AD$19,3)</f>
        <v>0</v>
      </c>
      <c r="AE5" s="25">
        <f t="shared" si="10"/>
        <v>0</v>
      </c>
      <c r="AF5" s="25">
        <f t="shared" si="10"/>
        <v>0</v>
      </c>
      <c r="AG5" s="25">
        <f t="shared" si="10"/>
        <v>0</v>
      </c>
      <c r="AH5" s="25">
        <f t="shared" si="10"/>
        <v>0</v>
      </c>
      <c r="AI5" s="25">
        <f t="shared" si="10"/>
        <v>0</v>
      </c>
      <c r="AJ5" s="25">
        <f t="shared" si="10"/>
        <v>0</v>
      </c>
      <c r="AK5" s="25">
        <f t="shared" si="10"/>
        <v>0</v>
      </c>
      <c r="AL5" s="25">
        <f t="shared" si="10"/>
        <v>0</v>
      </c>
      <c r="AM5" s="25">
        <f t="shared" si="10"/>
        <v>0</v>
      </c>
      <c r="AN5" s="6"/>
      <c r="AO5" s="25">
        <f t="shared" ref="AO5:AX5" si="11">COUNTIF(AO$11:AO$19,3)</f>
        <v>0</v>
      </c>
      <c r="AP5" s="25">
        <f t="shared" si="11"/>
        <v>0</v>
      </c>
      <c r="AQ5" s="25">
        <f t="shared" si="11"/>
        <v>0</v>
      </c>
      <c r="AR5" s="25">
        <f t="shared" si="11"/>
        <v>0</v>
      </c>
      <c r="AS5" s="25">
        <f t="shared" si="11"/>
        <v>0</v>
      </c>
      <c r="AT5" s="25">
        <f t="shared" si="11"/>
        <v>0</v>
      </c>
      <c r="AU5" s="25">
        <f t="shared" si="11"/>
        <v>0</v>
      </c>
      <c r="AV5" s="25">
        <f t="shared" si="11"/>
        <v>0</v>
      </c>
      <c r="AW5" s="25">
        <f t="shared" si="11"/>
        <v>0</v>
      </c>
      <c r="AX5" s="25">
        <f t="shared" si="11"/>
        <v>0</v>
      </c>
      <c r="AY5" s="6"/>
    </row>
    <row r="6" spans="1:51">
      <c r="A6" s="23">
        <f>COUNTA(A$11:A$19)</f>
        <v>7</v>
      </c>
      <c r="D6">
        <v>4</v>
      </c>
      <c r="E6" s="50"/>
      <c r="F6" s="40">
        <f t="shared" ca="1" si="8"/>
        <v>1</v>
      </c>
      <c r="G6" s="26"/>
      <c r="H6" s="64">
        <f t="shared" ca="1" si="4"/>
        <v>1</v>
      </c>
      <c r="I6" s="64">
        <f ca="1">SUMPRODUCT(--(SUBTOTAL(3,OFFSET(I$12,ROW($1:$7),,1))*(I$12:I$18=$D6)))</f>
        <v>0</v>
      </c>
      <c r="J6" s="64">
        <f t="shared" ca="1" si="4"/>
        <v>0</v>
      </c>
      <c r="K6" s="64">
        <f t="shared" ca="1" si="4"/>
        <v>0</v>
      </c>
      <c r="L6" s="64">
        <f t="shared" ca="1" si="4"/>
        <v>0</v>
      </c>
      <c r="M6" s="64">
        <f t="shared" ca="1" si="4"/>
        <v>0</v>
      </c>
      <c r="N6" s="64">
        <f t="shared" ca="1" si="4"/>
        <v>0</v>
      </c>
      <c r="O6" s="64">
        <f t="shared" ca="1" si="4"/>
        <v>0</v>
      </c>
      <c r="P6" s="64">
        <f t="shared" ca="1" si="4"/>
        <v>0</v>
      </c>
      <c r="Q6" s="64">
        <f t="shared" ca="1" si="0"/>
        <v>0</v>
      </c>
      <c r="R6" s="20"/>
      <c r="S6" s="27">
        <f t="shared" ref="S6:AB6" si="12">COUNTIF(S$11:S$19,4)</f>
        <v>0</v>
      </c>
      <c r="T6" s="27">
        <f t="shared" si="12"/>
        <v>0</v>
      </c>
      <c r="U6" s="27">
        <f t="shared" si="12"/>
        <v>0</v>
      </c>
      <c r="V6" s="27">
        <f t="shared" si="12"/>
        <v>0</v>
      </c>
      <c r="W6" s="27">
        <f t="shared" si="12"/>
        <v>0</v>
      </c>
      <c r="X6" s="27">
        <f t="shared" si="12"/>
        <v>0</v>
      </c>
      <c r="Y6" s="27">
        <f t="shared" si="12"/>
        <v>0</v>
      </c>
      <c r="Z6" s="27">
        <f t="shared" si="12"/>
        <v>0</v>
      </c>
      <c r="AA6" s="27">
        <f t="shared" si="12"/>
        <v>0</v>
      </c>
      <c r="AB6" s="27">
        <f t="shared" si="12"/>
        <v>0</v>
      </c>
      <c r="AC6" s="6"/>
      <c r="AD6" s="27">
        <f t="shared" ref="AD6:AM6" si="13">COUNTIF(AD$11:AD$19,4)</f>
        <v>0</v>
      </c>
      <c r="AE6" s="27">
        <f t="shared" si="13"/>
        <v>0</v>
      </c>
      <c r="AF6" s="27">
        <f t="shared" si="13"/>
        <v>0</v>
      </c>
      <c r="AG6" s="27">
        <f t="shared" si="13"/>
        <v>0</v>
      </c>
      <c r="AH6" s="27">
        <f t="shared" si="13"/>
        <v>0</v>
      </c>
      <c r="AI6" s="27">
        <f t="shared" si="13"/>
        <v>0</v>
      </c>
      <c r="AJ6" s="27">
        <f t="shared" si="13"/>
        <v>0</v>
      </c>
      <c r="AK6" s="27">
        <f t="shared" si="13"/>
        <v>0</v>
      </c>
      <c r="AL6" s="27">
        <f t="shared" si="13"/>
        <v>0</v>
      </c>
      <c r="AM6" s="27">
        <f t="shared" si="13"/>
        <v>0</v>
      </c>
      <c r="AN6" s="6"/>
      <c r="AO6" s="27">
        <f t="shared" ref="AO6:AX6" si="14">COUNTIF(AO$11:AO$19,4)</f>
        <v>0</v>
      </c>
      <c r="AP6" s="27">
        <f t="shared" si="14"/>
        <v>0</v>
      </c>
      <c r="AQ6" s="27">
        <f t="shared" si="14"/>
        <v>0</v>
      </c>
      <c r="AR6" s="27">
        <f t="shared" si="14"/>
        <v>0</v>
      </c>
      <c r="AS6" s="27">
        <f t="shared" si="14"/>
        <v>0</v>
      </c>
      <c r="AT6" s="27">
        <f t="shared" si="14"/>
        <v>0</v>
      </c>
      <c r="AU6" s="27">
        <f t="shared" si="14"/>
        <v>0</v>
      </c>
      <c r="AV6" s="27">
        <f t="shared" si="14"/>
        <v>0</v>
      </c>
      <c r="AW6" s="27">
        <f t="shared" si="14"/>
        <v>0</v>
      </c>
      <c r="AX6" s="27">
        <f t="shared" si="14"/>
        <v>0</v>
      </c>
      <c r="AY6" s="26"/>
    </row>
    <row r="8" spans="1:51">
      <c r="A8" s="1"/>
      <c r="B8" s="2"/>
      <c r="C8" s="2"/>
      <c r="D8" s="2"/>
      <c r="E8" s="2"/>
      <c r="F8" s="2"/>
      <c r="G8" s="3"/>
      <c r="H8" s="4"/>
      <c r="I8" s="52" t="s">
        <v>0</v>
      </c>
      <c r="J8" s="53"/>
      <c r="K8" s="54" t="s">
        <v>1</v>
      </c>
      <c r="L8" s="55"/>
      <c r="M8" s="56" t="s">
        <v>2</v>
      </c>
      <c r="N8" s="57"/>
      <c r="O8" s="58" t="s">
        <v>3</v>
      </c>
      <c r="P8" s="59"/>
      <c r="Q8" s="5"/>
      <c r="R8" s="3"/>
      <c r="S8" s="4"/>
      <c r="T8" s="52" t="s">
        <v>0</v>
      </c>
      <c r="U8" s="53"/>
      <c r="V8" s="54" t="s">
        <v>1</v>
      </c>
      <c r="W8" s="55"/>
      <c r="X8" s="56" t="s">
        <v>2</v>
      </c>
      <c r="Y8" s="57"/>
      <c r="Z8" s="58" t="s">
        <v>3</v>
      </c>
      <c r="AA8" s="59"/>
      <c r="AB8" s="5"/>
      <c r="AC8" s="3"/>
      <c r="AD8" s="4"/>
      <c r="AE8" s="52" t="s">
        <v>0</v>
      </c>
      <c r="AF8" s="53"/>
      <c r="AG8" s="54" t="s">
        <v>1</v>
      </c>
      <c r="AH8" s="55"/>
      <c r="AI8" s="56" t="s">
        <v>2</v>
      </c>
      <c r="AJ8" s="57"/>
      <c r="AK8" s="58" t="s">
        <v>3</v>
      </c>
      <c r="AL8" s="59"/>
      <c r="AM8" s="5"/>
      <c r="AN8" s="3"/>
      <c r="AO8" s="4"/>
      <c r="AP8" s="52" t="s">
        <v>0</v>
      </c>
      <c r="AQ8" s="53"/>
      <c r="AR8" s="54" t="s">
        <v>1</v>
      </c>
      <c r="AS8" s="55"/>
      <c r="AT8" s="56" t="s">
        <v>2</v>
      </c>
      <c r="AU8" s="57"/>
      <c r="AV8" s="58" t="s">
        <v>3</v>
      </c>
      <c r="AW8" s="59"/>
      <c r="AX8" s="5"/>
      <c r="AY8" s="3"/>
    </row>
    <row r="9" spans="1:51" ht="21">
      <c r="A9" s="63" t="s">
        <v>55</v>
      </c>
      <c r="B9" s="63"/>
      <c r="C9" s="63"/>
      <c r="D9" s="63"/>
      <c r="E9" s="63"/>
      <c r="F9" s="63"/>
      <c r="G9" s="6"/>
      <c r="H9" s="60" t="s">
        <v>17</v>
      </c>
      <c r="I9" s="60"/>
      <c r="J9" s="60"/>
      <c r="K9" s="60"/>
      <c r="L9" s="60"/>
      <c r="M9" s="60"/>
      <c r="N9" s="60"/>
      <c r="O9" s="60"/>
      <c r="P9" s="60"/>
      <c r="Q9" s="61"/>
      <c r="R9" s="6"/>
      <c r="S9" s="62" t="s">
        <v>18</v>
      </c>
      <c r="T9" s="60"/>
      <c r="U9" s="60"/>
      <c r="V9" s="60"/>
      <c r="W9" s="60"/>
      <c r="X9" s="60"/>
      <c r="Y9" s="60"/>
      <c r="Z9" s="60"/>
      <c r="AA9" s="60"/>
      <c r="AB9" s="60"/>
      <c r="AC9" s="6"/>
      <c r="AD9" s="60" t="s">
        <v>19</v>
      </c>
      <c r="AE9" s="60"/>
      <c r="AF9" s="60"/>
      <c r="AG9" s="60"/>
      <c r="AH9" s="60"/>
      <c r="AI9" s="60"/>
      <c r="AJ9" s="60"/>
      <c r="AK9" s="60"/>
      <c r="AL9" s="60"/>
      <c r="AM9" s="60"/>
      <c r="AN9" s="6"/>
      <c r="AO9" s="51" t="s">
        <v>20</v>
      </c>
      <c r="AP9" s="51"/>
      <c r="AQ9" s="51"/>
      <c r="AR9" s="51"/>
      <c r="AS9" s="51"/>
      <c r="AT9" s="51"/>
      <c r="AU9" s="51"/>
      <c r="AV9" s="51"/>
      <c r="AW9" s="51"/>
      <c r="AX9" s="51"/>
      <c r="AY9" s="6"/>
    </row>
    <row r="10" spans="1:51" ht="21" customHeight="1">
      <c r="A10" s="35" t="s">
        <v>16</v>
      </c>
      <c r="B10" s="36" t="s">
        <v>54</v>
      </c>
      <c r="C10" s="36" t="s">
        <v>51</v>
      </c>
      <c r="D10" s="37" t="s">
        <v>52</v>
      </c>
      <c r="E10" s="28" t="s">
        <v>53</v>
      </c>
      <c r="F10" s="41" t="s">
        <v>4</v>
      </c>
      <c r="G10" s="6"/>
      <c r="H10" s="29" t="s">
        <v>5</v>
      </c>
      <c r="I10" s="29" t="s">
        <v>6</v>
      </c>
      <c r="J10" s="29" t="s">
        <v>7</v>
      </c>
      <c r="K10" s="29" t="s">
        <v>8</v>
      </c>
      <c r="L10" s="29" t="s">
        <v>9</v>
      </c>
      <c r="M10" s="29" t="s">
        <v>10</v>
      </c>
      <c r="N10" s="29" t="s">
        <v>11</v>
      </c>
      <c r="O10" s="29" t="s">
        <v>12</v>
      </c>
      <c r="P10" s="29" t="s">
        <v>13</v>
      </c>
      <c r="Q10" s="29" t="s">
        <v>14</v>
      </c>
      <c r="R10" s="6"/>
      <c r="S10" s="30" t="s">
        <v>31</v>
      </c>
      <c r="T10" s="30" t="s">
        <v>32</v>
      </c>
      <c r="U10" s="30" t="s">
        <v>33</v>
      </c>
      <c r="V10" s="30" t="s">
        <v>34</v>
      </c>
      <c r="W10" s="30" t="s">
        <v>35</v>
      </c>
      <c r="X10" s="30" t="s">
        <v>36</v>
      </c>
      <c r="Y10" s="30" t="s">
        <v>37</v>
      </c>
      <c r="Z10" s="30" t="s">
        <v>38</v>
      </c>
      <c r="AA10" s="30" t="s">
        <v>39</v>
      </c>
      <c r="AB10" s="30" t="s">
        <v>40</v>
      </c>
      <c r="AC10" s="6"/>
      <c r="AD10" s="30" t="s">
        <v>41</v>
      </c>
      <c r="AE10" s="30" t="s">
        <v>42</v>
      </c>
      <c r="AF10" s="30" t="s">
        <v>43</v>
      </c>
      <c r="AG10" s="30" t="s">
        <v>44</v>
      </c>
      <c r="AH10" s="30" t="s">
        <v>45</v>
      </c>
      <c r="AI10" s="30" t="s">
        <v>46</v>
      </c>
      <c r="AJ10" s="30" t="s">
        <v>47</v>
      </c>
      <c r="AK10" s="30" t="s">
        <v>48</v>
      </c>
      <c r="AL10" s="30" t="s">
        <v>49</v>
      </c>
      <c r="AM10" s="30" t="s">
        <v>50</v>
      </c>
      <c r="AN10" s="6"/>
      <c r="AO10" s="29" t="s">
        <v>21</v>
      </c>
      <c r="AP10" s="29" t="s">
        <v>22</v>
      </c>
      <c r="AQ10" s="29" t="s">
        <v>23</v>
      </c>
      <c r="AR10" s="29" t="s">
        <v>24</v>
      </c>
      <c r="AS10" s="29" t="s">
        <v>25</v>
      </c>
      <c r="AT10" s="29" t="s">
        <v>26</v>
      </c>
      <c r="AU10" s="29" t="s">
        <v>27</v>
      </c>
      <c r="AV10" s="29" t="s">
        <v>28</v>
      </c>
      <c r="AW10" s="29" t="s">
        <v>29</v>
      </c>
      <c r="AX10" s="29" t="s">
        <v>30</v>
      </c>
      <c r="AY10" s="6"/>
    </row>
    <row r="11" spans="1:51">
      <c r="A11" s="7"/>
      <c r="B11" s="7"/>
      <c r="C11" s="7"/>
      <c r="D11" s="31"/>
      <c r="E11" s="32"/>
      <c r="F11" s="9"/>
      <c r="G11" s="6"/>
      <c r="H11" s="10"/>
      <c r="I11" s="7"/>
      <c r="J11" s="7"/>
      <c r="K11" s="7"/>
      <c r="L11" s="7"/>
      <c r="M11" s="7"/>
      <c r="N11" s="7"/>
      <c r="O11" s="7"/>
      <c r="P11" s="7"/>
      <c r="Q11" s="7"/>
      <c r="R11" s="6"/>
      <c r="S11" s="7"/>
      <c r="T11" s="7"/>
      <c r="U11" s="7"/>
      <c r="V11" s="7"/>
      <c r="W11" s="7"/>
      <c r="X11" s="7"/>
      <c r="Y11" s="7"/>
      <c r="Z11" s="7"/>
      <c r="AA11" s="7"/>
      <c r="AB11" s="8"/>
      <c r="AC11" s="6"/>
      <c r="AD11" s="10"/>
      <c r="AE11" s="7"/>
      <c r="AF11" s="7"/>
      <c r="AG11" s="7"/>
      <c r="AH11" s="7"/>
      <c r="AI11" s="7"/>
      <c r="AJ11" s="7"/>
      <c r="AK11" s="7"/>
      <c r="AL11" s="7"/>
      <c r="AM11" s="8"/>
      <c r="AN11" s="6"/>
      <c r="AO11" s="10"/>
      <c r="AP11" s="7"/>
      <c r="AQ11" s="7"/>
      <c r="AR11" s="7"/>
      <c r="AS11" s="7"/>
      <c r="AT11" s="7"/>
      <c r="AU11" s="7"/>
      <c r="AV11" s="7"/>
      <c r="AW11" s="7"/>
      <c r="AX11" s="7"/>
      <c r="AY11" s="6"/>
    </row>
    <row r="12" spans="1:51">
      <c r="A12" s="11">
        <v>1</v>
      </c>
      <c r="B12" s="11" t="s">
        <v>56</v>
      </c>
      <c r="C12" s="12">
        <v>43862</v>
      </c>
      <c r="D12" s="12">
        <v>43866</v>
      </c>
      <c r="E12" s="13">
        <f t="shared" ref="E12:E18" si="15">SUM(D12-C12)+1</f>
        <v>5</v>
      </c>
      <c r="F12" s="14" t="s">
        <v>60</v>
      </c>
      <c r="G12" s="15"/>
      <c r="H12" s="16">
        <v>1</v>
      </c>
      <c r="I12" s="11">
        <v>2</v>
      </c>
      <c r="J12" s="11">
        <v>3</v>
      </c>
      <c r="K12" s="11"/>
      <c r="L12" s="11"/>
      <c r="M12" s="11"/>
      <c r="N12" s="11"/>
      <c r="O12" s="11"/>
      <c r="P12" s="11"/>
      <c r="Q12" s="11"/>
      <c r="R12" s="15"/>
      <c r="S12" s="11"/>
      <c r="T12" s="11"/>
      <c r="U12" s="11"/>
      <c r="V12" s="11"/>
      <c r="W12" s="11"/>
      <c r="X12" s="11"/>
      <c r="Y12" s="11"/>
      <c r="Z12" s="11"/>
      <c r="AA12" s="11"/>
      <c r="AB12" s="14"/>
      <c r="AC12" s="15"/>
      <c r="AD12" s="16"/>
      <c r="AE12" s="11"/>
      <c r="AF12" s="11"/>
      <c r="AG12" s="11"/>
      <c r="AH12" s="11"/>
      <c r="AI12" s="11"/>
      <c r="AJ12" s="11"/>
      <c r="AK12" s="11"/>
      <c r="AL12" s="11"/>
      <c r="AM12" s="14"/>
      <c r="AN12" s="15"/>
      <c r="AO12" s="16"/>
      <c r="AP12" s="11"/>
      <c r="AQ12" s="11"/>
      <c r="AR12" s="11"/>
      <c r="AS12" s="11"/>
      <c r="AT12" s="11"/>
      <c r="AU12" s="11"/>
      <c r="AV12" s="11"/>
      <c r="AW12" s="11"/>
      <c r="AX12" s="11"/>
      <c r="AY12" s="15"/>
    </row>
    <row r="13" spans="1:51" hidden="1">
      <c r="A13" s="11">
        <v>2</v>
      </c>
      <c r="B13" s="11" t="s">
        <v>57</v>
      </c>
      <c r="C13" s="12">
        <v>43922</v>
      </c>
      <c r="D13" s="12">
        <v>43931</v>
      </c>
      <c r="E13" s="13">
        <f t="shared" si="15"/>
        <v>10</v>
      </c>
      <c r="F13" s="14" t="s">
        <v>61</v>
      </c>
      <c r="G13" s="15"/>
      <c r="H13" s="16">
        <v>2</v>
      </c>
      <c r="I13" s="11">
        <v>4</v>
      </c>
      <c r="J13" s="11">
        <v>2</v>
      </c>
      <c r="K13" s="11"/>
      <c r="L13" s="11"/>
      <c r="M13" s="11"/>
      <c r="N13" s="11"/>
      <c r="O13" s="11"/>
      <c r="P13" s="11"/>
      <c r="Q13" s="11"/>
      <c r="R13" s="15"/>
      <c r="S13" s="11"/>
      <c r="T13" s="11"/>
      <c r="U13" s="11"/>
      <c r="V13" s="11"/>
      <c r="W13" s="11"/>
      <c r="X13" s="11"/>
      <c r="Y13" s="11"/>
      <c r="Z13" s="11"/>
      <c r="AA13" s="11"/>
      <c r="AB13" s="14"/>
      <c r="AC13" s="15"/>
      <c r="AD13" s="16"/>
      <c r="AE13" s="11"/>
      <c r="AF13" s="11"/>
      <c r="AG13" s="11"/>
      <c r="AH13" s="11"/>
      <c r="AI13" s="11"/>
      <c r="AJ13" s="11"/>
      <c r="AK13" s="11"/>
      <c r="AL13" s="11"/>
      <c r="AM13" s="14"/>
      <c r="AN13" s="15"/>
      <c r="AO13" s="16"/>
      <c r="AP13" s="11"/>
      <c r="AQ13" s="11"/>
      <c r="AR13" s="11"/>
      <c r="AS13" s="11"/>
      <c r="AT13" s="11"/>
      <c r="AU13" s="11"/>
      <c r="AV13" s="11"/>
      <c r="AW13" s="11"/>
      <c r="AX13" s="11"/>
      <c r="AY13" s="15"/>
    </row>
    <row r="14" spans="1:51" hidden="1">
      <c r="A14" s="11">
        <v>3</v>
      </c>
      <c r="B14" s="11" t="s">
        <v>58</v>
      </c>
      <c r="C14" s="12">
        <v>43952</v>
      </c>
      <c r="D14" s="12">
        <v>43966</v>
      </c>
      <c r="E14" s="13">
        <f t="shared" si="15"/>
        <v>15</v>
      </c>
      <c r="F14" s="14" t="s">
        <v>62</v>
      </c>
      <c r="G14" s="15"/>
      <c r="H14" s="16">
        <v>2</v>
      </c>
      <c r="I14" s="11">
        <v>1</v>
      </c>
      <c r="J14" s="11">
        <v>1</v>
      </c>
      <c r="K14" s="11"/>
      <c r="L14" s="11"/>
      <c r="M14" s="11"/>
      <c r="N14" s="11"/>
      <c r="O14" s="11"/>
      <c r="P14" s="11"/>
      <c r="Q14" s="11"/>
      <c r="R14" s="15"/>
      <c r="S14" s="11"/>
      <c r="T14" s="11"/>
      <c r="U14" s="11"/>
      <c r="V14" s="11"/>
      <c r="W14" s="11"/>
      <c r="X14" s="11"/>
      <c r="Y14" s="11"/>
      <c r="Z14" s="11"/>
      <c r="AA14" s="11"/>
      <c r="AB14" s="14"/>
      <c r="AC14" s="15"/>
      <c r="AD14" s="16"/>
      <c r="AE14" s="11"/>
      <c r="AF14" s="11"/>
      <c r="AG14" s="11"/>
      <c r="AH14" s="11"/>
      <c r="AI14" s="11"/>
      <c r="AJ14" s="11"/>
      <c r="AK14" s="11"/>
      <c r="AL14" s="11"/>
      <c r="AM14" s="14"/>
      <c r="AN14" s="15"/>
      <c r="AO14" s="16"/>
      <c r="AP14" s="11"/>
      <c r="AQ14" s="11"/>
      <c r="AR14" s="11"/>
      <c r="AS14" s="11"/>
      <c r="AT14" s="11"/>
      <c r="AU14" s="11"/>
      <c r="AV14" s="11"/>
      <c r="AW14" s="11"/>
      <c r="AX14" s="11"/>
      <c r="AY14" s="15"/>
    </row>
    <row r="15" spans="1:51" hidden="1">
      <c r="A15" s="17">
        <v>4</v>
      </c>
      <c r="B15" s="17" t="s">
        <v>59</v>
      </c>
      <c r="C15" s="33">
        <v>43983</v>
      </c>
      <c r="D15" s="33">
        <v>44002</v>
      </c>
      <c r="E15" s="34">
        <f t="shared" si="15"/>
        <v>20</v>
      </c>
      <c r="F15" s="18" t="s">
        <v>63</v>
      </c>
      <c r="G15" s="15"/>
      <c r="H15" s="19">
        <v>3</v>
      </c>
      <c r="I15" s="17">
        <v>3</v>
      </c>
      <c r="J15" s="17">
        <v>4</v>
      </c>
      <c r="K15" s="17"/>
      <c r="L15" s="17"/>
      <c r="M15" s="17"/>
      <c r="N15" s="17"/>
      <c r="O15" s="17"/>
      <c r="P15" s="17"/>
      <c r="Q15" s="17"/>
      <c r="R15" s="15"/>
      <c r="S15" s="17"/>
      <c r="T15" s="17"/>
      <c r="U15" s="17"/>
      <c r="V15" s="17"/>
      <c r="W15" s="17"/>
      <c r="X15" s="17"/>
      <c r="Y15" s="17"/>
      <c r="Z15" s="17"/>
      <c r="AA15" s="17"/>
      <c r="AB15" s="18"/>
      <c r="AC15" s="15"/>
      <c r="AD15" s="19"/>
      <c r="AE15" s="17"/>
      <c r="AF15" s="17"/>
      <c r="AG15" s="17"/>
      <c r="AH15" s="17"/>
      <c r="AI15" s="17"/>
      <c r="AJ15" s="17"/>
      <c r="AK15" s="17"/>
      <c r="AL15" s="17"/>
      <c r="AM15" s="18"/>
      <c r="AN15" s="15"/>
      <c r="AO15" s="19"/>
      <c r="AP15" s="17"/>
      <c r="AQ15" s="17"/>
      <c r="AR15" s="17"/>
      <c r="AS15" s="17"/>
      <c r="AT15" s="17"/>
      <c r="AU15" s="17"/>
      <c r="AV15" s="17"/>
      <c r="AW15" s="17"/>
      <c r="AX15" s="11"/>
      <c r="AY15" s="15"/>
    </row>
    <row r="16" spans="1:51">
      <c r="A16" s="17">
        <v>5</v>
      </c>
      <c r="B16" s="17" t="s">
        <v>56</v>
      </c>
      <c r="C16" s="33">
        <v>44013</v>
      </c>
      <c r="D16" s="33">
        <v>44037</v>
      </c>
      <c r="E16" s="34">
        <f t="shared" si="15"/>
        <v>25</v>
      </c>
      <c r="F16" s="18" t="s">
        <v>64</v>
      </c>
      <c r="G16" s="15"/>
      <c r="H16" s="16">
        <v>2</v>
      </c>
      <c r="I16" s="11">
        <v>1</v>
      </c>
      <c r="J16" s="11">
        <v>1</v>
      </c>
      <c r="K16" s="17"/>
      <c r="L16" s="17"/>
      <c r="M16" s="17"/>
      <c r="N16" s="17"/>
      <c r="O16" s="17"/>
      <c r="P16" s="17"/>
      <c r="Q16" s="17"/>
      <c r="R16" s="15"/>
      <c r="S16" s="17"/>
      <c r="T16" s="17"/>
      <c r="U16" s="17"/>
      <c r="V16" s="17"/>
      <c r="W16" s="17"/>
      <c r="X16" s="17"/>
      <c r="Y16" s="17"/>
      <c r="Z16" s="17"/>
      <c r="AA16" s="17"/>
      <c r="AB16" s="18"/>
      <c r="AC16" s="15"/>
      <c r="AD16" s="19"/>
      <c r="AE16" s="17"/>
      <c r="AF16" s="17"/>
      <c r="AG16" s="17"/>
      <c r="AH16" s="17"/>
      <c r="AI16" s="17"/>
      <c r="AJ16" s="17"/>
      <c r="AK16" s="17"/>
      <c r="AL16" s="17"/>
      <c r="AM16" s="18"/>
      <c r="AN16" s="15"/>
      <c r="AO16" s="19"/>
      <c r="AP16" s="17"/>
      <c r="AQ16" s="17"/>
      <c r="AR16" s="17"/>
      <c r="AS16" s="17"/>
      <c r="AT16" s="17"/>
      <c r="AU16" s="17"/>
      <c r="AV16" s="17"/>
      <c r="AW16" s="17"/>
      <c r="AX16" s="11"/>
      <c r="AY16" s="15"/>
    </row>
    <row r="17" spans="1:51" hidden="1">
      <c r="A17" s="17">
        <v>6</v>
      </c>
      <c r="B17" s="17" t="s">
        <v>65</v>
      </c>
      <c r="C17" s="33">
        <v>44044</v>
      </c>
      <c r="D17" s="33">
        <v>44073</v>
      </c>
      <c r="E17" s="34">
        <f t="shared" si="15"/>
        <v>30</v>
      </c>
      <c r="F17" s="18" t="s">
        <v>64</v>
      </c>
      <c r="G17" s="15"/>
      <c r="H17" s="19">
        <v>1</v>
      </c>
      <c r="I17" s="17">
        <v>3</v>
      </c>
      <c r="J17" s="17">
        <v>3</v>
      </c>
      <c r="K17" s="17"/>
      <c r="L17" s="17"/>
      <c r="M17" s="17"/>
      <c r="N17" s="17"/>
      <c r="O17" s="17"/>
      <c r="P17" s="17"/>
      <c r="Q17" s="17"/>
      <c r="R17" s="15"/>
      <c r="S17" s="17"/>
      <c r="T17" s="17"/>
      <c r="U17" s="17"/>
      <c r="V17" s="17"/>
      <c r="W17" s="17"/>
      <c r="X17" s="17"/>
      <c r="Y17" s="17"/>
      <c r="Z17" s="17"/>
      <c r="AA17" s="17"/>
      <c r="AB17" s="18"/>
      <c r="AC17" s="15"/>
      <c r="AD17" s="19"/>
      <c r="AE17" s="17"/>
      <c r="AF17" s="17"/>
      <c r="AG17" s="17"/>
      <c r="AH17" s="17"/>
      <c r="AI17" s="17"/>
      <c r="AJ17" s="17"/>
      <c r="AK17" s="17"/>
      <c r="AL17" s="17"/>
      <c r="AM17" s="18"/>
      <c r="AN17" s="15"/>
      <c r="AO17" s="19"/>
      <c r="AP17" s="17"/>
      <c r="AQ17" s="17"/>
      <c r="AR17" s="17"/>
      <c r="AS17" s="17"/>
      <c r="AT17" s="17"/>
      <c r="AU17" s="17"/>
      <c r="AV17" s="17"/>
      <c r="AW17" s="17"/>
      <c r="AX17" s="11"/>
      <c r="AY17" s="15"/>
    </row>
    <row r="18" spans="1:51">
      <c r="A18" s="17">
        <v>7</v>
      </c>
      <c r="B18" s="17" t="s">
        <v>56</v>
      </c>
      <c r="C18" s="33">
        <v>44075</v>
      </c>
      <c r="D18" s="33">
        <v>44104</v>
      </c>
      <c r="E18" s="34">
        <f t="shared" si="15"/>
        <v>30</v>
      </c>
      <c r="F18" s="18" t="s">
        <v>60</v>
      </c>
      <c r="G18" s="15"/>
      <c r="H18" s="19">
        <v>4</v>
      </c>
      <c r="I18" s="17">
        <v>1</v>
      </c>
      <c r="J18" s="17">
        <v>2</v>
      </c>
      <c r="K18" s="17"/>
      <c r="L18" s="17"/>
      <c r="M18" s="17"/>
      <c r="N18" s="17"/>
      <c r="O18" s="17"/>
      <c r="P18" s="17"/>
      <c r="Q18" s="17"/>
      <c r="R18" s="15"/>
      <c r="S18" s="17"/>
      <c r="T18" s="17"/>
      <c r="U18" s="17"/>
      <c r="V18" s="17"/>
      <c r="W18" s="17"/>
      <c r="X18" s="17"/>
      <c r="Y18" s="17"/>
      <c r="Z18" s="17"/>
      <c r="AA18" s="17"/>
      <c r="AB18" s="18"/>
      <c r="AC18" s="15"/>
      <c r="AD18" s="19"/>
      <c r="AE18" s="17"/>
      <c r="AF18" s="17"/>
      <c r="AG18" s="17"/>
      <c r="AH18" s="17"/>
      <c r="AI18" s="17"/>
      <c r="AJ18" s="17"/>
      <c r="AK18" s="17"/>
      <c r="AL18" s="17"/>
      <c r="AM18" s="18"/>
      <c r="AN18" s="15"/>
      <c r="AO18" s="19"/>
      <c r="AP18" s="17"/>
      <c r="AQ18" s="17"/>
      <c r="AR18" s="17"/>
      <c r="AS18" s="17"/>
      <c r="AT18" s="17"/>
      <c r="AU18" s="17"/>
      <c r="AV18" s="17"/>
      <c r="AW18" s="17"/>
      <c r="AX18" s="17"/>
      <c r="AY18" s="15"/>
    </row>
    <row r="19" spans="1:51" hidden="1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5"/>
    </row>
    <row r="20" spans="1:51" ht="15" hidden="1" customHeight="1"/>
    <row r="21" spans="1:51" ht="15" hidden="1" customHeight="1"/>
    <row r="22" spans="1:51" ht="15" hidden="1" customHeight="1"/>
    <row r="23" spans="1:51" ht="15" hidden="1" customHeight="1"/>
    <row r="24" spans="1:51" ht="15" customHeight="1"/>
    <row r="25" spans="1:51" ht="15" customHeight="1"/>
    <row r="26" spans="1:51" ht="15" customHeight="1"/>
  </sheetData>
  <autoFilter ref="A11:AX23">
    <filterColumn colId="1">
      <filters>
        <filter val="France"/>
      </filters>
    </filterColumn>
  </autoFilter>
  <mergeCells count="26">
    <mergeCell ref="A9:F9"/>
    <mergeCell ref="AV8:AW8"/>
    <mergeCell ref="AG8:AH8"/>
    <mergeCell ref="AI8:AJ8"/>
    <mergeCell ref="AK8:AL8"/>
    <mergeCell ref="AP8:AQ8"/>
    <mergeCell ref="AR8:AS8"/>
    <mergeCell ref="AT8:AU8"/>
    <mergeCell ref="AO9:AX9"/>
    <mergeCell ref="I8:J8"/>
    <mergeCell ref="K8:L8"/>
    <mergeCell ref="M8:N8"/>
    <mergeCell ref="O8:P8"/>
    <mergeCell ref="T8:U8"/>
    <mergeCell ref="V8:W8"/>
    <mergeCell ref="X8:Y8"/>
    <mergeCell ref="Z8:AA8"/>
    <mergeCell ref="AE8:AF8"/>
    <mergeCell ref="H9:Q9"/>
    <mergeCell ref="S9:AB9"/>
    <mergeCell ref="AD9:AM9"/>
    <mergeCell ref="H1:Q1"/>
    <mergeCell ref="S1:AB1"/>
    <mergeCell ref="AD1:AM1"/>
    <mergeCell ref="AO1:AX1"/>
    <mergeCell ref="E3:E6"/>
  </mergeCells>
  <conditionalFormatting sqref="S14:AB17 AD14:AM17 AO14:AX17 H14:Q17">
    <cfRule type="cellIs" dxfId="15" priority="21" operator="equal">
      <formula>3</formula>
    </cfRule>
    <cfRule type="cellIs" dxfId="14" priority="22" operator="equal">
      <formula>2</formula>
    </cfRule>
    <cfRule type="cellIs" dxfId="13" priority="23" operator="equal">
      <formula>1</formula>
    </cfRule>
    <cfRule type="cellIs" dxfId="12" priority="24" operator="equal">
      <formula>4</formula>
    </cfRule>
  </conditionalFormatting>
  <conditionalFormatting sqref="H13:Q13 S13:AB13 AD13:AM13 AO13:AX13">
    <cfRule type="cellIs" dxfId="11" priority="13" operator="equal">
      <formula>3</formula>
    </cfRule>
    <cfRule type="cellIs" dxfId="10" priority="14" operator="equal">
      <formula>2</formula>
    </cfRule>
    <cfRule type="cellIs" dxfId="9" priority="15" operator="equal">
      <formula>1</formula>
    </cfRule>
    <cfRule type="cellIs" dxfId="8" priority="16" operator="equal">
      <formula>4</formula>
    </cfRule>
  </conditionalFormatting>
  <conditionalFormatting sqref="H12:Q12 S12:AB12 AD12:AM12 AO12:AX12">
    <cfRule type="cellIs" dxfId="7" priority="9" operator="equal">
      <formula>3</formula>
    </cfRule>
    <cfRule type="cellIs" dxfId="6" priority="10" operator="equal">
      <formula>2</formula>
    </cfRule>
    <cfRule type="cellIs" dxfId="5" priority="11" operator="equal">
      <formula>1</formula>
    </cfRule>
    <cfRule type="cellIs" dxfId="4" priority="12" operator="equal">
      <formula>4</formula>
    </cfRule>
  </conditionalFormatting>
  <conditionalFormatting sqref="H18:Q18 S18:AB18 AD18:AM18 AO18:AX18">
    <cfRule type="cellIs" dxfId="3" priority="1" operator="equal">
      <formula>3</formula>
    </cfRule>
    <cfRule type="cellIs" dxfId="2" priority="2" operator="equal">
      <formula>2</formula>
    </cfRule>
    <cfRule type="cellIs" dxfId="1" priority="3" operator="equal">
      <formula>1</formula>
    </cfRule>
    <cfRule type="cellIs" dxfId="0" priority="4" operator="equal">
      <formula>4</formula>
    </cfRule>
  </conditionalFormatting>
  <dataValidations count="1">
    <dataValidation type="list" allowBlank="1" showInputMessage="1" showErrorMessage="1" sqref="F12:F18">
      <formula1>"&gt; 1000€,1000 à 5000€,5000 à 20 000€,20 000 à 100 000€,&lt; 100 000€"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évaluation</vt:lpstr>
    </vt:vector>
  </TitlesOfParts>
  <Company>Ministère des Armées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SUBHI Ziad SLT</dc:creator>
  <cp:lastModifiedBy>tulipe</cp:lastModifiedBy>
  <dcterms:created xsi:type="dcterms:W3CDTF">2020-04-09T10:33:42Z</dcterms:created>
  <dcterms:modified xsi:type="dcterms:W3CDTF">2020-04-09T14:37:31Z</dcterms:modified>
</cp:coreProperties>
</file>