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30" windowWidth="18920" windowHeight="11020" activeTab="1"/>
  </bookViews>
  <sheets>
    <sheet name="Feuil2" sheetId="2" r:id="rId1"/>
    <sheet name="Feuil1" sheetId="1" r:id="rId2"/>
    <sheet name="Feuil3" sheetId="3" r:id="rId3"/>
  </sheets>
  <definedNames>
    <definedName name="bdd">OFFSET(Feuil1!$A$4:$D$4,,,ROWS(colc))</definedName>
    <definedName name="colb">OFFSET(colc,,-1,)</definedName>
    <definedName name="colc">OFFSET(Feuil1!$C$4,,,COUNT(Feuil1!$C:$C))</definedName>
    <definedName name="liste">OFFSET(Feuil1!$AC$2,,,COUNT(Feuil1!$AC:$AC))</definedName>
    <definedName name="liste2">OFFSET(Feuil1!$AD$2,,,COUNTIF(Feuil1!$AD:$AD,"&gt;&lt;"))</definedName>
  </definedNames>
  <calcPr calcId="124519"/>
</workbook>
</file>

<file path=xl/calcChain.xml><?xml version="1.0" encoding="utf-8"?>
<calcChain xmlns="http://schemas.openxmlformats.org/spreadsheetml/2006/main">
  <c r="O7" i="1"/>
  <c r="O8"/>
  <c r="O9"/>
  <c r="O10"/>
  <c r="O11"/>
  <c r="O12"/>
  <c r="O13"/>
  <c r="O14"/>
  <c r="O15"/>
  <c r="O16"/>
  <c r="O17"/>
  <c r="O18"/>
  <c r="O19"/>
  <c r="O6"/>
  <c r="N7"/>
  <c r="N8"/>
  <c r="N9"/>
  <c r="N10"/>
  <c r="N11"/>
  <c r="N12"/>
  <c r="N13"/>
  <c r="N14"/>
  <c r="N15"/>
  <c r="N16"/>
  <c r="N17"/>
  <c r="N18"/>
  <c r="N19"/>
  <c r="N6"/>
  <c r="AD2" a="1"/>
  <c r="AD2" s="1"/>
  <c r="AC2" a="1"/>
  <c r="AC2" s="1"/>
  <c r="H7"/>
  <c r="I7"/>
  <c r="J7"/>
  <c r="H8"/>
  <c r="I8"/>
  <c r="J8"/>
  <c r="H9"/>
  <c r="I9"/>
  <c r="J9"/>
  <c r="H10"/>
  <c r="I10"/>
  <c r="J10"/>
  <c r="H11"/>
  <c r="I11"/>
  <c r="J11"/>
  <c r="H12"/>
  <c r="I12"/>
  <c r="J12"/>
  <c r="H13"/>
  <c r="I13"/>
  <c r="J13"/>
  <c r="H14"/>
  <c r="I14"/>
  <c r="J14"/>
  <c r="H15"/>
  <c r="I15"/>
  <c r="J15"/>
  <c r="H16"/>
  <c r="I16"/>
  <c r="J16"/>
  <c r="H17"/>
  <c r="I17"/>
  <c r="J17"/>
  <c r="H18"/>
  <c r="I18"/>
  <c r="J18"/>
  <c r="H19"/>
  <c r="I19"/>
  <c r="J19"/>
  <c r="J6"/>
  <c r="I6"/>
  <c r="H6"/>
  <c r="AD3" l="1" a="1"/>
  <c r="AD3" s="1"/>
  <c r="AC3" a="1"/>
  <c r="AC3" s="1"/>
  <c r="AD4" l="1" a="1"/>
  <c r="AD4" s="1"/>
  <c r="AC4" a="1"/>
  <c r="AC4" s="1"/>
  <c r="AC5" s="1" a="1"/>
  <c r="AC5" s="1"/>
  <c r="AD5" l="1" a="1"/>
  <c r="AD5" s="1"/>
  <c r="AC6" a="1"/>
  <c r="AC6" s="1"/>
  <c r="AD6" l="1" a="1"/>
  <c r="AD6" s="1"/>
  <c r="AD7" s="1" a="1"/>
  <c r="AD7" s="1"/>
  <c r="AD8" s="1" a="1"/>
  <c r="AD8" s="1"/>
  <c r="AC7" a="1"/>
  <c r="AC7" s="1"/>
  <c r="AC8" a="1"/>
  <c r="AC8" s="1"/>
  <c r="AC9" s="1" a="1"/>
  <c r="AC9" s="1"/>
  <c r="AD9" l="1" a="1"/>
  <c r="AD9" s="1"/>
  <c r="AC10" a="1"/>
  <c r="AC10" s="1"/>
  <c r="AC11" s="1" a="1"/>
  <c r="AC11" s="1"/>
  <c r="AD10" l="1" a="1"/>
  <c r="AD10" s="1"/>
  <c r="AD11" s="1" a="1"/>
  <c r="AD11" s="1"/>
  <c r="AD12" s="1" a="1"/>
  <c r="AD12" s="1"/>
  <c r="AD13" s="1" a="1"/>
  <c r="AD13" s="1"/>
  <c r="AD14" s="1" a="1"/>
  <c r="AD14" s="1"/>
  <c r="AD15" s="1" a="1"/>
  <c r="AD15" s="1"/>
  <c r="AD16" s="1" a="1"/>
  <c r="AD16" s="1"/>
  <c r="AD17" s="1" a="1"/>
  <c r="AD17" s="1"/>
  <c r="AC12" a="1"/>
  <c r="AC12" s="1"/>
  <c r="AC13" s="1" a="1"/>
  <c r="AC13" s="1"/>
  <c r="AC14" l="1" a="1"/>
  <c r="AC14" s="1"/>
  <c r="AC15" s="1" a="1"/>
  <c r="AC15" s="1"/>
  <c r="AC16" s="1" a="1"/>
  <c r="AC16" s="1"/>
  <c r="AC17" s="1" a="1"/>
  <c r="AC17" s="1"/>
</calcChain>
</file>

<file path=xl/sharedStrings.xml><?xml version="1.0" encoding="utf-8"?>
<sst xmlns="http://schemas.openxmlformats.org/spreadsheetml/2006/main" count="71" uniqueCount="53">
  <si>
    <t>TEST EXCELL</t>
  </si>
  <si>
    <t>Nom</t>
  </si>
  <si>
    <t>activité</t>
  </si>
  <si>
    <t>département</t>
  </si>
  <si>
    <t>adresse</t>
  </si>
  <si>
    <t>AAA</t>
  </si>
  <si>
    <t>BBBB</t>
  </si>
  <si>
    <t>CCCC</t>
  </si>
  <si>
    <t>DDD</t>
  </si>
  <si>
    <t>EEE</t>
  </si>
  <si>
    <t>FFF</t>
  </si>
  <si>
    <t>GGG</t>
  </si>
  <si>
    <t>HHHH</t>
  </si>
  <si>
    <t>IIII</t>
  </si>
  <si>
    <t>JJJJ</t>
  </si>
  <si>
    <t>KKKK</t>
  </si>
  <si>
    <t>LLLL</t>
  </si>
  <si>
    <t>MMMM</t>
  </si>
  <si>
    <t>NNNN</t>
  </si>
  <si>
    <t>OOOO</t>
  </si>
  <si>
    <t>PPPP</t>
  </si>
  <si>
    <t>QQQ</t>
  </si>
  <si>
    <t>RRR</t>
  </si>
  <si>
    <t>SSS</t>
  </si>
  <si>
    <t>TTT</t>
  </si>
  <si>
    <t>Transport</t>
  </si>
  <si>
    <t>manutention</t>
  </si>
  <si>
    <t>levage</t>
  </si>
  <si>
    <t>afjfl</t>
  </si>
  <si>
    <t>fejfkezzle</t>
  </si>
  <si>
    <t>fdsdd</t>
  </si>
  <si>
    <t>fdsfsdf</t>
  </si>
  <si>
    <t>ggfgffd</t>
  </si>
  <si>
    <t>gjdsqo</t>
  </si>
  <si>
    <t>fjdfsi</t>
  </si>
  <si>
    <t>shuzioref</t>
  </si>
  <si>
    <t>jdjopzr</t>
  </si>
  <si>
    <t>djipezrjzei</t>
  </si>
  <si>
    <t>ddsjipef</t>
  </si>
  <si>
    <t>hdhuzapf</t>
  </si>
  <si>
    <t>dhiuothioz</t>
  </si>
  <si>
    <t>dhzzig)t</t>
  </si>
  <si>
    <t>ehuotuifdsj</t>
  </si>
  <si>
    <t>abre</t>
  </si>
  <si>
    <t>jesy</t>
  </si>
  <si>
    <t>ehjjfi</t>
  </si>
  <si>
    <t>bads</t>
  </si>
  <si>
    <t>jaci</t>
  </si>
  <si>
    <t xml:space="preserve">tu choisis le departement </t>
  </si>
  <si>
    <t>solution1</t>
  </si>
  <si>
    <t>solution2</t>
  </si>
  <si>
    <t>&lt;choix2</t>
  </si>
  <si>
    <t>&lt;choix1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</si>
</sst>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7" xfId="0" applyBorder="1"/>
    <xf numFmtId="0" fontId="1" fillId="3" borderId="0" xfId="0" applyFont="1" applyFill="1" applyAlignment="1">
      <alignment horizontal="center"/>
    </xf>
    <xf numFmtId="0" fontId="0" fillId="4" borderId="0" xfId="0" applyFill="1"/>
    <xf numFmtId="0" fontId="0" fillId="5" borderId="7" xfId="0" applyFill="1" applyBorder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23"/>
  <sheetViews>
    <sheetView tabSelected="1" topLeftCell="H1" workbookViewId="0">
      <selection activeCell="S2" sqref="S2"/>
    </sheetView>
  </sheetViews>
  <sheetFormatPr baseColWidth="10" defaultRowHeight="14.5"/>
  <cols>
    <col min="2" max="2" width="12.54296875" bestFit="1" customWidth="1"/>
    <col min="3" max="3" width="12.7265625" bestFit="1" customWidth="1"/>
    <col min="8" max="8" width="20.26953125" customWidth="1"/>
    <col min="9" max="9" width="17.26953125" customWidth="1"/>
    <col min="10" max="10" width="20.6328125" customWidth="1"/>
    <col min="12" max="12" width="1.6328125" customWidth="1"/>
    <col min="13" max="13" width="6" customWidth="1"/>
    <col min="14" max="14" width="19.90625" customWidth="1"/>
    <col min="15" max="15" width="23.453125" customWidth="1"/>
  </cols>
  <sheetData>
    <row r="1" spans="1:30">
      <c r="A1" s="1" t="s">
        <v>0</v>
      </c>
      <c r="B1" s="2"/>
      <c r="C1" s="2"/>
      <c r="D1" s="2"/>
      <c r="E1" s="2"/>
      <c r="F1" s="2"/>
      <c r="G1" s="2"/>
      <c r="H1" s="3"/>
    </row>
    <row r="2" spans="1:30" ht="15" thickBot="1">
      <c r="A2" s="4"/>
      <c r="B2" s="5"/>
      <c r="C2" s="5"/>
      <c r="D2" s="5"/>
      <c r="E2" s="5"/>
      <c r="F2" s="5"/>
      <c r="G2" s="5"/>
      <c r="H2" s="6"/>
      <c r="I2" t="s">
        <v>49</v>
      </c>
      <c r="O2" t="s">
        <v>50</v>
      </c>
      <c r="AC2" s="7">
        <f t="array" aca="1" ref="AC2" ca="1">IF(ROW(A1)&gt;SUMPRODUCT(1/COUNTIF(colc,colc)),"",INDEX(colc,MIN(IF(COUNTIF(AC$1:AC1,colc)=0,ROW(colc)-3))))</f>
        <v>59</v>
      </c>
      <c r="AD2" s="7" t="str">
        <f t="array" aca="1" ref="AD2" ca="1">IF(ROW(B1)&gt;SUMPRODUCT(1/COUNTIF(colb,colb)),"",INDEX(colb,MIN(IF(COUNTIF(AD$1:AD1,colb)=0,ROW(colb)-3))))</f>
        <v>Transport</v>
      </c>
    </row>
    <row r="3" spans="1:30">
      <c r="A3" t="s">
        <v>1</v>
      </c>
      <c r="B3" t="s">
        <v>2</v>
      </c>
      <c r="C3" t="s">
        <v>3</v>
      </c>
      <c r="D3" t="s">
        <v>4</v>
      </c>
      <c r="G3" s="9"/>
      <c r="H3" s="9"/>
      <c r="I3" s="9"/>
      <c r="J3" s="9"/>
      <c r="K3" s="9"/>
      <c r="M3" s="9"/>
      <c r="N3" s="9"/>
      <c r="O3" s="9"/>
      <c r="P3" s="9"/>
      <c r="Q3" s="9"/>
      <c r="R3" s="9"/>
      <c r="AC3" s="7">
        <f t="array" aca="1" ref="AC3" ca="1">IF(ROW(A2)&gt;SUMPRODUCT(1/COUNTIF(colc,colc)),"",INDEX(colc,MIN(IF(COUNTIF(AC$1:AC2,colc)=0,ROW(colc)-3))))</f>
        <v>62</v>
      </c>
      <c r="AD3" s="7" t="str">
        <f t="array" aca="1" ref="AD3" ca="1">IF(ROW(B2)&gt;SUMPRODUCT(1/COUNTIF(colb,colb)),"",INDEX(colb,MIN(IF(COUNTIF(AD$1:AD2,colb)=0,ROW(colb)-3))))</f>
        <v>manutention</v>
      </c>
    </row>
    <row r="4" spans="1:30">
      <c r="A4" t="s">
        <v>5</v>
      </c>
      <c r="B4" t="s">
        <v>25</v>
      </c>
      <c r="C4">
        <v>59</v>
      </c>
      <c r="D4" t="s">
        <v>28</v>
      </c>
      <c r="G4" s="9"/>
      <c r="H4" s="8">
        <v>75</v>
      </c>
      <c r="I4" t="s">
        <v>48</v>
      </c>
      <c r="K4" s="9"/>
      <c r="M4" s="9"/>
      <c r="N4" s="8">
        <v>75</v>
      </c>
      <c r="O4" t="s">
        <v>52</v>
      </c>
      <c r="P4" s="11" t="s">
        <v>25</v>
      </c>
      <c r="Q4" t="s">
        <v>51</v>
      </c>
      <c r="R4" s="9"/>
      <c r="AC4" s="7">
        <f t="array" aca="1" ref="AC4" ca="1">IF(ROW(A3)&gt;SUMPRODUCT(1/COUNTIF(colc,colc)),"",INDEX(colc,MIN(IF(COUNTIF(AC$1:AC3,colc)=0,ROW(colc)-3))))</f>
        <v>75</v>
      </c>
      <c r="AD4" s="7" t="str">
        <f t="array" aca="1" ref="AD4" ca="1">IF(ROW(B3)&gt;SUMPRODUCT(1/COUNTIF(colb,colb)),"",INDEX(colb,MIN(IF(COUNTIF(AD$1:AD3,colb)=0,ROW(colb)-3))))</f>
        <v>levage</v>
      </c>
    </row>
    <row r="5" spans="1:30">
      <c r="A5" t="s">
        <v>6</v>
      </c>
      <c r="B5" t="s">
        <v>26</v>
      </c>
      <c r="C5">
        <v>62</v>
      </c>
      <c r="D5" t="s">
        <v>29</v>
      </c>
      <c r="G5" s="9"/>
      <c r="H5" s="9"/>
      <c r="I5" s="9"/>
      <c r="J5" s="9"/>
      <c r="K5" s="9"/>
      <c r="M5" s="9"/>
      <c r="N5" s="9"/>
      <c r="O5" s="9"/>
      <c r="P5" s="9"/>
      <c r="Q5" s="9"/>
      <c r="R5" s="9"/>
      <c r="AC5" s="7" t="str">
        <f t="array" aca="1" ref="AC5" ca="1">IF(ROW(A4)&gt;SUMPRODUCT(1/COUNTIF(colc,colc)),"",INDEX(colc,MIN(IF(COUNTIF(AC$1:AC4,colc)=0,ROW(colc)-3))))</f>
        <v/>
      </c>
      <c r="AD5" s="7" t="str">
        <f t="array" aca="1" ref="AD5" ca="1">IF(ROW(B4)&gt;SUMPRODUCT(1/COUNTIF(colb,colb)),"",INDEX(colb,MIN(IF(COUNTIF(AD$1:AD4,colb)=0,ROW(colb)-3))))</f>
        <v/>
      </c>
    </row>
    <row r="6" spans="1:30">
      <c r="A6" t="s">
        <v>7</v>
      </c>
      <c r="B6" t="s">
        <v>27</v>
      </c>
      <c r="C6">
        <v>75</v>
      </c>
      <c r="D6" t="s">
        <v>30</v>
      </c>
      <c r="G6" s="9"/>
      <c r="H6" s="10" t="str">
        <f ca="1">IFERROR(INDEX(bdd,SUMPRODUCT(SMALL((colc=$H$4)*ROW(colc)-3,COUNTIF(colc,"&lt;&gt;"&amp;$H$4)+ROW(A1))),1),"")</f>
        <v>CCCC</v>
      </c>
      <c r="I6" s="10" t="str">
        <f ca="1">IFERROR(INDEX(bdd,SUMPRODUCT(SMALL((colc=$H$4)*ROW(colc)-3,COUNTIF(colc,"&lt;&gt;"&amp;$H$4)+ROW(B1))),2),"")</f>
        <v>levage</v>
      </c>
      <c r="J6" s="10" t="str">
        <f ca="1">IFERROR(INDEX(bdd,SUMPRODUCT(SMALL((colc=$H$4)*ROW(colc)-3,COUNTIF(colc,"&lt;&gt;"&amp;$H$4)+ROW(C1))),4),"")</f>
        <v>fdsdd</v>
      </c>
      <c r="K6" s="9"/>
      <c r="M6" s="9"/>
      <c r="N6" s="10" t="str">
        <f ca="1">IFERROR(INDEX(bdd,SUMPRODUCT(SMALL((colc=$N$4)*(colb=$P$4)*ROW(colc)-3,SUMPRODUCT(--(colc&amp;colb&lt;&gt;$N$4&amp;$P$4))+ROW(G1))),1),"")</f>
        <v>IIII</v>
      </c>
      <c r="O6" s="10" t="str">
        <f ca="1">IFERROR(INDEX(bdd,SUMPRODUCT(SMALL((colc=$N$4)*(colb=$P$4)*ROW(colc)-3,SUMPRODUCT(--(colc&amp;colb&lt;&gt;$N$4&amp;$P$4))+ROW(H1))),4),"")</f>
        <v>jdjopzr</v>
      </c>
      <c r="P6" s="9"/>
      <c r="Q6" s="9"/>
      <c r="R6" s="9"/>
      <c r="AC6" s="7" t="str">
        <f t="array" aca="1" ref="AC6" ca="1">IF(ROW(A5)&gt;SUMPRODUCT(1/COUNTIF(colc,colc)),"",INDEX(colc,MIN(IF(COUNTIF(AC$1:AC5,colc)=0,ROW(colc)-3))))</f>
        <v/>
      </c>
      <c r="AD6" s="7" t="str">
        <f t="array" aca="1" ref="AD6" ca="1">IF(ROW(B5)&gt;SUMPRODUCT(1/COUNTIF(colb,colb)),"",INDEX(colb,MIN(IF(COUNTIF(AD$1:AD5,colb)=0,ROW(colb)-3))))</f>
        <v/>
      </c>
    </row>
    <row r="7" spans="1:30">
      <c r="A7" t="s">
        <v>8</v>
      </c>
      <c r="B7" t="s">
        <v>25</v>
      </c>
      <c r="C7">
        <v>59</v>
      </c>
      <c r="D7" t="s">
        <v>31</v>
      </c>
      <c r="G7" s="9"/>
      <c r="H7" s="10" t="str">
        <f ca="1">IFERROR(INDEX(bdd,SUMPRODUCT(SMALL((colc=$H$4)*ROW(colc)-3,COUNTIF(colc,"&lt;&gt;"&amp;$H$4)+ROW(A2))),1),"")</f>
        <v>GGG</v>
      </c>
      <c r="I7" s="10" t="str">
        <f ca="1">IFERROR(INDEX(bdd,SUMPRODUCT(SMALL((colc=$H$4)*ROW(colc)-3,COUNTIF(colc,"&lt;&gt;"&amp;$H$4)+ROW(B2))),2),"")</f>
        <v>manutention</v>
      </c>
      <c r="J7" s="10" t="str">
        <f ca="1">IFERROR(INDEX(bdd,SUMPRODUCT(SMALL((colc=$H$4)*ROW(colc)-3,COUNTIF(colc,"&lt;&gt;"&amp;$H$4)+ROW(C2))),4),"")</f>
        <v>fjdfsi</v>
      </c>
      <c r="K7" s="9"/>
      <c r="M7" s="9"/>
      <c r="N7" s="10" t="str">
        <f ca="1">IFERROR(INDEX(bdd,SUMPRODUCT(SMALL((colc=$N$4)*(colb=$P$4)*ROW(colc)-3,SUMPRODUCT(--(colc&amp;colb&lt;&gt;$N$4&amp;$P$4))+ROW(G2))),1),"")</f>
        <v>QQQ</v>
      </c>
      <c r="O7" s="10" t="str">
        <f ca="1">IFERROR(INDEX(bdd,SUMPRODUCT(SMALL((colc=$N$4)*(colb=$P$4)*ROW(colc)-3,SUMPRODUCT(--(colc&amp;colb&lt;&gt;$N$4&amp;$P$4))+ROW(H2))),4),"")</f>
        <v>jesy</v>
      </c>
      <c r="P7" s="9"/>
      <c r="Q7" s="9"/>
      <c r="R7" s="9"/>
      <c r="AC7" s="7" t="str">
        <f t="array" aca="1" ref="AC7" ca="1">IF(ROW(A6)&gt;SUMPRODUCT(1/COUNTIF(colc,colc)),"",INDEX(colc,MIN(IF(COUNTIF(AC$1:AC6,colc)=0,ROW(colc)-3))))</f>
        <v/>
      </c>
      <c r="AD7" s="7" t="str">
        <f t="array" aca="1" ref="AD7" ca="1">IF(ROW(B6)&gt;SUMPRODUCT(1/COUNTIF(colb,colb)),"",INDEX(colb,MIN(IF(COUNTIF(AD$1:AD6,colb)=0,ROW(colb)-3))))</f>
        <v/>
      </c>
    </row>
    <row r="8" spans="1:30">
      <c r="A8" t="s">
        <v>9</v>
      </c>
      <c r="B8" t="s">
        <v>26</v>
      </c>
      <c r="C8">
        <v>59</v>
      </c>
      <c r="D8" t="s">
        <v>32</v>
      </c>
      <c r="G8" s="9"/>
      <c r="H8" s="10" t="str">
        <f ca="1">IFERROR(INDEX(bdd,SUMPRODUCT(SMALL((colc=$H$4)*ROW(colc)-3,COUNTIF(colc,"&lt;&gt;"&amp;$H$4)+ROW(A3))),1),"")</f>
        <v>HHHH</v>
      </c>
      <c r="I8" s="10" t="str">
        <f ca="1">IFERROR(INDEX(bdd,SUMPRODUCT(SMALL((colc=$H$4)*ROW(colc)-3,COUNTIF(colc,"&lt;&gt;"&amp;$H$4)+ROW(B3))),2),"")</f>
        <v>levage</v>
      </c>
      <c r="J8" s="10" t="str">
        <f ca="1">IFERROR(INDEX(bdd,SUMPRODUCT(SMALL((colc=$H$4)*ROW(colc)-3,COUNTIF(colc,"&lt;&gt;"&amp;$H$4)+ROW(C3))),4),"")</f>
        <v>shuzioref</v>
      </c>
      <c r="K8" s="9"/>
      <c r="M8" s="9"/>
      <c r="N8" s="10" t="str">
        <f ca="1">IFERROR(INDEX(bdd,SUMPRODUCT(SMALL((colc=$N$4)*(colb=$P$4)*ROW(colc)-3,SUMPRODUCT(--(colc&amp;colb&lt;&gt;$N$4&amp;$P$4))+ROW(G3))),1),"")</f>
        <v>RRR</v>
      </c>
      <c r="O8" s="10" t="str">
        <f ca="1">IFERROR(INDEX(bdd,SUMPRODUCT(SMALL((colc=$N$4)*(colb=$P$4)*ROW(colc)-3,SUMPRODUCT(--(colc&amp;colb&lt;&gt;$N$4&amp;$P$4))+ROW(H3))),4),"")</f>
        <v>ehjjfi</v>
      </c>
      <c r="P8" s="9"/>
      <c r="Q8" s="9"/>
      <c r="R8" s="9"/>
      <c r="AC8" s="7" t="str">
        <f t="array" aca="1" ref="AC8" ca="1">IF(ROW(A7)&gt;SUMPRODUCT(1/COUNTIF(colc,colc)),"",INDEX(colc,MIN(IF(COUNTIF(AC$1:AC7,colc)=0,ROW(colc)-3))))</f>
        <v/>
      </c>
      <c r="AD8" s="7" t="str">
        <f t="array" aca="1" ref="AD8" ca="1">IF(ROW(B7)&gt;SUMPRODUCT(1/COUNTIF(colb,colb)),"",INDEX(colb,MIN(IF(COUNTIF(AD$1:AD7,colb)=0,ROW(colb)-3))))</f>
        <v/>
      </c>
    </row>
    <row r="9" spans="1:30">
      <c r="A9" t="s">
        <v>10</v>
      </c>
      <c r="B9" t="s">
        <v>26</v>
      </c>
      <c r="C9">
        <v>62</v>
      </c>
      <c r="D9" t="s">
        <v>33</v>
      </c>
      <c r="G9" s="9"/>
      <c r="H9" s="10" t="str">
        <f ca="1">IFERROR(INDEX(bdd,SUMPRODUCT(SMALL((colc=$H$4)*ROW(colc)-3,COUNTIF(colc,"&lt;&gt;"&amp;$H$4)+ROW(A4))),1),"")</f>
        <v>IIII</v>
      </c>
      <c r="I9" s="10" t="str">
        <f ca="1">IFERROR(INDEX(bdd,SUMPRODUCT(SMALL((colc=$H$4)*ROW(colc)-3,COUNTIF(colc,"&lt;&gt;"&amp;$H$4)+ROW(B4))),2),"")</f>
        <v>Transport</v>
      </c>
      <c r="J9" s="10" t="str">
        <f ca="1">IFERROR(INDEX(bdd,SUMPRODUCT(SMALL((colc=$H$4)*ROW(colc)-3,COUNTIF(colc,"&lt;&gt;"&amp;$H$4)+ROW(C4))),4),"")</f>
        <v>jdjopzr</v>
      </c>
      <c r="K9" s="9"/>
      <c r="M9" s="9"/>
      <c r="N9" s="10" t="str">
        <f ca="1">IFERROR(INDEX(bdd,SUMPRODUCT(SMALL((colc=$N$4)*(colb=$P$4)*ROW(colc)-3,SUMPRODUCT(--(colc&amp;colb&lt;&gt;$N$4&amp;$P$4))+ROW(G4))),1),"")</f>
        <v/>
      </c>
      <c r="O9" s="10" t="str">
        <f ca="1">IFERROR(INDEX(bdd,SUMPRODUCT(SMALL((colc=$N$4)*(colb=$P$4)*ROW(colc)-3,SUMPRODUCT(--(colc&amp;colb&lt;&gt;$N$4&amp;$P$4))+ROW(H4))),4),"")</f>
        <v/>
      </c>
      <c r="P9" s="9"/>
      <c r="Q9" s="9"/>
      <c r="R9" s="9"/>
      <c r="AC9" s="7" t="str">
        <f t="array" aca="1" ref="AC9" ca="1">IF(ROW(A8)&gt;SUMPRODUCT(1/COUNTIF(colc,colc)),"",INDEX(colc,MIN(IF(COUNTIF(AC$1:AC8,colc)=0,ROW(colc)-3))))</f>
        <v/>
      </c>
      <c r="AD9" s="7" t="str">
        <f t="array" aca="1" ref="AD9" ca="1">IF(ROW(B8)&gt;SUMPRODUCT(1/COUNTIF(colb,colb)),"",INDEX(colb,MIN(IF(COUNTIF(AD$1:AD8,colb)=0,ROW(colb)-3))))</f>
        <v/>
      </c>
    </row>
    <row r="10" spans="1:30">
      <c r="A10" t="s">
        <v>11</v>
      </c>
      <c r="B10" t="s">
        <v>26</v>
      </c>
      <c r="C10">
        <v>75</v>
      </c>
      <c r="D10" t="s">
        <v>34</v>
      </c>
      <c r="G10" s="9"/>
      <c r="H10" s="10" t="str">
        <f ca="1">IFERROR(INDEX(bdd,SUMPRODUCT(SMALL((colc=$H$4)*ROW(colc)-3,COUNTIF(colc,"&lt;&gt;"&amp;$H$4)+ROW(A5))),1),"")</f>
        <v>NNNN</v>
      </c>
      <c r="I10" s="10" t="str">
        <f ca="1">IFERROR(INDEX(bdd,SUMPRODUCT(SMALL((colc=$H$4)*ROW(colc)-3,COUNTIF(colc,"&lt;&gt;"&amp;$H$4)+ROW(B5))),2),"")</f>
        <v>manutention</v>
      </c>
      <c r="J10" s="10" t="str">
        <f ca="1">IFERROR(INDEX(bdd,SUMPRODUCT(SMALL((colc=$H$4)*ROW(colc)-3,COUNTIF(colc,"&lt;&gt;"&amp;$H$4)+ROW(C5))),4),"")</f>
        <v>dhzzig)t</v>
      </c>
      <c r="K10" s="9"/>
      <c r="M10" s="9"/>
      <c r="N10" s="10" t="str">
        <f ca="1">IFERROR(INDEX(bdd,SUMPRODUCT(SMALL((colc=$N$4)*(colb=$P$4)*ROW(colc)-3,SUMPRODUCT(--(colc&amp;colb&lt;&gt;$N$4&amp;$P$4))+ROW(G5))),1),"")</f>
        <v/>
      </c>
      <c r="O10" s="10" t="str">
        <f ca="1">IFERROR(INDEX(bdd,SUMPRODUCT(SMALL((colc=$N$4)*(colb=$P$4)*ROW(colc)-3,SUMPRODUCT(--(colc&amp;colb&lt;&gt;$N$4&amp;$P$4))+ROW(H5))),4),"")</f>
        <v/>
      </c>
      <c r="P10" s="9"/>
      <c r="Q10" s="9"/>
      <c r="R10" s="9"/>
      <c r="AC10" s="7" t="str">
        <f t="array" aca="1" ref="AC10" ca="1">IF(ROW(A9)&gt;SUMPRODUCT(1/COUNTIF(colc,colc)),"",INDEX(colc,MIN(IF(COUNTIF(AC$1:AC9,colc)=0,ROW(colc)-3))))</f>
        <v/>
      </c>
      <c r="AD10" s="7" t="str">
        <f t="array" aca="1" ref="AD10" ca="1">IF(ROW(B9)&gt;SUMPRODUCT(1/COUNTIF(colb,colb)),"",INDEX(colb,MIN(IF(COUNTIF(AD$1:AD9,colb)=0,ROW(colb)-3))))</f>
        <v/>
      </c>
    </row>
    <row r="11" spans="1:30">
      <c r="A11" t="s">
        <v>12</v>
      </c>
      <c r="B11" t="s">
        <v>27</v>
      </c>
      <c r="C11">
        <v>75</v>
      </c>
      <c r="D11" t="s">
        <v>35</v>
      </c>
      <c r="G11" s="9"/>
      <c r="H11" s="10" t="str">
        <f ca="1">IFERROR(INDEX(bdd,SUMPRODUCT(SMALL((colc=$H$4)*ROW(colc)-3,COUNTIF(colc,"&lt;&gt;"&amp;$H$4)+ROW(A6))),1),"")</f>
        <v>QQQ</v>
      </c>
      <c r="I11" s="10" t="str">
        <f ca="1">IFERROR(INDEX(bdd,SUMPRODUCT(SMALL((colc=$H$4)*ROW(colc)-3,COUNTIF(colc,"&lt;&gt;"&amp;$H$4)+ROW(B6))),2),"")</f>
        <v>Transport</v>
      </c>
      <c r="J11" s="10" t="str">
        <f ca="1">IFERROR(INDEX(bdd,SUMPRODUCT(SMALL((colc=$H$4)*ROW(colc)-3,COUNTIF(colc,"&lt;&gt;"&amp;$H$4)+ROW(C6))),4),"")</f>
        <v>jesy</v>
      </c>
      <c r="K11" s="9"/>
      <c r="M11" s="9"/>
      <c r="N11" s="10" t="str">
        <f ca="1">IFERROR(INDEX(bdd,SUMPRODUCT(SMALL((colc=$N$4)*(colb=$P$4)*ROW(colc)-3,SUMPRODUCT(--(colc&amp;colb&lt;&gt;$N$4&amp;$P$4))+ROW(G6))),1),"")</f>
        <v/>
      </c>
      <c r="O11" s="10" t="str">
        <f ca="1">IFERROR(INDEX(bdd,SUMPRODUCT(SMALL((colc=$N$4)*(colb=$P$4)*ROW(colc)-3,SUMPRODUCT(--(colc&amp;colb&lt;&gt;$N$4&amp;$P$4))+ROW(H6))),4),"")</f>
        <v/>
      </c>
      <c r="P11" s="9"/>
      <c r="Q11" s="9"/>
      <c r="R11" s="9"/>
      <c r="AC11" s="7" t="str">
        <f t="array" aca="1" ref="AC11" ca="1">IF(ROW(A10)&gt;SUMPRODUCT(1/COUNTIF(colc,colc)),"",INDEX(colc,MIN(IF(COUNTIF(AC$1:AC10,colc)=0,ROW(colc)-3))))</f>
        <v/>
      </c>
      <c r="AD11" s="7" t="str">
        <f t="array" aca="1" ref="AD11" ca="1">IF(ROW(B10)&gt;SUMPRODUCT(1/COUNTIF(colb,colb)),"",INDEX(colb,MIN(IF(COUNTIF(AD$1:AD10,colb)=0,ROW(colb)-3))))</f>
        <v/>
      </c>
    </row>
    <row r="12" spans="1:30">
      <c r="A12" t="s">
        <v>13</v>
      </c>
      <c r="B12" t="s">
        <v>25</v>
      </c>
      <c r="C12">
        <v>75</v>
      </c>
      <c r="D12" t="s">
        <v>36</v>
      </c>
      <c r="G12" s="9"/>
      <c r="H12" s="10" t="str">
        <f ca="1">IFERROR(INDEX(bdd,SUMPRODUCT(SMALL((colc=$H$4)*ROW(colc)-3,COUNTIF(colc,"&lt;&gt;"&amp;$H$4)+ROW(A7))),1),"")</f>
        <v>RRR</v>
      </c>
      <c r="I12" s="10" t="str">
        <f ca="1">IFERROR(INDEX(bdd,SUMPRODUCT(SMALL((colc=$H$4)*ROW(colc)-3,COUNTIF(colc,"&lt;&gt;"&amp;$H$4)+ROW(B7))),2),"")</f>
        <v>Transport</v>
      </c>
      <c r="J12" s="10" t="str">
        <f ca="1">IFERROR(INDEX(bdd,SUMPRODUCT(SMALL((colc=$H$4)*ROW(colc)-3,COUNTIF(colc,"&lt;&gt;"&amp;$H$4)+ROW(C7))),4),"")</f>
        <v>ehjjfi</v>
      </c>
      <c r="K12" s="9"/>
      <c r="M12" s="9"/>
      <c r="N12" s="10" t="str">
        <f ca="1">IFERROR(INDEX(bdd,SUMPRODUCT(SMALL((colc=$N$4)*(colb=$P$4)*ROW(colc)-3,SUMPRODUCT(--(colc&amp;colb&lt;&gt;$N$4&amp;$P$4))+ROW(G7))),1),"")</f>
        <v/>
      </c>
      <c r="O12" s="10" t="str">
        <f ca="1">IFERROR(INDEX(bdd,SUMPRODUCT(SMALL((colc=$N$4)*(colb=$P$4)*ROW(colc)-3,SUMPRODUCT(--(colc&amp;colb&lt;&gt;$N$4&amp;$P$4))+ROW(H7))),4),"")</f>
        <v/>
      </c>
      <c r="P12" s="9"/>
      <c r="Q12" s="9"/>
      <c r="R12" s="9"/>
      <c r="AC12" s="7" t="str">
        <f t="array" aca="1" ref="AC12" ca="1">IF(ROW(A11)&gt;SUMPRODUCT(1/COUNTIF(colc,colc)),"",INDEX(colc,MIN(IF(COUNTIF(AC$1:AC11,colc)=0,ROW(colc)-3))))</f>
        <v/>
      </c>
      <c r="AD12" s="7" t="str">
        <f t="array" aca="1" ref="AD12" ca="1">IF(ROW(B11)&gt;SUMPRODUCT(1/COUNTIF(colb,colb)),"",INDEX(colb,MIN(IF(COUNTIF(AD$1:AD11,colb)=0,ROW(colb)-3))))</f>
        <v/>
      </c>
    </row>
    <row r="13" spans="1:30">
      <c r="A13" t="s">
        <v>14</v>
      </c>
      <c r="B13" t="s">
        <v>25</v>
      </c>
      <c r="C13">
        <v>62</v>
      </c>
      <c r="D13" t="s">
        <v>37</v>
      </c>
      <c r="G13" s="9"/>
      <c r="H13" s="10" t="str">
        <f ca="1">IFERROR(INDEX(bdd,SUMPRODUCT(SMALL((colc=$H$4)*ROW(colc)-3,COUNTIF(colc,"&lt;&gt;"&amp;$H$4)+ROW(A8))),1),"")</f>
        <v/>
      </c>
      <c r="I13" s="10" t="str">
        <f ca="1">IFERROR(INDEX(bdd,SUMPRODUCT(SMALL((colc=$H$4)*ROW(colc)-3,COUNTIF(colc,"&lt;&gt;"&amp;$H$4)+ROW(B8))),2),"")</f>
        <v/>
      </c>
      <c r="J13" s="10" t="str">
        <f ca="1">IFERROR(INDEX(bdd,SUMPRODUCT(SMALL((colc=$H$4)*ROW(colc)-3,COUNTIF(colc,"&lt;&gt;"&amp;$H$4)+ROW(C8))),4),"")</f>
        <v/>
      </c>
      <c r="K13" s="9"/>
      <c r="M13" s="9"/>
      <c r="N13" s="10" t="str">
        <f ca="1">IFERROR(INDEX(bdd,SUMPRODUCT(SMALL((colc=$N$4)*(colb=$P$4)*ROW(colc)-3,SUMPRODUCT(--(colc&amp;colb&lt;&gt;$N$4&amp;$P$4))+ROW(G8))),1),"")</f>
        <v/>
      </c>
      <c r="O13" s="10" t="str">
        <f ca="1">IFERROR(INDEX(bdd,SUMPRODUCT(SMALL((colc=$N$4)*(colb=$P$4)*ROW(colc)-3,SUMPRODUCT(--(colc&amp;colb&lt;&gt;$N$4&amp;$P$4))+ROW(H8))),4),"")</f>
        <v/>
      </c>
      <c r="P13" s="9"/>
      <c r="Q13" s="9"/>
      <c r="R13" s="9"/>
      <c r="AC13" s="7" t="str">
        <f t="array" aca="1" ref="AC13" ca="1">IF(ROW(A12)&gt;SUMPRODUCT(1/COUNTIF(colc,colc)),"",INDEX(colc,MIN(IF(COUNTIF(AC$1:AC12,colc)=0,ROW(colc)-3))))</f>
        <v/>
      </c>
      <c r="AD13" s="7" t="str">
        <f t="array" aca="1" ref="AD13" ca="1">IF(ROW(B12)&gt;SUMPRODUCT(1/COUNTIF(colb,colb)),"",INDEX(colb,MIN(IF(COUNTIF(AD$1:AD12,colb)=0,ROW(colb)-3))))</f>
        <v/>
      </c>
    </row>
    <row r="14" spans="1:30">
      <c r="A14" t="s">
        <v>15</v>
      </c>
      <c r="B14" t="s">
        <v>25</v>
      </c>
      <c r="C14">
        <v>62</v>
      </c>
      <c r="D14" t="s">
        <v>38</v>
      </c>
      <c r="G14" s="9"/>
      <c r="H14" s="10" t="str">
        <f ca="1">IFERROR(INDEX(bdd,SUMPRODUCT(SMALL((colc=$H$4)*ROW(colc)-3,COUNTIF(colc,"&lt;&gt;"&amp;$H$4)+ROW(A9))),1),"")</f>
        <v/>
      </c>
      <c r="I14" s="10" t="str">
        <f ca="1">IFERROR(INDEX(bdd,SUMPRODUCT(SMALL((colc=$H$4)*ROW(colc)-3,COUNTIF(colc,"&lt;&gt;"&amp;$H$4)+ROW(B9))),2),"")</f>
        <v/>
      </c>
      <c r="J14" s="10" t="str">
        <f ca="1">IFERROR(INDEX(bdd,SUMPRODUCT(SMALL((colc=$H$4)*ROW(colc)-3,COUNTIF(colc,"&lt;&gt;"&amp;$H$4)+ROW(C9))),4),"")</f>
        <v/>
      </c>
      <c r="K14" s="9"/>
      <c r="M14" s="9"/>
      <c r="N14" s="10" t="str">
        <f ca="1">IFERROR(INDEX(bdd,SUMPRODUCT(SMALL((colc=$N$4)*(colb=$P$4)*ROW(colc)-3,SUMPRODUCT(--(colc&amp;colb&lt;&gt;$N$4&amp;$P$4))+ROW(G9))),1),"")</f>
        <v/>
      </c>
      <c r="O14" s="10" t="str">
        <f ca="1">IFERROR(INDEX(bdd,SUMPRODUCT(SMALL((colc=$N$4)*(colb=$P$4)*ROW(colc)-3,SUMPRODUCT(--(colc&amp;colb&lt;&gt;$N$4&amp;$P$4))+ROW(H9))),4),"")</f>
        <v/>
      </c>
      <c r="P14" s="9"/>
      <c r="Q14" s="9"/>
      <c r="R14" s="9"/>
      <c r="AC14" s="7" t="str">
        <f t="array" aca="1" ref="AC14" ca="1">IF(ROW(A13)&gt;SUMPRODUCT(1/COUNTIF(colc,colc)),"",INDEX(colc,MIN(IF(COUNTIF(AC$1:AC13,colc)=0,ROW(colc)-3))))</f>
        <v/>
      </c>
      <c r="AD14" s="7" t="str">
        <f t="array" aca="1" ref="AD14" ca="1">IF(ROW(B13)&gt;SUMPRODUCT(1/COUNTIF(colb,colb)),"",INDEX(colb,MIN(IF(COUNTIF(AD$1:AD13,colb)=0,ROW(colb)-3))))</f>
        <v/>
      </c>
    </row>
    <row r="15" spans="1:30">
      <c r="A15" t="s">
        <v>16</v>
      </c>
      <c r="B15" t="s">
        <v>25</v>
      </c>
      <c r="C15">
        <v>62</v>
      </c>
      <c r="D15" t="s">
        <v>39</v>
      </c>
      <c r="G15" s="9"/>
      <c r="H15" s="10" t="str">
        <f ca="1">IFERROR(INDEX(bdd,SUMPRODUCT(SMALL((colc=$H$4)*ROW(colc)-3,COUNTIF(colc,"&lt;&gt;"&amp;$H$4)+ROW(A10))),1),"")</f>
        <v/>
      </c>
      <c r="I15" s="10" t="str">
        <f ca="1">IFERROR(INDEX(bdd,SUMPRODUCT(SMALL((colc=$H$4)*ROW(colc)-3,COUNTIF(colc,"&lt;&gt;"&amp;$H$4)+ROW(B10))),2),"")</f>
        <v/>
      </c>
      <c r="J15" s="10" t="str">
        <f ca="1">IFERROR(INDEX(bdd,SUMPRODUCT(SMALL((colc=$H$4)*ROW(colc)-3,COUNTIF(colc,"&lt;&gt;"&amp;$H$4)+ROW(C10))),4),"")</f>
        <v/>
      </c>
      <c r="K15" s="9"/>
      <c r="M15" s="9"/>
      <c r="N15" s="10" t="str">
        <f ca="1">IFERROR(INDEX(bdd,SUMPRODUCT(SMALL((colc=$N$4)*(colb=$P$4)*ROW(colc)-3,SUMPRODUCT(--(colc&amp;colb&lt;&gt;$N$4&amp;$P$4))+ROW(G10))),1),"")</f>
        <v/>
      </c>
      <c r="O15" s="10" t="str">
        <f ca="1">IFERROR(INDEX(bdd,SUMPRODUCT(SMALL((colc=$N$4)*(colb=$P$4)*ROW(colc)-3,SUMPRODUCT(--(colc&amp;colb&lt;&gt;$N$4&amp;$P$4))+ROW(H10))),4),"")</f>
        <v/>
      </c>
      <c r="P15" s="9"/>
      <c r="Q15" s="9"/>
      <c r="R15" s="9"/>
      <c r="AC15" s="7" t="str">
        <f t="array" aca="1" ref="AC15" ca="1">IF(ROW(A14)&gt;SUMPRODUCT(1/COUNTIF(colc,colc)),"",INDEX(colc,MIN(IF(COUNTIF(AC$1:AC14,colc)=0,ROW(colc)-3))))</f>
        <v/>
      </c>
      <c r="AD15" s="7" t="str">
        <f t="array" aca="1" ref="AD15" ca="1">IF(ROW(B14)&gt;SUMPRODUCT(1/COUNTIF(colb,colb)),"",INDEX(colb,MIN(IF(COUNTIF(AD$1:AD14,colb)=0,ROW(colb)-3))))</f>
        <v/>
      </c>
    </row>
    <row r="16" spans="1:30">
      <c r="A16" t="s">
        <v>17</v>
      </c>
      <c r="B16" t="s">
        <v>27</v>
      </c>
      <c r="C16">
        <v>62</v>
      </c>
      <c r="D16" t="s">
        <v>40</v>
      </c>
      <c r="G16" s="9"/>
      <c r="H16" s="10" t="str">
        <f ca="1">IFERROR(INDEX(bdd,SUMPRODUCT(SMALL((colc=$H$4)*ROW(colc)-3,COUNTIF(colc,"&lt;&gt;"&amp;$H$4)+ROW(A11))),1),"")</f>
        <v/>
      </c>
      <c r="I16" s="10" t="str">
        <f ca="1">IFERROR(INDEX(bdd,SUMPRODUCT(SMALL((colc=$H$4)*ROW(colc)-3,COUNTIF(colc,"&lt;&gt;"&amp;$H$4)+ROW(B11))),2),"")</f>
        <v/>
      </c>
      <c r="J16" s="10" t="str">
        <f ca="1">IFERROR(INDEX(bdd,SUMPRODUCT(SMALL((colc=$H$4)*ROW(colc)-3,COUNTIF(colc,"&lt;&gt;"&amp;$H$4)+ROW(C11))),4),"")</f>
        <v/>
      </c>
      <c r="K16" s="9"/>
      <c r="M16" s="9"/>
      <c r="N16" s="10" t="str">
        <f ca="1">IFERROR(INDEX(bdd,SUMPRODUCT(SMALL((colc=$N$4)*(colb=$P$4)*ROW(colc)-3,SUMPRODUCT(--(colc&amp;colb&lt;&gt;$N$4&amp;$P$4))+ROW(G11))),1),"")</f>
        <v/>
      </c>
      <c r="O16" s="10" t="str">
        <f ca="1">IFERROR(INDEX(bdd,SUMPRODUCT(SMALL((colc=$N$4)*(colb=$P$4)*ROW(colc)-3,SUMPRODUCT(--(colc&amp;colb&lt;&gt;$N$4&amp;$P$4))+ROW(H11))),4),"")</f>
        <v/>
      </c>
      <c r="P16" s="9"/>
      <c r="Q16" s="9"/>
      <c r="R16" s="9"/>
      <c r="AC16" s="7" t="str">
        <f t="array" aca="1" ref="AC16" ca="1">IF(ROW(A15)&gt;SUMPRODUCT(1/COUNTIF(colc,colc)),"",INDEX(colc,MIN(IF(COUNTIF(AC$1:AC15,colc)=0,ROW(colc)-3))))</f>
        <v/>
      </c>
      <c r="AD16" s="7" t="str">
        <f t="array" aca="1" ref="AD16" ca="1">IF(ROW(B15)&gt;SUMPRODUCT(1/COUNTIF(colb,colb)),"",INDEX(colb,MIN(IF(COUNTIF(AD$1:AD15,colb)=0,ROW(colb)-3))))</f>
        <v/>
      </c>
    </row>
    <row r="17" spans="1:30">
      <c r="A17" t="s">
        <v>18</v>
      </c>
      <c r="B17" t="s">
        <v>26</v>
      </c>
      <c r="C17">
        <v>75</v>
      </c>
      <c r="D17" t="s">
        <v>41</v>
      </c>
      <c r="G17" s="9"/>
      <c r="H17" s="10" t="str">
        <f ca="1">IFERROR(INDEX(bdd,SUMPRODUCT(SMALL((colc=$H$4)*ROW(colc)-3,COUNTIF(colc,"&lt;&gt;"&amp;$H$4)+ROW(A12))),1),"")</f>
        <v/>
      </c>
      <c r="I17" s="10" t="str">
        <f ca="1">IFERROR(INDEX(bdd,SUMPRODUCT(SMALL((colc=$H$4)*ROW(colc)-3,COUNTIF(colc,"&lt;&gt;"&amp;$H$4)+ROW(B12))),2),"")</f>
        <v/>
      </c>
      <c r="J17" s="10" t="str">
        <f ca="1">IFERROR(INDEX(bdd,SUMPRODUCT(SMALL((colc=$H$4)*ROW(colc)-3,COUNTIF(colc,"&lt;&gt;"&amp;$H$4)+ROW(C12))),4),"")</f>
        <v/>
      </c>
      <c r="K17" s="9"/>
      <c r="M17" s="9"/>
      <c r="N17" s="10" t="str">
        <f ca="1">IFERROR(INDEX(bdd,SUMPRODUCT(SMALL((colc=$N$4)*(colb=$P$4)*ROW(colc)-3,SUMPRODUCT(--(colc&amp;colb&lt;&gt;$N$4&amp;$P$4))+ROW(G12))),1),"")</f>
        <v/>
      </c>
      <c r="O17" s="10" t="str">
        <f ca="1">IFERROR(INDEX(bdd,SUMPRODUCT(SMALL((colc=$N$4)*(colb=$P$4)*ROW(colc)-3,SUMPRODUCT(--(colc&amp;colb&lt;&gt;$N$4&amp;$P$4))+ROW(H12))),4),"")</f>
        <v/>
      </c>
      <c r="P17" s="9"/>
      <c r="Q17" s="9"/>
      <c r="R17" s="9"/>
      <c r="AC17" s="7" t="str">
        <f t="array" aca="1" ref="AC17" ca="1">IF(ROW(A16)&gt;SUMPRODUCT(1/COUNTIF(colc,colc)),"",INDEX(colc,MIN(IF(COUNTIF(AC$1:AC16,colc)=0,ROW(colc)-3))))</f>
        <v/>
      </c>
      <c r="AD17" s="7" t="str">
        <f t="array" aca="1" ref="AD17" ca="1">IF(ROW(B16)&gt;SUMPRODUCT(1/COUNTIF(colb,colb)),"",INDEX(colb,MIN(IF(COUNTIF(AD$1:AD16,colb)=0,ROW(colb)-3))))</f>
        <v/>
      </c>
    </row>
    <row r="18" spans="1:30">
      <c r="A18" t="s">
        <v>19</v>
      </c>
      <c r="B18" t="s">
        <v>26</v>
      </c>
      <c r="C18">
        <v>59</v>
      </c>
      <c r="D18" t="s">
        <v>42</v>
      </c>
      <c r="G18" s="9"/>
      <c r="H18" s="10" t="str">
        <f ca="1">IFERROR(INDEX(bdd,SUMPRODUCT(SMALL((colc=$H$4)*ROW(colc)-3,COUNTIF(colc,"&lt;&gt;"&amp;$H$4)+ROW(A13))),1),"")</f>
        <v/>
      </c>
      <c r="I18" s="10" t="str">
        <f ca="1">IFERROR(INDEX(bdd,SUMPRODUCT(SMALL((colc=$H$4)*ROW(colc)-3,COUNTIF(colc,"&lt;&gt;"&amp;$H$4)+ROW(B13))),2),"")</f>
        <v/>
      </c>
      <c r="J18" s="10" t="str">
        <f ca="1">IFERROR(INDEX(bdd,SUMPRODUCT(SMALL((colc=$H$4)*ROW(colc)-3,COUNTIF(colc,"&lt;&gt;"&amp;$H$4)+ROW(C13))),4),"")</f>
        <v/>
      </c>
      <c r="K18" s="9"/>
      <c r="M18" s="9"/>
      <c r="N18" s="10" t="str">
        <f ca="1">IFERROR(INDEX(bdd,SUMPRODUCT(SMALL((colc=$N$4)*(colb=$P$4)*ROW(colc)-3,SUMPRODUCT(--(colc&amp;colb&lt;&gt;$N$4&amp;$P$4))+ROW(G13))),1),"")</f>
        <v/>
      </c>
      <c r="O18" s="10" t="str">
        <f ca="1">IFERROR(INDEX(bdd,SUMPRODUCT(SMALL((colc=$N$4)*(colb=$P$4)*ROW(colc)-3,SUMPRODUCT(--(colc&amp;colb&lt;&gt;$N$4&amp;$P$4))+ROW(H13))),4),"")</f>
        <v/>
      </c>
      <c r="P18" s="9"/>
      <c r="Q18" s="9"/>
      <c r="R18" s="9"/>
    </row>
    <row r="19" spans="1:30">
      <c r="A19" t="s">
        <v>20</v>
      </c>
      <c r="B19" t="s">
        <v>27</v>
      </c>
      <c r="C19">
        <v>59</v>
      </c>
      <c r="D19" t="s">
        <v>43</v>
      </c>
      <c r="G19" s="9"/>
      <c r="H19" s="10" t="str">
        <f ca="1">IFERROR(INDEX(bdd,SUMPRODUCT(SMALL((colc=$H$4)*ROW(colc)-3,COUNTIF(colc,"&lt;&gt;"&amp;$H$4)+ROW(A14))),1),"")</f>
        <v/>
      </c>
      <c r="I19" s="10" t="str">
        <f ca="1">IFERROR(INDEX(bdd,SUMPRODUCT(SMALL((colc=$H$4)*ROW(colc)-3,COUNTIF(colc,"&lt;&gt;"&amp;$H$4)+ROW(B14))),2),"")</f>
        <v/>
      </c>
      <c r="J19" s="10" t="str">
        <f ca="1">IFERROR(INDEX(bdd,SUMPRODUCT(SMALL((colc=$H$4)*ROW(colc)-3,COUNTIF(colc,"&lt;&gt;"&amp;$H$4)+ROW(C14))),4),"")</f>
        <v/>
      </c>
      <c r="K19" s="9"/>
      <c r="M19" s="9"/>
      <c r="N19" s="10" t="str">
        <f ca="1">IFERROR(INDEX(bdd,SUMPRODUCT(SMALL((colc=$N$4)*(colb=$P$4)*ROW(colc)-3,SUMPRODUCT(--(colc&amp;colb&lt;&gt;$N$4&amp;$P$4))+ROW(G14))),1),"")</f>
        <v/>
      </c>
      <c r="O19" s="10" t="str">
        <f ca="1">IFERROR(INDEX(bdd,SUMPRODUCT(SMALL((colc=$N$4)*(colb=$P$4)*ROW(colc)-3,SUMPRODUCT(--(colc&amp;colb&lt;&gt;$N$4&amp;$P$4))+ROW(H14))),4),"")</f>
        <v/>
      </c>
      <c r="P19" s="9"/>
      <c r="Q19" s="9"/>
      <c r="R19" s="9"/>
    </row>
    <row r="20" spans="1:30">
      <c r="A20" t="s">
        <v>21</v>
      </c>
      <c r="B20" t="s">
        <v>25</v>
      </c>
      <c r="C20">
        <v>75</v>
      </c>
      <c r="D20" t="s">
        <v>44</v>
      </c>
      <c r="G20" s="9"/>
      <c r="H20" s="9"/>
      <c r="I20" s="9"/>
      <c r="J20" s="9"/>
      <c r="K20" s="9"/>
      <c r="M20" s="9"/>
      <c r="N20" s="9"/>
      <c r="O20" s="9"/>
      <c r="P20" s="9"/>
      <c r="Q20" s="9"/>
      <c r="R20" s="9"/>
    </row>
    <row r="21" spans="1:30">
      <c r="A21" t="s">
        <v>22</v>
      </c>
      <c r="B21" t="s">
        <v>25</v>
      </c>
      <c r="C21">
        <v>75</v>
      </c>
      <c r="D21" t="s">
        <v>45</v>
      </c>
    </row>
    <row r="22" spans="1:30">
      <c r="A22" t="s">
        <v>23</v>
      </c>
      <c r="B22" t="s">
        <v>27</v>
      </c>
      <c r="C22">
        <v>62</v>
      </c>
      <c r="D22" t="s">
        <v>46</v>
      </c>
    </row>
    <row r="23" spans="1:30">
      <c r="A23" t="s">
        <v>24</v>
      </c>
      <c r="B23" t="s">
        <v>26</v>
      </c>
      <c r="C23">
        <v>62</v>
      </c>
      <c r="D23" t="s">
        <v>47</v>
      </c>
    </row>
  </sheetData>
  <mergeCells count="1">
    <mergeCell ref="A1:H2"/>
  </mergeCells>
  <dataValidations count="2">
    <dataValidation type="list" allowBlank="1" showInputMessage="1" showErrorMessage="1" sqref="H4 N4">
      <formula1>liste</formula1>
    </dataValidation>
    <dataValidation type="list" allowBlank="1" showInputMessage="1" showErrorMessage="1" sqref="P4">
      <formula1>liste2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Feuil3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8611387D</dc:creator>
  <cp:lastModifiedBy>tulipe</cp:lastModifiedBy>
  <dcterms:created xsi:type="dcterms:W3CDTF">2015-11-16T08:36:10Z</dcterms:created>
  <dcterms:modified xsi:type="dcterms:W3CDTF">2015-11-16T13:32:20Z</dcterms:modified>
</cp:coreProperties>
</file>