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0" windowWidth="19420" windowHeight="8000"/>
  </bookViews>
  <sheets>
    <sheet name="Fichier principal" sheetId="1" r:id="rId1"/>
    <sheet name="Paramètres" sheetId="2" r:id="rId2"/>
    <sheet name="Par table" sheetId="3" r:id="rId3"/>
    <sheet name="Chevalets" sheetId="4" r:id="rId4"/>
  </sheets>
  <definedNames>
    <definedName name="cola">'Fichier principal'!$A$6:$A$77</definedName>
    <definedName name="dept">'Par table'!$B$2</definedName>
    <definedName name="tables">'Par table'!$B$2:$AA$2</definedName>
    <definedName name="_xlnm.Print_Area" localSheetId="3">Chevalets!$D$6:$L$20</definedName>
  </definedNames>
  <calcPr calcId="124519" concurrentCalc="0"/>
</workbook>
</file>

<file path=xl/calcChain.xml><?xml version="1.0" encoding="utf-8"?>
<calcChain xmlns="http://schemas.openxmlformats.org/spreadsheetml/2006/main">
  <c r="U1" i="4" a="1"/>
  <c r="U1"/>
  <c r="V1" a="1"/>
  <c r="V1"/>
  <c r="D1" a="1"/>
  <c r="D1"/>
  <c r="E1" a="1"/>
  <c r="E1"/>
  <c r="F1" a="1"/>
  <c r="F1"/>
  <c r="G1" a="1"/>
  <c r="G1"/>
  <c r="H1" a="1"/>
  <c r="H1"/>
  <c r="I1" a="1"/>
  <c r="I1"/>
  <c r="J1" a="1"/>
  <c r="J1"/>
  <c r="K1" a="1"/>
  <c r="K1"/>
  <c r="L1" a="1"/>
  <c r="L1"/>
  <c r="M1" a="1"/>
  <c r="M1"/>
  <c r="N1" a="1"/>
  <c r="N1"/>
  <c r="O1" a="1"/>
  <c r="O1"/>
  <c r="P1" a="1"/>
  <c r="P1"/>
  <c r="Q1" a="1"/>
  <c r="Q1"/>
  <c r="R1" a="1"/>
  <c r="R1"/>
  <c r="S1" a="1"/>
  <c r="S1"/>
  <c r="T1" a="1"/>
  <c r="T1"/>
  <c r="C1" a="1"/>
  <c r="C1"/>
  <c r="I10" i="1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B3" a="1"/>
  <c r="B3"/>
  <c r="H2"/>
  <c r="I7"/>
  <c r="I8"/>
  <c r="I9"/>
  <c r="I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6"/>
  <c r="AF31"/>
  <c r="AG31"/>
  <c r="AH31"/>
  <c r="AI31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N29"/>
  <c r="O29"/>
  <c r="P29"/>
  <c r="Q29"/>
  <c r="R29"/>
  <c r="S29"/>
  <c r="T29"/>
  <c r="U29"/>
  <c r="V29"/>
  <c r="W29"/>
  <c r="X29"/>
  <c r="Y29"/>
  <c r="Z29"/>
  <c r="AA29"/>
  <c r="AB29"/>
  <c r="AC29"/>
  <c r="AD29"/>
  <c r="AE29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N31"/>
  <c r="O31"/>
  <c r="P31"/>
  <c r="Q31"/>
  <c r="R31"/>
  <c r="S31"/>
  <c r="T31"/>
  <c r="U31"/>
  <c r="V31"/>
  <c r="W31"/>
  <c r="X31"/>
  <c r="Y31"/>
  <c r="Z31"/>
  <c r="AA31"/>
  <c r="AB31"/>
  <c r="AC31"/>
  <c r="AD31"/>
  <c r="AE31"/>
  <c r="X27"/>
  <c r="Y27"/>
  <c r="Z27"/>
  <c r="AA27"/>
  <c r="AB27"/>
  <c r="AC27"/>
  <c r="AD27"/>
  <c r="AE27"/>
  <c r="N26"/>
  <c r="O26"/>
  <c r="P26"/>
  <c r="Q26"/>
  <c r="R26"/>
  <c r="S26"/>
  <c r="T26"/>
  <c r="U26"/>
  <c r="V26"/>
  <c r="W26"/>
  <c r="N27"/>
  <c r="O27"/>
  <c r="P27"/>
  <c r="Q27"/>
  <c r="R27"/>
  <c r="S27"/>
  <c r="T27"/>
  <c r="U27"/>
  <c r="V27"/>
  <c r="W27"/>
  <c r="AB6"/>
  <c r="AC6"/>
  <c r="AD6"/>
  <c r="AE6"/>
  <c r="AB7"/>
  <c r="AC7"/>
  <c r="AD7"/>
  <c r="AE7"/>
  <c r="AB8"/>
  <c r="AC8"/>
  <c r="AD8"/>
  <c r="AE8"/>
  <c r="AB9"/>
  <c r="AC9"/>
  <c r="AD9"/>
  <c r="AE9"/>
  <c r="AB10"/>
  <c r="AC10"/>
  <c r="AD10"/>
  <c r="AE10"/>
  <c r="AB11"/>
  <c r="AC11"/>
  <c r="AD11"/>
  <c r="AE11"/>
  <c r="AB12"/>
  <c r="AC12"/>
  <c r="AD12"/>
  <c r="AE12"/>
  <c r="AB13"/>
  <c r="AC13"/>
  <c r="AD13"/>
  <c r="AE13"/>
  <c r="AB14"/>
  <c r="AC14"/>
  <c r="AD14"/>
  <c r="AE14"/>
  <c r="AB15"/>
  <c r="AC15"/>
  <c r="AD15"/>
  <c r="AE15"/>
  <c r="AB16"/>
  <c r="AC16"/>
  <c r="AD16"/>
  <c r="AE16"/>
  <c r="AB17"/>
  <c r="AC17"/>
  <c r="AD17"/>
  <c r="AE17"/>
  <c r="AB18"/>
  <c r="AC18"/>
  <c r="AD18"/>
  <c r="AE18"/>
  <c r="AB19"/>
  <c r="AC19"/>
  <c r="AD19"/>
  <c r="AE19"/>
  <c r="AB20"/>
  <c r="AC20"/>
  <c r="AD20"/>
  <c r="AE20"/>
  <c r="AB21"/>
  <c r="AC21"/>
  <c r="AD21"/>
  <c r="AE21"/>
  <c r="AB22"/>
  <c r="AC22"/>
  <c r="AD22"/>
  <c r="AE22"/>
  <c r="AB23"/>
  <c r="AC23"/>
  <c r="AD23"/>
  <c r="AE23"/>
  <c r="AB24"/>
  <c r="AC24"/>
  <c r="AD24"/>
  <c r="AE24"/>
  <c r="D15" i="4" a="1"/>
  <c r="D15"/>
  <c r="D14" a="1"/>
  <c r="D14"/>
  <c r="AM4" i="3" a="1"/>
  <c r="AM4"/>
  <c r="AM5" a="1"/>
  <c r="AM5"/>
  <c r="AM6" a="1"/>
  <c r="AM6"/>
  <c r="AM7" a="1"/>
  <c r="AM7"/>
  <c r="AM8" a="1"/>
  <c r="AM8"/>
  <c r="AM9" a="1"/>
  <c r="AM9"/>
  <c r="AM10" a="1"/>
  <c r="AM10"/>
  <c r="AM11" a="1"/>
  <c r="AM11"/>
  <c r="AM12" a="1"/>
  <c r="AM12"/>
  <c r="AM13" a="1"/>
  <c r="AM13"/>
  <c r="AM14" a="1"/>
  <c r="AM14"/>
  <c r="AM15" a="1"/>
  <c r="AM15"/>
  <c r="AM16" a="1"/>
  <c r="AM16"/>
  <c r="AM17" a="1"/>
  <c r="AM17"/>
  <c r="AM18" a="1"/>
  <c r="AM18"/>
  <c r="AM19" a="1"/>
  <c r="AM19"/>
  <c r="AM3" a="1"/>
  <c r="AM3"/>
  <c r="AL4" a="1"/>
  <c r="AL4"/>
  <c r="AL5" a="1"/>
  <c r="AL5"/>
  <c r="AL6" a="1"/>
  <c r="AL6"/>
  <c r="AL7" a="1"/>
  <c r="AL7"/>
  <c r="AL8" a="1"/>
  <c r="AL8"/>
  <c r="AL9" a="1"/>
  <c r="AL9"/>
  <c r="AL10" a="1"/>
  <c r="AL10"/>
  <c r="AL11" a="1"/>
  <c r="AL11"/>
  <c r="AL12" a="1"/>
  <c r="AL12"/>
  <c r="AL13" a="1"/>
  <c r="AL13"/>
  <c r="AL14" a="1"/>
  <c r="AL14"/>
  <c r="AL15" a="1"/>
  <c r="AL15"/>
  <c r="AL16" a="1"/>
  <c r="AL16"/>
  <c r="AL17" a="1"/>
  <c r="AL17"/>
  <c r="AL18" a="1"/>
  <c r="AL18"/>
  <c r="AL19" a="1"/>
  <c r="AL19"/>
  <c r="AK5" a="1"/>
  <c r="AK5"/>
  <c r="AK7" a="1"/>
  <c r="AK7"/>
  <c r="AK9" a="1"/>
  <c r="AK9"/>
  <c r="AK11" a="1"/>
  <c r="AK11"/>
  <c r="AK13" a="1"/>
  <c r="AK13"/>
  <c r="AK15" a="1"/>
  <c r="AK15"/>
  <c r="AK17" a="1"/>
  <c r="AK17"/>
  <c r="AK19" a="1"/>
  <c r="AK19"/>
  <c r="AK3" a="1"/>
  <c r="AK3"/>
  <c r="AJ4" a="1"/>
  <c r="AJ4"/>
  <c r="AJ5" a="1"/>
  <c r="AJ5"/>
  <c r="AJ6" a="1"/>
  <c r="AJ6"/>
  <c r="AJ7" a="1"/>
  <c r="AJ7"/>
  <c r="AJ8" a="1"/>
  <c r="AJ8"/>
  <c r="AJ9" a="1"/>
  <c r="AJ9"/>
  <c r="AJ10" a="1"/>
  <c r="AJ10"/>
  <c r="AJ11" a="1"/>
  <c r="AJ11"/>
  <c r="AJ12" a="1"/>
  <c r="AJ12"/>
  <c r="AJ13" a="1"/>
  <c r="AJ13"/>
  <c r="AJ14" a="1"/>
  <c r="AJ14"/>
  <c r="AJ15" a="1"/>
  <c r="AJ15"/>
  <c r="AJ16" a="1"/>
  <c r="AJ16"/>
  <c r="AJ17" a="1"/>
  <c r="AJ17"/>
  <c r="AJ18" a="1"/>
  <c r="AJ18"/>
  <c r="AJ19" a="1"/>
  <c r="AJ19"/>
  <c r="AI4" a="1"/>
  <c r="AI4"/>
  <c r="AI5" a="1"/>
  <c r="AI5"/>
  <c r="AI6" a="1"/>
  <c r="AI6"/>
  <c r="AI7" a="1"/>
  <c r="AI7"/>
  <c r="AI8" a="1"/>
  <c r="AI8"/>
  <c r="AI9" a="1"/>
  <c r="AI9"/>
  <c r="AI10" a="1"/>
  <c r="AI10"/>
  <c r="AI11" a="1"/>
  <c r="AI11"/>
  <c r="AI12" a="1"/>
  <c r="AI12"/>
  <c r="AI13" a="1"/>
  <c r="AI13"/>
  <c r="AI14" a="1"/>
  <c r="AI14"/>
  <c r="AI15" a="1"/>
  <c r="AI15"/>
  <c r="AI16" a="1"/>
  <c r="AI16"/>
  <c r="AI17" a="1"/>
  <c r="AI17"/>
  <c r="AI18" a="1"/>
  <c r="AI18"/>
  <c r="AI19" a="1"/>
  <c r="AI19"/>
  <c r="AI3" a="1"/>
  <c r="AI3"/>
  <c r="AH4" a="1"/>
  <c r="AH4"/>
  <c r="AH5" a="1"/>
  <c r="AH5"/>
  <c r="AH6" a="1"/>
  <c r="AH6"/>
  <c r="AH7" a="1"/>
  <c r="AH7"/>
  <c r="AH8" a="1"/>
  <c r="AH8"/>
  <c r="AH9" a="1"/>
  <c r="AH9"/>
  <c r="AH10" a="1"/>
  <c r="AH10"/>
  <c r="AH11" a="1"/>
  <c r="AH11"/>
  <c r="AH12" a="1"/>
  <c r="AH12"/>
  <c r="AH13" a="1"/>
  <c r="AH13"/>
  <c r="AH14" a="1"/>
  <c r="AH14"/>
  <c r="AH15" a="1"/>
  <c r="AH15"/>
  <c r="AH16" a="1"/>
  <c r="AH16"/>
  <c r="AH17" a="1"/>
  <c r="AH17"/>
  <c r="AH18" a="1"/>
  <c r="AH18"/>
  <c r="AH19" a="1"/>
  <c r="AH19"/>
  <c r="AG4" a="1"/>
  <c r="AG4"/>
  <c r="AG5" a="1"/>
  <c r="AG5"/>
  <c r="AG6" a="1"/>
  <c r="AG6"/>
  <c r="AG7" a="1"/>
  <c r="AG7"/>
  <c r="AG8" a="1"/>
  <c r="AG8"/>
  <c r="AG9" a="1"/>
  <c r="AG9"/>
  <c r="AG10" a="1"/>
  <c r="AG10"/>
  <c r="AG11" a="1"/>
  <c r="AG11"/>
  <c r="AG12" a="1"/>
  <c r="AG12"/>
  <c r="AG13" a="1"/>
  <c r="AG13"/>
  <c r="AG14" a="1"/>
  <c r="AG14"/>
  <c r="AG15" a="1"/>
  <c r="AG15"/>
  <c r="AG16" a="1"/>
  <c r="AG16"/>
  <c r="AG17" a="1"/>
  <c r="AG17"/>
  <c r="AG18" a="1"/>
  <c r="AG18"/>
  <c r="AG19" a="1"/>
  <c r="AG19"/>
  <c r="AG3" a="1"/>
  <c r="AG3"/>
  <c r="AF4" a="1"/>
  <c r="AF4"/>
  <c r="AF5" a="1"/>
  <c r="AF5"/>
  <c r="AF6" a="1"/>
  <c r="AF6"/>
  <c r="AF7" a="1"/>
  <c r="AF7"/>
  <c r="AF8" a="1"/>
  <c r="AF8"/>
  <c r="AF9" a="1"/>
  <c r="AF9"/>
  <c r="AF10" a="1"/>
  <c r="AF10"/>
  <c r="AF11" a="1"/>
  <c r="AF11"/>
  <c r="AF12" a="1"/>
  <c r="AF12"/>
  <c r="AF13" a="1"/>
  <c r="AF13"/>
  <c r="AF14" a="1"/>
  <c r="AF14"/>
  <c r="AF15" a="1"/>
  <c r="AF15"/>
  <c r="AF16" a="1"/>
  <c r="AF16"/>
  <c r="AF17" a="1"/>
  <c r="AF17"/>
  <c r="AF18" a="1"/>
  <c r="AF18"/>
  <c r="AF19" a="1"/>
  <c r="AF19"/>
  <c r="AE4" a="1"/>
  <c r="AE4"/>
  <c r="AE5" a="1"/>
  <c r="AE5"/>
  <c r="AE6" a="1"/>
  <c r="AE6"/>
  <c r="AE7" a="1"/>
  <c r="AE7"/>
  <c r="AE8" a="1"/>
  <c r="AE8"/>
  <c r="AE9" a="1"/>
  <c r="AE9"/>
  <c r="AE10" a="1"/>
  <c r="AE10"/>
  <c r="AE11" a="1"/>
  <c r="AE11"/>
  <c r="AE12" a="1"/>
  <c r="AE12"/>
  <c r="AE13" a="1"/>
  <c r="AE13"/>
  <c r="AE14" a="1"/>
  <c r="AE14"/>
  <c r="AE15" a="1"/>
  <c r="AE15"/>
  <c r="AE16" a="1"/>
  <c r="AE16"/>
  <c r="AE17" a="1"/>
  <c r="AE17"/>
  <c r="AE18" a="1"/>
  <c r="AE18"/>
  <c r="AE19" a="1"/>
  <c r="AE19"/>
  <c r="AE3" a="1"/>
  <c r="AE3"/>
  <c r="AD4" a="1"/>
  <c r="AD4"/>
  <c r="AD5" a="1"/>
  <c r="AD5"/>
  <c r="AD6" a="1"/>
  <c r="AD6"/>
  <c r="AD7" a="1"/>
  <c r="AD7"/>
  <c r="AD8" a="1"/>
  <c r="AD8"/>
  <c r="AD9" a="1"/>
  <c r="AD9"/>
  <c r="AD10" a="1"/>
  <c r="AD10"/>
  <c r="AD11" a="1"/>
  <c r="AD11"/>
  <c r="AD12" a="1"/>
  <c r="AD12"/>
  <c r="AD13" a="1"/>
  <c r="AD13"/>
  <c r="AD14" a="1"/>
  <c r="AD14"/>
  <c r="AD15" a="1"/>
  <c r="AD15"/>
  <c r="AD16" a="1"/>
  <c r="AD16"/>
  <c r="AD17" a="1"/>
  <c r="AD17"/>
  <c r="AD18" a="1"/>
  <c r="AD18"/>
  <c r="AD19" a="1"/>
  <c r="AD19"/>
  <c r="AC4" a="1"/>
  <c r="AC4"/>
  <c r="AC5" a="1"/>
  <c r="AC5"/>
  <c r="AC6" a="1"/>
  <c r="AC6"/>
  <c r="AC7" a="1"/>
  <c r="AC7"/>
  <c r="AC8" a="1"/>
  <c r="AC8"/>
  <c r="AC9" a="1"/>
  <c r="AC9"/>
  <c r="AC10" a="1"/>
  <c r="AC10"/>
  <c r="AC11" a="1"/>
  <c r="AC11"/>
  <c r="AC12" a="1"/>
  <c r="AC12"/>
  <c r="AC13" a="1"/>
  <c r="AC13"/>
  <c r="AC14" a="1"/>
  <c r="AC14"/>
  <c r="AC15" a="1"/>
  <c r="AC15"/>
  <c r="AC16" a="1"/>
  <c r="AC16"/>
  <c r="AC17" a="1"/>
  <c r="AC17"/>
  <c r="AC18" a="1"/>
  <c r="AC18"/>
  <c r="AC19" a="1"/>
  <c r="AC19"/>
  <c r="AC3" a="1"/>
  <c r="AC3"/>
  <c r="AB4" a="1"/>
  <c r="AB4"/>
  <c r="AB5" a="1"/>
  <c r="AB5"/>
  <c r="AB6" a="1"/>
  <c r="AB6"/>
  <c r="AB7" a="1"/>
  <c r="AB7"/>
  <c r="AB8" a="1"/>
  <c r="AB8"/>
  <c r="AB9" a="1"/>
  <c r="AB9"/>
  <c r="AB10" a="1"/>
  <c r="AB10"/>
  <c r="AB11" a="1"/>
  <c r="AB11"/>
  <c r="AB12" a="1"/>
  <c r="AB12"/>
  <c r="AB13" a="1"/>
  <c r="AB13"/>
  <c r="AB14" a="1"/>
  <c r="AB14"/>
  <c r="AB15" a="1"/>
  <c r="AB15"/>
  <c r="AB16" a="1"/>
  <c r="AB16"/>
  <c r="AB17" a="1"/>
  <c r="AB17"/>
  <c r="AB18" a="1"/>
  <c r="AB18"/>
  <c r="AB19" a="1"/>
  <c r="AB19"/>
  <c r="Z4" a="1"/>
  <c r="Z4"/>
  <c r="Z5" a="1"/>
  <c r="Z5"/>
  <c r="Z6" a="1"/>
  <c r="Z6"/>
  <c r="Z7" a="1"/>
  <c r="Z7"/>
  <c r="Z8" a="1"/>
  <c r="Z8"/>
  <c r="Z9" a="1"/>
  <c r="Z9"/>
  <c r="Z10" a="1"/>
  <c r="Z10"/>
  <c r="Z11" a="1"/>
  <c r="Z11"/>
  <c r="Z12" a="1"/>
  <c r="Z12"/>
  <c r="Z13" a="1"/>
  <c r="Z13"/>
  <c r="Z14" a="1"/>
  <c r="Z14"/>
  <c r="Z15" a="1"/>
  <c r="Z15"/>
  <c r="Z16" a="1"/>
  <c r="Z16"/>
  <c r="Z17" a="1"/>
  <c r="Z17"/>
  <c r="Z18" a="1"/>
  <c r="Z18"/>
  <c r="Z19" a="1"/>
  <c r="Z19"/>
  <c r="Y3" a="1"/>
  <c r="Y3"/>
  <c r="W4" a="1"/>
  <c r="W4"/>
  <c r="W5" a="1"/>
  <c r="W5"/>
  <c r="W6" a="1"/>
  <c r="W6"/>
  <c r="W7" a="1"/>
  <c r="W7"/>
  <c r="W8" a="1"/>
  <c r="W8"/>
  <c r="W9" a="1"/>
  <c r="W9"/>
  <c r="W10" a="1"/>
  <c r="W10"/>
  <c r="W11" a="1"/>
  <c r="W11"/>
  <c r="W12" a="1"/>
  <c r="W12"/>
  <c r="W13" a="1"/>
  <c r="W13"/>
  <c r="W14" a="1"/>
  <c r="W14"/>
  <c r="W15" a="1"/>
  <c r="W15"/>
  <c r="W16" a="1"/>
  <c r="W16"/>
  <c r="W17" a="1"/>
  <c r="W17"/>
  <c r="W18" a="1"/>
  <c r="W18"/>
  <c r="W19" a="1"/>
  <c r="W19"/>
  <c r="W3" a="1"/>
  <c r="W3"/>
  <c r="U4" a="1"/>
  <c r="U4"/>
  <c r="U5" a="1"/>
  <c r="U5"/>
  <c r="U6" a="1"/>
  <c r="U6"/>
  <c r="U7" a="1"/>
  <c r="U7"/>
  <c r="U8" a="1"/>
  <c r="U8"/>
  <c r="U9" a="1"/>
  <c r="U9"/>
  <c r="U10" a="1"/>
  <c r="U10"/>
  <c r="U11" a="1"/>
  <c r="U11"/>
  <c r="U12" a="1"/>
  <c r="U12"/>
  <c r="U13" a="1"/>
  <c r="U13"/>
  <c r="U14" a="1"/>
  <c r="U14"/>
  <c r="U15" a="1"/>
  <c r="U15"/>
  <c r="U16" a="1"/>
  <c r="U16"/>
  <c r="U17" a="1"/>
  <c r="U17"/>
  <c r="U18" a="1"/>
  <c r="U18"/>
  <c r="U19" a="1"/>
  <c r="U19"/>
  <c r="U3" a="1"/>
  <c r="U3"/>
  <c r="S19" a="1"/>
  <c r="S19"/>
  <c r="S4" a="1"/>
  <c r="S4"/>
  <c r="S5" a="1"/>
  <c r="S5"/>
  <c r="S6" a="1"/>
  <c r="S6"/>
  <c r="S7" a="1"/>
  <c r="S7"/>
  <c r="S8" a="1"/>
  <c r="S8"/>
  <c r="S9" a="1"/>
  <c r="S9"/>
  <c r="S10" a="1"/>
  <c r="S10"/>
  <c r="S11" a="1"/>
  <c r="S11"/>
  <c r="S12" a="1"/>
  <c r="S12"/>
  <c r="S13" a="1"/>
  <c r="S13"/>
  <c r="S14" a="1"/>
  <c r="S14"/>
  <c r="S15" a="1"/>
  <c r="S15"/>
  <c r="S16" a="1"/>
  <c r="S16"/>
  <c r="S17" a="1"/>
  <c r="S17"/>
  <c r="S18" a="1"/>
  <c r="S18"/>
  <c r="S3" a="1"/>
  <c r="S3"/>
  <c r="Q4" a="1"/>
  <c r="Q4"/>
  <c r="Q5" a="1"/>
  <c r="Q5"/>
  <c r="Q6" a="1"/>
  <c r="Q6"/>
  <c r="Q7" a="1"/>
  <c r="Q7"/>
  <c r="Q8" a="1"/>
  <c r="Q8"/>
  <c r="Q9" a="1"/>
  <c r="Q9"/>
  <c r="Q10" a="1"/>
  <c r="Q10"/>
  <c r="Q11" a="1"/>
  <c r="Q11"/>
  <c r="Q12" a="1"/>
  <c r="Q12"/>
  <c r="Q13" a="1"/>
  <c r="Q13"/>
  <c r="Q14" a="1"/>
  <c r="Q14"/>
  <c r="Q15" a="1"/>
  <c r="Q15"/>
  <c r="Q16" a="1"/>
  <c r="Q16"/>
  <c r="Q17" a="1"/>
  <c r="Q17"/>
  <c r="Q18" a="1"/>
  <c r="Q18"/>
  <c r="Q19" a="1"/>
  <c r="Q19"/>
  <c r="Q3" a="1"/>
  <c r="Q3"/>
  <c r="O4" a="1"/>
  <c r="O4"/>
  <c r="O5" a="1"/>
  <c r="O5"/>
  <c r="O6" a="1"/>
  <c r="O6"/>
  <c r="O7" a="1"/>
  <c r="O7"/>
  <c r="O8" a="1"/>
  <c r="O8"/>
  <c r="O9" a="1"/>
  <c r="O9"/>
  <c r="O10" a="1"/>
  <c r="O10"/>
  <c r="O11" a="1"/>
  <c r="O11"/>
  <c r="O12" a="1"/>
  <c r="O12"/>
  <c r="O13" a="1"/>
  <c r="O13"/>
  <c r="O14" a="1"/>
  <c r="O14"/>
  <c r="O15" a="1"/>
  <c r="O15"/>
  <c r="O16" a="1"/>
  <c r="O16"/>
  <c r="O17" a="1"/>
  <c r="O17"/>
  <c r="O18" a="1"/>
  <c r="O18"/>
  <c r="O19" a="1"/>
  <c r="O19"/>
  <c r="O3" a="1"/>
  <c r="O3"/>
  <c r="M19" a="1"/>
  <c r="M19"/>
  <c r="M4" a="1"/>
  <c r="M4"/>
  <c r="M5" a="1"/>
  <c r="M5"/>
  <c r="M6" a="1"/>
  <c r="M6"/>
  <c r="M7" a="1"/>
  <c r="M7"/>
  <c r="M8" a="1"/>
  <c r="M8"/>
  <c r="M9" a="1"/>
  <c r="M9"/>
  <c r="M10" a="1"/>
  <c r="M10"/>
  <c r="M11" a="1"/>
  <c r="M11"/>
  <c r="M12" a="1"/>
  <c r="M12"/>
  <c r="M13" a="1"/>
  <c r="M13"/>
  <c r="M14" a="1"/>
  <c r="M14"/>
  <c r="M15" a="1"/>
  <c r="M15"/>
  <c r="M16" a="1"/>
  <c r="M16"/>
  <c r="M17" a="1"/>
  <c r="M17"/>
  <c r="M18" a="1"/>
  <c r="M18"/>
  <c r="M3" a="1"/>
  <c r="M3"/>
  <c r="K4" a="1"/>
  <c r="K4"/>
  <c r="K5" a="1"/>
  <c r="K5"/>
  <c r="K6" a="1"/>
  <c r="K6"/>
  <c r="K7" a="1"/>
  <c r="K7"/>
  <c r="K8" a="1"/>
  <c r="K8"/>
  <c r="K9" a="1"/>
  <c r="K9"/>
  <c r="K10" a="1"/>
  <c r="K10"/>
  <c r="K11" a="1"/>
  <c r="K11"/>
  <c r="K12" a="1"/>
  <c r="K12"/>
  <c r="K13" a="1"/>
  <c r="K13"/>
  <c r="K14" a="1"/>
  <c r="K14"/>
  <c r="K15" a="1"/>
  <c r="K15"/>
  <c r="K16" a="1"/>
  <c r="K16"/>
  <c r="K17" a="1"/>
  <c r="K17"/>
  <c r="K18" a="1"/>
  <c r="K18"/>
  <c r="K19" a="1"/>
  <c r="K19"/>
  <c r="K3" a="1"/>
  <c r="K3"/>
  <c r="I4" a="1"/>
  <c r="I4"/>
  <c r="I5" a="1"/>
  <c r="I5"/>
  <c r="I6" a="1"/>
  <c r="I6"/>
  <c r="I7" a="1"/>
  <c r="I7"/>
  <c r="I8" a="1"/>
  <c r="I8"/>
  <c r="I9" a="1"/>
  <c r="I9"/>
  <c r="I10" a="1"/>
  <c r="I10"/>
  <c r="I11" a="1"/>
  <c r="I11"/>
  <c r="I12" a="1"/>
  <c r="I12"/>
  <c r="I13" a="1"/>
  <c r="I13"/>
  <c r="I14" a="1"/>
  <c r="I14"/>
  <c r="I15" a="1"/>
  <c r="I15"/>
  <c r="I16" a="1"/>
  <c r="I16"/>
  <c r="I17" a="1"/>
  <c r="I17"/>
  <c r="I18" a="1"/>
  <c r="I18"/>
  <c r="I19" a="1"/>
  <c r="I19"/>
  <c r="I3" a="1"/>
  <c r="I3"/>
  <c r="G4" a="1"/>
  <c r="G4"/>
  <c r="G5" a="1"/>
  <c r="G5"/>
  <c r="G6" a="1"/>
  <c r="G6"/>
  <c r="G7" a="1"/>
  <c r="G7"/>
  <c r="G8" a="1"/>
  <c r="G8"/>
  <c r="G9" a="1"/>
  <c r="G9"/>
  <c r="G10" a="1"/>
  <c r="G10"/>
  <c r="G11" a="1"/>
  <c r="G11"/>
  <c r="G12" a="1"/>
  <c r="G12"/>
  <c r="G13" a="1"/>
  <c r="G13"/>
  <c r="G14" a="1"/>
  <c r="G14"/>
  <c r="G15" a="1"/>
  <c r="G15"/>
  <c r="G16" a="1"/>
  <c r="G16"/>
  <c r="G17" a="1"/>
  <c r="G17"/>
  <c r="G18" a="1"/>
  <c r="G18"/>
  <c r="G19" a="1"/>
  <c r="G19"/>
  <c r="G3" a="1"/>
  <c r="G3"/>
  <c r="E4" a="1"/>
  <c r="E4"/>
  <c r="E5" a="1"/>
  <c r="E5"/>
  <c r="E6" a="1"/>
  <c r="E6"/>
  <c r="E7" a="1"/>
  <c r="E7"/>
  <c r="E8" a="1"/>
  <c r="E8"/>
  <c r="E9" a="1"/>
  <c r="E9"/>
  <c r="E10" a="1"/>
  <c r="E10"/>
  <c r="E11" a="1"/>
  <c r="E11"/>
  <c r="E12" a="1"/>
  <c r="E12"/>
  <c r="E13" a="1"/>
  <c r="E13"/>
  <c r="E14" a="1"/>
  <c r="E14"/>
  <c r="E15" a="1"/>
  <c r="E15"/>
  <c r="E16" a="1"/>
  <c r="E16"/>
  <c r="E17" a="1"/>
  <c r="E17"/>
  <c r="E18" a="1"/>
  <c r="E18"/>
  <c r="E19" a="1"/>
  <c r="E19"/>
  <c r="E3" a="1"/>
  <c r="E3"/>
  <c r="AA4" a="1"/>
  <c r="AA4"/>
  <c r="AA5" a="1"/>
  <c r="AA5"/>
  <c r="AA6" a="1"/>
  <c r="AA6"/>
  <c r="AA7" a="1"/>
  <c r="AA7"/>
  <c r="AA8" a="1"/>
  <c r="AA8"/>
  <c r="AA9" a="1"/>
  <c r="AA9"/>
  <c r="AA10" a="1"/>
  <c r="AA10"/>
  <c r="AA11" a="1"/>
  <c r="AA11"/>
  <c r="AA12" a="1"/>
  <c r="AA12"/>
  <c r="AA13" a="1"/>
  <c r="AA13"/>
  <c r="AA14" a="1"/>
  <c r="AA14"/>
  <c r="AA15" a="1"/>
  <c r="AA15"/>
  <c r="AA16" a="1"/>
  <c r="AA16"/>
  <c r="AA17" a="1"/>
  <c r="AA17"/>
  <c r="AA18" a="1"/>
  <c r="AA18"/>
  <c r="AA19" a="1"/>
  <c r="AA19"/>
  <c r="AA3" a="1"/>
  <c r="AA3"/>
  <c r="V4" a="1"/>
  <c r="V4"/>
  <c r="V5" a="1"/>
  <c r="V5"/>
  <c r="V6" a="1"/>
  <c r="V6"/>
  <c r="V7" a="1"/>
  <c r="V7"/>
  <c r="V8" a="1"/>
  <c r="V8"/>
  <c r="V9" a="1"/>
  <c r="V9"/>
  <c r="V10" a="1"/>
  <c r="V10"/>
  <c r="V11" a="1"/>
  <c r="V11"/>
  <c r="V12" a="1"/>
  <c r="V12"/>
  <c r="V13" a="1"/>
  <c r="V13"/>
  <c r="V14" a="1"/>
  <c r="V14"/>
  <c r="V15" a="1"/>
  <c r="V15"/>
  <c r="V16" a="1"/>
  <c r="V16"/>
  <c r="V17" a="1"/>
  <c r="V17"/>
  <c r="V18" a="1"/>
  <c r="V18"/>
  <c r="V19" a="1"/>
  <c r="V19"/>
  <c r="T4" a="1"/>
  <c r="T4"/>
  <c r="T5" a="1"/>
  <c r="T5"/>
  <c r="T6" a="1"/>
  <c r="T6"/>
  <c r="T7" a="1"/>
  <c r="T7"/>
  <c r="T8" a="1"/>
  <c r="T8"/>
  <c r="T9" a="1"/>
  <c r="T9"/>
  <c r="T10" a="1"/>
  <c r="T10"/>
  <c r="T11" a="1"/>
  <c r="T11"/>
  <c r="T12" a="1"/>
  <c r="T12"/>
  <c r="T13" a="1"/>
  <c r="T13"/>
  <c r="T14" a="1"/>
  <c r="T14"/>
  <c r="T15" a="1"/>
  <c r="T15"/>
  <c r="T16" a="1"/>
  <c r="T16"/>
  <c r="T17" a="1"/>
  <c r="T17"/>
  <c r="T18" a="1"/>
  <c r="T18"/>
  <c r="T19" a="1"/>
  <c r="T19"/>
  <c r="R4" a="1"/>
  <c r="R4"/>
  <c r="R5" a="1"/>
  <c r="R5"/>
  <c r="R6" a="1"/>
  <c r="R6"/>
  <c r="R7" a="1"/>
  <c r="R7"/>
  <c r="R8" a="1"/>
  <c r="R8"/>
  <c r="R9" a="1"/>
  <c r="R9"/>
  <c r="R10" a="1"/>
  <c r="R10"/>
  <c r="R11" a="1"/>
  <c r="R11"/>
  <c r="R12" a="1"/>
  <c r="R12"/>
  <c r="R13" a="1"/>
  <c r="R13"/>
  <c r="R14" a="1"/>
  <c r="R14"/>
  <c r="R15" a="1"/>
  <c r="R15"/>
  <c r="R16" a="1"/>
  <c r="R16"/>
  <c r="R17" a="1"/>
  <c r="R17"/>
  <c r="R18" a="1"/>
  <c r="R18"/>
  <c r="R19" a="1"/>
  <c r="R19"/>
  <c r="R3" a="1"/>
  <c r="R3"/>
  <c r="T3" a="1"/>
  <c r="T3"/>
  <c r="V3" a="1"/>
  <c r="V3"/>
  <c r="X3" a="1"/>
  <c r="X3"/>
  <c r="Z3" a="1"/>
  <c r="Z3"/>
  <c r="AL3" a="1"/>
  <c r="AL3"/>
  <c r="AJ3" a="1"/>
  <c r="AJ3"/>
  <c r="AH3" a="1"/>
  <c r="AH3"/>
  <c r="AF3" a="1"/>
  <c r="AF3"/>
  <c r="AD3" a="1"/>
  <c r="AD3"/>
  <c r="P4" a="1"/>
  <c r="P4"/>
  <c r="P5" a="1"/>
  <c r="P5"/>
  <c r="P6" a="1"/>
  <c r="P6"/>
  <c r="P7" a="1"/>
  <c r="P7"/>
  <c r="P8" a="1"/>
  <c r="P8"/>
  <c r="P9" a="1"/>
  <c r="P9"/>
  <c r="P10" a="1"/>
  <c r="P10"/>
  <c r="P11" a="1"/>
  <c r="P11"/>
  <c r="P12" a="1"/>
  <c r="P12"/>
  <c r="P13" a="1"/>
  <c r="P13"/>
  <c r="P14" a="1"/>
  <c r="P14"/>
  <c r="P15" a="1"/>
  <c r="P15"/>
  <c r="P16" a="1"/>
  <c r="P16"/>
  <c r="P17" a="1"/>
  <c r="P17"/>
  <c r="P18" a="1"/>
  <c r="P18"/>
  <c r="P19" a="1"/>
  <c r="P19"/>
  <c r="P3" a="1"/>
  <c r="P3"/>
  <c r="N4" a="1"/>
  <c r="N4"/>
  <c r="N5" a="1"/>
  <c r="N5"/>
  <c r="N6" a="1"/>
  <c r="N6"/>
  <c r="N7" a="1"/>
  <c r="N7"/>
  <c r="N8" a="1"/>
  <c r="N8"/>
  <c r="N9" a="1"/>
  <c r="N9"/>
  <c r="N10" a="1"/>
  <c r="N10"/>
  <c r="N11" a="1"/>
  <c r="N11"/>
  <c r="N12" a="1"/>
  <c r="N12"/>
  <c r="N13" a="1"/>
  <c r="N13"/>
  <c r="N14" a="1"/>
  <c r="N14"/>
  <c r="N15" a="1"/>
  <c r="N15"/>
  <c r="N16" a="1"/>
  <c r="N16"/>
  <c r="N17" a="1"/>
  <c r="N17"/>
  <c r="N18" a="1"/>
  <c r="N18"/>
  <c r="N19" a="1"/>
  <c r="N19"/>
  <c r="N3" a="1"/>
  <c r="N3"/>
  <c r="L4" a="1"/>
  <c r="L4"/>
  <c r="L5" a="1"/>
  <c r="L5"/>
  <c r="L6" a="1"/>
  <c r="L6"/>
  <c r="L7" a="1"/>
  <c r="L7"/>
  <c r="L8" a="1"/>
  <c r="L8"/>
  <c r="L9" a="1"/>
  <c r="L9"/>
  <c r="L10" a="1"/>
  <c r="L10"/>
  <c r="L11" a="1"/>
  <c r="L11"/>
  <c r="L12" a="1"/>
  <c r="L12"/>
  <c r="L13" a="1"/>
  <c r="L13"/>
  <c r="L14" a="1"/>
  <c r="L14"/>
  <c r="L15" a="1"/>
  <c r="L15"/>
  <c r="L16" a="1"/>
  <c r="L16"/>
  <c r="L17" a="1"/>
  <c r="L17"/>
  <c r="L18" a="1"/>
  <c r="L18"/>
  <c r="L19" a="1"/>
  <c r="L19"/>
  <c r="L3" a="1"/>
  <c r="L3"/>
  <c r="J4" a="1"/>
  <c r="J4"/>
  <c r="J5" a="1"/>
  <c r="J5"/>
  <c r="J6" a="1"/>
  <c r="J6"/>
  <c r="J7" a="1"/>
  <c r="J7"/>
  <c r="J8" a="1"/>
  <c r="J8"/>
  <c r="J9" a="1"/>
  <c r="J9"/>
  <c r="J10" a="1"/>
  <c r="J10"/>
  <c r="J11" a="1"/>
  <c r="J11"/>
  <c r="J12" a="1"/>
  <c r="J12"/>
  <c r="J13" a="1"/>
  <c r="J13"/>
  <c r="J14" a="1"/>
  <c r="J14"/>
  <c r="J15" a="1"/>
  <c r="J15"/>
  <c r="J16" a="1"/>
  <c r="J16"/>
  <c r="J17" a="1"/>
  <c r="J17"/>
  <c r="J18" a="1"/>
  <c r="J18"/>
  <c r="J19" a="1"/>
  <c r="J19"/>
  <c r="J3" a="1"/>
  <c r="J3"/>
  <c r="H4" a="1"/>
  <c r="H4"/>
  <c r="H5" a="1"/>
  <c r="H5"/>
  <c r="H6" a="1"/>
  <c r="H6"/>
  <c r="H7" a="1"/>
  <c r="H7"/>
  <c r="H8" a="1"/>
  <c r="H8"/>
  <c r="H9" a="1"/>
  <c r="H9"/>
  <c r="H10" a="1"/>
  <c r="H10"/>
  <c r="H11" a="1"/>
  <c r="H11"/>
  <c r="H12" a="1"/>
  <c r="H12"/>
  <c r="H13" a="1"/>
  <c r="H13"/>
  <c r="H14" a="1"/>
  <c r="H14"/>
  <c r="H15" a="1"/>
  <c r="H15"/>
  <c r="H16" a="1"/>
  <c r="H16"/>
  <c r="H17" a="1"/>
  <c r="H17"/>
  <c r="H18" a="1"/>
  <c r="H18"/>
  <c r="H19" a="1"/>
  <c r="H19"/>
  <c r="H3" a="1"/>
  <c r="H3"/>
  <c r="F4" a="1"/>
  <c r="F4"/>
  <c r="F5" a="1"/>
  <c r="F5"/>
  <c r="F6" a="1"/>
  <c r="F6"/>
  <c r="F7" a="1"/>
  <c r="F7"/>
  <c r="F8" a="1"/>
  <c r="F8"/>
  <c r="F9" a="1"/>
  <c r="F9"/>
  <c r="F10" a="1"/>
  <c r="F10"/>
  <c r="F11" a="1"/>
  <c r="F11"/>
  <c r="F12" a="1"/>
  <c r="F12"/>
  <c r="F13" a="1"/>
  <c r="F13"/>
  <c r="F14" a="1"/>
  <c r="F14"/>
  <c r="F15" a="1"/>
  <c r="F15"/>
  <c r="F16" a="1"/>
  <c r="F16"/>
  <c r="F17" a="1"/>
  <c r="F17"/>
  <c r="F18" a="1"/>
  <c r="F18"/>
  <c r="F19" a="1"/>
  <c r="F19"/>
  <c r="F3" a="1"/>
  <c r="F3"/>
  <c r="D4" a="1"/>
  <c r="D4"/>
  <c r="D5" a="1"/>
  <c r="D5"/>
  <c r="D6" a="1"/>
  <c r="D6"/>
  <c r="D7" a="1"/>
  <c r="D7"/>
  <c r="D8" a="1"/>
  <c r="D8"/>
  <c r="D9" a="1"/>
  <c r="D9"/>
  <c r="D10" a="1"/>
  <c r="D10"/>
  <c r="D11" a="1"/>
  <c r="D11"/>
  <c r="D12" a="1"/>
  <c r="D12"/>
  <c r="D13" a="1"/>
  <c r="D13"/>
  <c r="D14" a="1"/>
  <c r="D14"/>
  <c r="D15" a="1"/>
  <c r="D15"/>
  <c r="D16" a="1"/>
  <c r="D16"/>
  <c r="D17" a="1"/>
  <c r="D17"/>
  <c r="D18" a="1"/>
  <c r="D18"/>
  <c r="D19" a="1"/>
  <c r="D19"/>
  <c r="D3" a="1"/>
  <c r="D3"/>
  <c r="AB3" a="1"/>
  <c r="AB3"/>
  <c r="C4" a="1"/>
  <c r="C4"/>
  <c r="C5" a="1"/>
  <c r="C5"/>
  <c r="C6" a="1"/>
  <c r="C6"/>
  <c r="C7" a="1"/>
  <c r="C7"/>
  <c r="C8" a="1"/>
  <c r="C8"/>
  <c r="C9" a="1"/>
  <c r="C9"/>
  <c r="C10" a="1"/>
  <c r="C10"/>
  <c r="C11" a="1"/>
  <c r="C11"/>
  <c r="C12" a="1"/>
  <c r="C12"/>
  <c r="C13" a="1"/>
  <c r="C13"/>
  <c r="C14" a="1"/>
  <c r="C14"/>
  <c r="C15" a="1"/>
  <c r="C15"/>
  <c r="C16" a="1"/>
  <c r="C16"/>
  <c r="C17" a="1"/>
  <c r="C17"/>
  <c r="C18" a="1"/>
  <c r="C18"/>
  <c r="C19" a="1"/>
  <c r="C19"/>
  <c r="C3" a="1"/>
  <c r="C3"/>
  <c r="B4" a="1"/>
  <c r="B4"/>
  <c r="B5" a="1"/>
  <c r="B5"/>
  <c r="B6" a="1"/>
  <c r="B6"/>
  <c r="B7" a="1"/>
  <c r="B7"/>
  <c r="B8" a="1"/>
  <c r="B8"/>
  <c r="B9" a="1"/>
  <c r="B9"/>
  <c r="B10" a="1"/>
  <c r="B10"/>
  <c r="B11" a="1"/>
  <c r="B11"/>
  <c r="B12" a="1"/>
  <c r="B12"/>
  <c r="B13" a="1"/>
  <c r="B13"/>
  <c r="B14" a="1"/>
  <c r="B14"/>
  <c r="B15" a="1"/>
  <c r="B15"/>
  <c r="B16" a="1"/>
  <c r="B16"/>
  <c r="B17" a="1"/>
  <c r="B17"/>
  <c r="B18" a="1"/>
  <c r="B18"/>
  <c r="B19" a="1"/>
  <c r="B19"/>
  <c r="B3" a="1"/>
  <c r="B3"/>
  <c r="F6" i="4"/>
  <c r="D13"/>
  <c r="D6"/>
  <c r="X4" i="3" a="1"/>
  <c r="X4"/>
  <c r="Y4" a="1"/>
  <c r="Y4"/>
  <c r="X5" a="1"/>
  <c r="X5"/>
  <c r="Y5" a="1"/>
  <c r="Y5"/>
  <c r="X6" a="1"/>
  <c r="X6"/>
  <c r="Y6" a="1"/>
  <c r="Y6"/>
  <c r="X7" a="1"/>
  <c r="X7"/>
  <c r="Y7" a="1"/>
  <c r="Y7"/>
  <c r="X8" a="1"/>
  <c r="X8"/>
  <c r="Y8" a="1"/>
  <c r="Y8"/>
  <c r="X9" a="1"/>
  <c r="X9"/>
  <c r="Y9" a="1"/>
  <c r="Y9"/>
  <c r="X10" a="1"/>
  <c r="X10"/>
  <c r="Y10" a="1"/>
  <c r="Y10"/>
  <c r="X11" a="1"/>
  <c r="X11"/>
  <c r="Y11" a="1"/>
  <c r="Y11"/>
  <c r="X12" a="1"/>
  <c r="X12"/>
  <c r="Y12" a="1"/>
  <c r="Y12"/>
  <c r="X13" a="1"/>
  <c r="X13"/>
  <c r="Y13" a="1"/>
  <c r="Y13"/>
  <c r="X14" a="1"/>
  <c r="X14"/>
  <c r="Y14" a="1"/>
  <c r="Y14"/>
  <c r="X15" a="1"/>
  <c r="X15"/>
  <c r="Y15" a="1"/>
  <c r="Y15"/>
  <c r="X16" a="1"/>
  <c r="X16"/>
  <c r="Y16" a="1"/>
  <c r="Y16"/>
  <c r="X17" a="1"/>
  <c r="X17"/>
  <c r="Y17" a="1"/>
  <c r="Y17"/>
  <c r="X18" a="1"/>
  <c r="X18"/>
  <c r="Y18" a="1"/>
  <c r="Y18"/>
  <c r="X19" a="1"/>
  <c r="X19"/>
  <c r="Y19" a="1"/>
  <c r="Y19"/>
  <c r="C3" i="1" a="1"/>
  <c r="C3"/>
  <c r="D3" a="1"/>
  <c r="D3"/>
  <c r="E3" a="1"/>
  <c r="E3"/>
  <c r="F3" a="1"/>
  <c r="F3"/>
  <c r="G3" a="1"/>
  <c r="G3"/>
  <c r="H3" a="1"/>
  <c r="H3"/>
  <c r="I3" a="1"/>
  <c r="I3"/>
  <c r="J3" a="1"/>
  <c r="J3"/>
  <c r="K3" a="1"/>
  <c r="K3"/>
  <c r="L3" a="1"/>
  <c r="L3"/>
  <c r="M3" a="1"/>
  <c r="M3"/>
  <c r="N3" a="1"/>
  <c r="N3"/>
  <c r="O3" a="1"/>
  <c r="O3"/>
  <c r="P3" a="1"/>
  <c r="P3"/>
  <c r="Q3" a="1"/>
  <c r="Q3"/>
  <c r="R3" a="1"/>
  <c r="R3"/>
  <c r="S3" a="1"/>
  <c r="S3"/>
  <c r="T3" a="1"/>
  <c r="T3"/>
  <c r="U3" a="1"/>
  <c r="U3"/>
  <c r="V3" a="1"/>
  <c r="V3"/>
  <c r="W3" a="1"/>
  <c r="W3"/>
  <c r="X3" a="1"/>
  <c r="X3"/>
  <c r="Y3" a="1"/>
  <c r="Y3"/>
  <c r="Z3" a="1"/>
  <c r="Z3"/>
  <c r="AA3" a="1"/>
  <c r="AA3"/>
  <c r="AB3" a="1"/>
  <c r="AB3"/>
  <c r="AC3" a="1"/>
  <c r="AC3"/>
  <c r="AD3" a="1"/>
  <c r="AD3"/>
  <c r="AE3" a="1"/>
  <c r="AE3"/>
  <c r="AF3" a="1"/>
  <c r="AF3"/>
  <c r="AG3" a="1"/>
  <c r="AG3"/>
  <c r="AH3" a="1"/>
  <c r="AH3"/>
  <c r="AI3" a="1"/>
  <c r="AI3"/>
  <c r="AJ3" a="1"/>
  <c r="AJ3"/>
  <c r="AK3" a="1"/>
  <c r="AK3"/>
  <c r="AL3" a="1"/>
  <c r="AL3"/>
  <c r="AM3" a="1"/>
  <c r="AM3"/>
  <c r="R24"/>
  <c r="S24"/>
  <c r="T24"/>
  <c r="U24"/>
  <c r="V24"/>
  <c r="W24"/>
  <c r="X24"/>
  <c r="Y24"/>
  <c r="Z24"/>
  <c r="AA24"/>
  <c r="R23"/>
  <c r="S23"/>
  <c r="T23"/>
  <c r="U23"/>
  <c r="V23"/>
  <c r="W23"/>
  <c r="X23"/>
  <c r="Y23"/>
  <c r="Z23"/>
  <c r="AA23"/>
  <c r="R22"/>
  <c r="S22"/>
  <c r="T22"/>
  <c r="U22"/>
  <c r="V22"/>
  <c r="W22"/>
  <c r="X22"/>
  <c r="Y22"/>
  <c r="Z22"/>
  <c r="AA22"/>
  <c r="R21"/>
  <c r="S21"/>
  <c r="T21"/>
  <c r="U21"/>
  <c r="V21"/>
  <c r="W21"/>
  <c r="X21"/>
  <c r="Y21"/>
  <c r="Z21"/>
  <c r="AA21"/>
  <c r="S20"/>
  <c r="T20"/>
  <c r="U20"/>
  <c r="V20"/>
  <c r="W20"/>
  <c r="X20"/>
  <c r="Y20"/>
  <c r="Z20"/>
  <c r="AA20"/>
  <c r="X19"/>
  <c r="Y19"/>
  <c r="Z19"/>
  <c r="AA19"/>
  <c r="R18"/>
  <c r="S18"/>
  <c r="T18"/>
  <c r="U18"/>
  <c r="V18"/>
  <c r="W18"/>
  <c r="X18"/>
  <c r="Y18"/>
  <c r="Z18"/>
  <c r="AA18"/>
  <c r="X17"/>
  <c r="Y17"/>
  <c r="Z17"/>
  <c r="AA17"/>
  <c r="S16"/>
  <c r="T16"/>
  <c r="U16"/>
  <c r="V16"/>
  <c r="W16"/>
  <c r="X16"/>
  <c r="Y16"/>
  <c r="Z16"/>
  <c r="AA16"/>
  <c r="Q6"/>
  <c r="R6"/>
  <c r="S6"/>
  <c r="T6"/>
  <c r="U6"/>
  <c r="V6"/>
  <c r="W6"/>
  <c r="X6"/>
  <c r="Y6"/>
  <c r="Z6"/>
  <c r="AA6"/>
  <c r="P7"/>
  <c r="Q7"/>
  <c r="R7"/>
  <c r="S7"/>
  <c r="T7"/>
  <c r="U7"/>
  <c r="V7"/>
  <c r="W7"/>
  <c r="X7"/>
  <c r="Y7"/>
  <c r="Z7"/>
  <c r="AA7"/>
  <c r="Q8"/>
  <c r="R8"/>
  <c r="S8"/>
  <c r="T8"/>
  <c r="U8"/>
  <c r="V8"/>
  <c r="W8"/>
  <c r="X8"/>
  <c r="Y8"/>
  <c r="Z8"/>
  <c r="AA8"/>
  <c r="S9"/>
  <c r="T9"/>
  <c r="U9"/>
  <c r="V9"/>
  <c r="W9"/>
  <c r="X9"/>
  <c r="Y9"/>
  <c r="Z9"/>
  <c r="AA9"/>
  <c r="S10"/>
  <c r="T10"/>
  <c r="U10"/>
  <c r="V10"/>
  <c r="W10"/>
  <c r="X10"/>
  <c r="Y10"/>
  <c r="Z10"/>
  <c r="AA10"/>
  <c r="Q11"/>
  <c r="R11"/>
  <c r="S11"/>
  <c r="T11"/>
  <c r="U11"/>
  <c r="V11"/>
  <c r="W11"/>
  <c r="X11"/>
  <c r="Y11"/>
  <c r="Z11"/>
  <c r="AA11"/>
  <c r="V12"/>
  <c r="W12"/>
  <c r="X12"/>
  <c r="Y12"/>
  <c r="Z12"/>
  <c r="AA12"/>
  <c r="X13"/>
  <c r="Y13"/>
  <c r="Z13"/>
  <c r="AA13"/>
  <c r="W14"/>
  <c r="X14"/>
  <c r="Y14"/>
  <c r="Z14"/>
  <c r="AA14"/>
  <c r="X15"/>
  <c r="Y15"/>
  <c r="Z15"/>
  <c r="AA15"/>
  <c r="J2"/>
  <c r="I2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O7"/>
  <c r="O8"/>
  <c r="P8"/>
  <c r="O9"/>
  <c r="P9"/>
  <c r="Q9"/>
  <c r="R9"/>
  <c r="O10"/>
  <c r="P10"/>
  <c r="Q10"/>
  <c r="R10"/>
  <c r="O11"/>
  <c r="P11"/>
  <c r="O12"/>
  <c r="P12"/>
  <c r="Q12"/>
  <c r="R12"/>
  <c r="S12"/>
  <c r="T12"/>
  <c r="U12"/>
  <c r="O13"/>
  <c r="P13"/>
  <c r="Q13"/>
  <c r="R13"/>
  <c r="S13"/>
  <c r="T13"/>
  <c r="U13"/>
  <c r="V13"/>
  <c r="W13"/>
  <c r="O14"/>
  <c r="P14"/>
  <c r="Q14"/>
  <c r="R14"/>
  <c r="S14"/>
  <c r="T14"/>
  <c r="U14"/>
  <c r="V14"/>
  <c r="O15"/>
  <c r="P15"/>
  <c r="Q15"/>
  <c r="R15"/>
  <c r="S15"/>
  <c r="T15"/>
  <c r="U15"/>
  <c r="V15"/>
  <c r="W15"/>
  <c r="O16"/>
  <c r="P16"/>
  <c r="Q16"/>
  <c r="R16"/>
  <c r="O17"/>
  <c r="P17"/>
  <c r="Q17"/>
  <c r="R17"/>
  <c r="S17"/>
  <c r="T17"/>
  <c r="U17"/>
  <c r="V17"/>
  <c r="W17"/>
  <c r="O18"/>
  <c r="P18"/>
  <c r="Q18"/>
  <c r="O19"/>
  <c r="P19"/>
  <c r="Q19"/>
  <c r="R19"/>
  <c r="S19"/>
  <c r="T19"/>
  <c r="U19"/>
  <c r="V19"/>
  <c r="W19"/>
  <c r="O20"/>
  <c r="P20"/>
  <c r="Q20"/>
  <c r="R20"/>
  <c r="O21"/>
  <c r="P21"/>
  <c r="Q21"/>
  <c r="O22"/>
  <c r="P22"/>
  <c r="Q22"/>
  <c r="O23"/>
  <c r="P23"/>
  <c r="Q23"/>
  <c r="O24"/>
  <c r="P24"/>
  <c r="Q24"/>
  <c r="O25"/>
  <c r="P25"/>
  <c r="Q25"/>
  <c r="R25"/>
  <c r="S25"/>
  <c r="T25"/>
  <c r="U25"/>
  <c r="V25"/>
  <c r="W25"/>
  <c r="P6"/>
  <c r="O6"/>
  <c r="N6"/>
</calcChain>
</file>

<file path=xl/sharedStrings.xml><?xml version="1.0" encoding="utf-8"?>
<sst xmlns="http://schemas.openxmlformats.org/spreadsheetml/2006/main" count="325" uniqueCount="179">
  <si>
    <t>Nom</t>
  </si>
  <si>
    <t>Prénom</t>
  </si>
  <si>
    <t>Entreprise</t>
  </si>
  <si>
    <t>Poste</t>
  </si>
  <si>
    <t>Table</t>
  </si>
  <si>
    <t>Place</t>
  </si>
  <si>
    <t>Chef de table</t>
  </si>
  <si>
    <t>ABC</t>
  </si>
  <si>
    <t>CBA</t>
  </si>
  <si>
    <t>BCD</t>
  </si>
  <si>
    <t>DCB</t>
  </si>
  <si>
    <t>Chef</t>
  </si>
  <si>
    <t>Vendeur</t>
  </si>
  <si>
    <t>Comptable</t>
  </si>
  <si>
    <t>Gérant</t>
  </si>
  <si>
    <t>Tables</t>
  </si>
  <si>
    <t>Places</t>
  </si>
  <si>
    <t>Date</t>
  </si>
  <si>
    <t>Ville</t>
  </si>
  <si>
    <t>Logo</t>
  </si>
  <si>
    <t>Paris</t>
  </si>
  <si>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</si>
  <si>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</si>
  <si>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</si>
  <si>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</si>
  <si>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</si>
  <si>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</si>
  <si>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</si>
  <si>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</si>
  <si>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</si>
  <si>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</si>
  <si>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</si>
  <si>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</si>
  <si>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tulipe13</t>
  </si>
  <si>
    <t>tulipe14</t>
  </si>
  <si>
    <t>tulipe15</t>
  </si>
  <si>
    <t>tulipe16</t>
  </si>
  <si>
    <t>tulipe17</t>
  </si>
  <si>
    <t>Michel1</t>
  </si>
  <si>
    <t>Michel2</t>
  </si>
  <si>
    <t>Michel3</t>
  </si>
  <si>
    <t>Michel4</t>
  </si>
  <si>
    <t>Michel5</t>
  </si>
  <si>
    <t>Michel6</t>
  </si>
  <si>
    <t>Michel7</t>
  </si>
  <si>
    <t>Michel8</t>
  </si>
  <si>
    <t>Michel9</t>
  </si>
  <si>
    <t>Michel10</t>
  </si>
  <si>
    <t>Michel11</t>
  </si>
  <si>
    <t>Michel12</t>
  </si>
  <si>
    <t>Michel13</t>
  </si>
  <si>
    <t>Michel14</t>
  </si>
  <si>
    <t>Michel15</t>
  </si>
  <si>
    <t>Michel16</t>
  </si>
  <si>
    <t>Michel17</t>
  </si>
  <si>
    <t>postion/statut</t>
  </si>
  <si>
    <t xml:space="preserve">affinité recherche </t>
  </si>
  <si>
    <t xml:space="preserve">sa table </t>
  </si>
  <si>
    <t xml:space="preserve">place </t>
  </si>
  <si>
    <t>statut</t>
  </si>
  <si>
    <t>tulipe18</t>
  </si>
  <si>
    <t>Michel18</t>
  </si>
  <si>
    <t>tulipe19</t>
  </si>
  <si>
    <t>Michel19</t>
  </si>
  <si>
    <t>tulipe20</t>
  </si>
  <si>
    <t>Michel20</t>
  </si>
  <si>
    <t>tulipe21</t>
  </si>
  <si>
    <t>Michel21</t>
  </si>
  <si>
    <t>tulipe22</t>
  </si>
  <si>
    <t>Michel22</t>
  </si>
  <si>
    <t>tulipe23</t>
  </si>
  <si>
    <t>Michel23</t>
  </si>
  <si>
    <t>tulipe24</t>
  </si>
  <si>
    <t>Michel24</t>
  </si>
  <si>
    <t>tulipe25</t>
  </si>
  <si>
    <t>Michel25</t>
  </si>
  <si>
    <t>tulipe26</t>
  </si>
  <si>
    <t>Michel26</t>
  </si>
  <si>
    <t>tulipe27</t>
  </si>
  <si>
    <t>Michel27</t>
  </si>
  <si>
    <t>tulipe28</t>
  </si>
  <si>
    <t>Michel28</t>
  </si>
  <si>
    <t>tulipe29</t>
  </si>
  <si>
    <t>Michel29</t>
  </si>
  <si>
    <t>tulipe30</t>
  </si>
  <si>
    <t>Michel30</t>
  </si>
  <si>
    <t>tulipe31</t>
  </si>
  <si>
    <t>Michel31</t>
  </si>
  <si>
    <t>tulipe32</t>
  </si>
  <si>
    <t>Michel32</t>
  </si>
  <si>
    <t>tulipe33</t>
  </si>
  <si>
    <t>Michel33</t>
  </si>
  <si>
    <t>tulipe34</t>
  </si>
  <si>
    <t>Michel34</t>
  </si>
  <si>
    <t>tulipe35</t>
  </si>
  <si>
    <t>Michel35</t>
  </si>
  <si>
    <t>tulipe36</t>
  </si>
  <si>
    <t>Michel36</t>
  </si>
  <si>
    <t>tulipe37</t>
  </si>
  <si>
    <t>Michel37</t>
  </si>
  <si>
    <t>tulipe38</t>
  </si>
  <si>
    <t>Michel38</t>
  </si>
  <si>
    <t>tulipe39</t>
  </si>
  <si>
    <t>Michel39</t>
  </si>
  <si>
    <t>tulipe40</t>
  </si>
  <si>
    <t>Michel40</t>
  </si>
  <si>
    <t>tulipe41</t>
  </si>
  <si>
    <t>Michel41</t>
  </si>
  <si>
    <t>tulipe42</t>
  </si>
  <si>
    <t>Michel42</t>
  </si>
  <si>
    <t>tulipe43</t>
  </si>
  <si>
    <t>Michel43</t>
  </si>
  <si>
    <t>tulipe44</t>
  </si>
  <si>
    <t>Michel44</t>
  </si>
  <si>
    <t>tulipe45</t>
  </si>
  <si>
    <t>Michel45</t>
  </si>
  <si>
    <t>tulipe46</t>
  </si>
  <si>
    <t>Michel46</t>
  </si>
  <si>
    <t>tulipe47</t>
  </si>
  <si>
    <t>Michel47</t>
  </si>
  <si>
    <t>tulipe48</t>
  </si>
  <si>
    <t>Michel48</t>
  </si>
  <si>
    <t>tulipe49</t>
  </si>
  <si>
    <t>Michel49</t>
  </si>
  <si>
    <t>tulipe50</t>
  </si>
  <si>
    <t>Michel50</t>
  </si>
  <si>
    <t>tulipe51</t>
  </si>
  <si>
    <t>Michel51</t>
  </si>
  <si>
    <t>tulipe52</t>
  </si>
  <si>
    <t>Michel52</t>
  </si>
  <si>
    <t>tulipe53</t>
  </si>
  <si>
    <t>Michel53</t>
  </si>
  <si>
    <t>tulipe54</t>
  </si>
  <si>
    <t>Michel54</t>
  </si>
  <si>
    <t>tulipe55</t>
  </si>
  <si>
    <t>Michel55</t>
  </si>
  <si>
    <t>tulipe56</t>
  </si>
  <si>
    <t>Michel56</t>
  </si>
  <si>
    <t>tulipe57</t>
  </si>
  <si>
    <t>Michel57</t>
  </si>
  <si>
    <t>tulipe58</t>
  </si>
  <si>
    <t>Michel58</t>
  </si>
  <si>
    <t>tulipe59</t>
  </si>
  <si>
    <t>Michel59</t>
  </si>
  <si>
    <t>tulipe60</t>
  </si>
  <si>
    <t>Michel60</t>
  </si>
  <si>
    <t>tulipe61</t>
  </si>
  <si>
    <t>Michel61</t>
  </si>
  <si>
    <t>tulipe62</t>
  </si>
  <si>
    <t>Michel62</t>
  </si>
  <si>
    <t>tulipe63</t>
  </si>
  <si>
    <t>Michel63</t>
  </si>
  <si>
    <t>tulipe64</t>
  </si>
  <si>
    <t>Michel64</t>
  </si>
  <si>
    <t>tulipe65</t>
  </si>
  <si>
    <t>Michel65</t>
  </si>
  <si>
    <t>tulipe66</t>
  </si>
  <si>
    <t>Michel66</t>
  </si>
  <si>
    <t>tulipe67</t>
  </si>
  <si>
    <t>Michel67</t>
  </si>
  <si>
    <t>tulipe68</t>
  </si>
  <si>
    <t>Michel68</t>
  </si>
  <si>
    <t>tulipe69</t>
  </si>
  <si>
    <t>Michel69</t>
  </si>
  <si>
    <t>tulipe70</t>
  </si>
  <si>
    <t>Michel70</t>
  </si>
  <si>
    <t>tulipe71</t>
  </si>
  <si>
    <t>Michel71</t>
  </si>
  <si>
    <t>tulipe72</t>
  </si>
  <si>
    <t>Michel72</t>
  </si>
  <si>
    <t>listes des tables completes&gt;&gt;&gt;</t>
  </si>
  <si>
    <t xml:space="preserve">  n°/ statut</t>
  </si>
  <si>
    <t xml:space="preserve">les tables concernées </t>
  </si>
  <si>
    <t>choix du client</t>
  </si>
  <si>
    <t>emplacement</t>
  </si>
  <si>
    <t xml:space="preserve">rappel  pour le personnel </t>
  </si>
  <si>
    <t>tulipe6  Michel6</t>
  </si>
  <si>
    <t>choix de la table à imprimer</t>
  </si>
  <si>
    <t>automatique</t>
  </si>
</sst>
</file>

<file path=xl/styles.xml><?xml version="1.0" encoding="utf-8"?>
<styleSheet xmlns="http://schemas.openxmlformats.org/spreadsheetml/2006/main">
  <numFmts count="1">
    <numFmt numFmtId="164" formatCode="&quot;table&quot;\ General"/>
  </numFmts>
  <fonts count="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6" tint="0.59999389629810485"/>
      <name val="Calibri"/>
      <family val="2"/>
      <scheme val="minor"/>
    </font>
    <font>
      <sz val="36"/>
      <color theme="1"/>
      <name val="Brush Script MT"/>
      <family val="4"/>
    </font>
    <font>
      <sz val="36"/>
      <color theme="1"/>
      <name val="Britannic Bold"/>
      <family val="2"/>
    </font>
    <font>
      <i/>
      <sz val="36"/>
      <color theme="1"/>
      <name val="Vladimir Script"/>
      <family val="4"/>
    </font>
  </fonts>
  <fills count="2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0" fillId="3" borderId="0" xfId="0" applyFill="1"/>
    <xf numFmtId="0" fontId="0" fillId="0" borderId="0" xfId="0" applyAlignment="1">
      <alignment horizontal="right"/>
    </xf>
    <xf numFmtId="0" fontId="0" fillId="4" borderId="0" xfId="0" applyFill="1"/>
    <xf numFmtId="0" fontId="0" fillId="5" borderId="0" xfId="0" applyFill="1"/>
    <xf numFmtId="0" fontId="0" fillId="5" borderId="0" xfId="0" applyFill="1" applyAlignment="1">
      <alignment horizontal="center"/>
    </xf>
    <xf numFmtId="0" fontId="3" fillId="5" borderId="0" xfId="0" applyFont="1" applyFill="1" applyAlignment="1">
      <alignment horizontal="center"/>
    </xf>
    <xf numFmtId="0" fontId="4" fillId="6" borderId="7" xfId="0" applyFont="1" applyFill="1" applyBorder="1" applyAlignment="1">
      <alignment vertical="center"/>
    </xf>
    <xf numFmtId="0" fontId="0" fillId="6" borderId="0" xfId="0" applyFill="1"/>
    <xf numFmtId="0" fontId="2" fillId="2" borderId="7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10" borderId="7" xfId="0" applyFont="1" applyFill="1" applyBorder="1" applyAlignment="1">
      <alignment horizontal="center"/>
    </xf>
    <xf numFmtId="0" fontId="2" fillId="11" borderId="7" xfId="0" applyFont="1" applyFill="1" applyBorder="1" applyAlignment="1">
      <alignment horizontal="center"/>
    </xf>
    <xf numFmtId="0" fontId="2" fillId="12" borderId="7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13" borderId="7" xfId="0" applyFont="1" applyFill="1" applyBorder="1" applyAlignment="1">
      <alignment horizontal="center"/>
    </xf>
    <xf numFmtId="0" fontId="2" fillId="14" borderId="7" xfId="0" applyFont="1" applyFill="1" applyBorder="1" applyAlignment="1">
      <alignment horizontal="center"/>
    </xf>
    <xf numFmtId="0" fontId="2" fillId="15" borderId="7" xfId="0" applyFont="1" applyFill="1" applyBorder="1" applyAlignment="1">
      <alignment horizontal="center"/>
    </xf>
    <xf numFmtId="0" fontId="2" fillId="3" borderId="7" xfId="0" applyFont="1" applyFill="1" applyBorder="1"/>
    <xf numFmtId="0" fontId="2" fillId="7" borderId="7" xfId="0" applyFont="1" applyFill="1" applyBorder="1"/>
    <xf numFmtId="164" fontId="2" fillId="2" borderId="7" xfId="0" applyNumberFormat="1" applyFont="1" applyFill="1" applyBorder="1" applyAlignment="1">
      <alignment horizontal="center"/>
    </xf>
    <xf numFmtId="164" fontId="2" fillId="3" borderId="7" xfId="0" applyNumberFormat="1" applyFont="1" applyFill="1" applyBorder="1" applyAlignment="1">
      <alignment horizontal="center"/>
    </xf>
    <xf numFmtId="164" fontId="2" fillId="7" borderId="7" xfId="0" applyNumberFormat="1" applyFont="1" applyFill="1" applyBorder="1" applyAlignment="1">
      <alignment horizontal="center"/>
    </xf>
    <xf numFmtId="164" fontId="2" fillId="9" borderId="7" xfId="0" applyNumberFormat="1" applyFont="1" applyFill="1" applyBorder="1"/>
    <xf numFmtId="164" fontId="2" fillId="6" borderId="7" xfId="0" applyNumberFormat="1" applyFont="1" applyFill="1" applyBorder="1"/>
    <xf numFmtId="0" fontId="2" fillId="6" borderId="7" xfId="0" applyFont="1" applyFill="1" applyBorder="1"/>
    <xf numFmtId="164" fontId="2" fillId="10" borderId="7" xfId="0" applyNumberFormat="1" applyFont="1" applyFill="1" applyBorder="1"/>
    <xf numFmtId="0" fontId="2" fillId="10" borderId="7" xfId="0" applyFont="1" applyFill="1" applyBorder="1"/>
    <xf numFmtId="164" fontId="2" fillId="11" borderId="7" xfId="0" applyNumberFormat="1" applyFont="1" applyFill="1" applyBorder="1"/>
    <xf numFmtId="0" fontId="2" fillId="11" borderId="7" xfId="0" applyFont="1" applyFill="1" applyBorder="1"/>
    <xf numFmtId="164" fontId="2" fillId="12" borderId="7" xfId="0" applyNumberFormat="1" applyFont="1" applyFill="1" applyBorder="1"/>
    <xf numFmtId="0" fontId="2" fillId="12" borderId="7" xfId="0" applyFont="1" applyFill="1" applyBorder="1"/>
    <xf numFmtId="164" fontId="2" fillId="8" borderId="7" xfId="0" applyNumberFormat="1" applyFont="1" applyFill="1" applyBorder="1"/>
    <xf numFmtId="0" fontId="2" fillId="8" borderId="7" xfId="0" applyFont="1" applyFill="1" applyBorder="1"/>
    <xf numFmtId="164" fontId="2" fillId="5" borderId="7" xfId="0" applyNumberFormat="1" applyFont="1" applyFill="1" applyBorder="1"/>
    <xf numFmtId="0" fontId="2" fillId="5" borderId="7" xfId="0" applyFont="1" applyFill="1" applyBorder="1"/>
    <xf numFmtId="164" fontId="2" fillId="13" borderId="7" xfId="0" applyNumberFormat="1" applyFont="1" applyFill="1" applyBorder="1"/>
    <xf numFmtId="0" fontId="2" fillId="13" borderId="7" xfId="0" applyFont="1" applyFill="1" applyBorder="1"/>
    <xf numFmtId="164" fontId="2" fillId="14" borderId="7" xfId="0" applyNumberFormat="1" applyFont="1" applyFill="1" applyBorder="1"/>
    <xf numFmtId="0" fontId="2" fillId="14" borderId="7" xfId="0" applyFont="1" applyFill="1" applyBorder="1"/>
    <xf numFmtId="164" fontId="2" fillId="15" borderId="7" xfId="0" applyNumberFormat="1" applyFont="1" applyFill="1" applyBorder="1"/>
    <xf numFmtId="0" fontId="2" fillId="15" borderId="7" xfId="0" applyFont="1" applyFill="1" applyBorder="1"/>
    <xf numFmtId="0" fontId="2" fillId="2" borderId="7" xfId="0" applyFont="1" applyFill="1" applyBorder="1"/>
    <xf numFmtId="0" fontId="2" fillId="9" borderId="7" xfId="0" applyFont="1" applyFill="1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2" xfId="0" applyBorder="1"/>
    <xf numFmtId="0" fontId="0" fillId="0" borderId="1" xfId="0" applyBorder="1"/>
    <xf numFmtId="0" fontId="0" fillId="4" borderId="7" xfId="0" applyFill="1" applyBorder="1"/>
    <xf numFmtId="0" fontId="0" fillId="16" borderId="0" xfId="0" applyFill="1"/>
    <xf numFmtId="0" fontId="0" fillId="16" borderId="0" xfId="0" applyFill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17" borderId="0" xfId="0" applyFill="1"/>
    <xf numFmtId="0" fontId="5" fillId="0" borderId="10" xfId="0" applyFont="1" applyBorder="1" applyAlignment="1">
      <alignment horizontal="center" vertical="center"/>
    </xf>
    <xf numFmtId="164" fontId="2" fillId="3" borderId="7" xfId="0" applyNumberFormat="1" applyFont="1" applyFill="1" applyBorder="1"/>
    <xf numFmtId="164" fontId="2" fillId="18" borderId="7" xfId="0" applyNumberFormat="1" applyFont="1" applyFill="1" applyBorder="1"/>
    <xf numFmtId="0" fontId="2" fillId="18" borderId="7" xfId="0" applyFont="1" applyFill="1" applyBorder="1"/>
    <xf numFmtId="164" fontId="2" fillId="19" borderId="7" xfId="0" applyNumberFormat="1" applyFont="1" applyFill="1" applyBorder="1"/>
    <xf numFmtId="0" fontId="2" fillId="19" borderId="7" xfId="0" applyFont="1" applyFill="1" applyBorder="1"/>
    <xf numFmtId="164" fontId="2" fillId="20" borderId="7" xfId="0" applyNumberFormat="1" applyFont="1" applyFill="1" applyBorder="1"/>
    <xf numFmtId="0" fontId="2" fillId="20" borderId="7" xfId="0" applyFont="1" applyFill="1" applyBorder="1"/>
    <xf numFmtId="0" fontId="2" fillId="18" borderId="7" xfId="0" applyFont="1" applyFill="1" applyBorder="1" applyAlignment="1">
      <alignment horizontal="center"/>
    </xf>
    <xf numFmtId="0" fontId="2" fillId="19" borderId="7" xfId="0" applyFont="1" applyFill="1" applyBorder="1" applyAlignment="1">
      <alignment horizontal="center"/>
    </xf>
    <xf numFmtId="0" fontId="2" fillId="20" borderId="7" xfId="0" applyFont="1" applyFill="1" applyBorder="1" applyAlignment="1">
      <alignment horizontal="center"/>
    </xf>
    <xf numFmtId="0" fontId="0" fillId="20" borderId="0" xfId="0" applyFill="1"/>
    <xf numFmtId="0" fontId="2" fillId="21" borderId="7" xfId="0" applyFont="1" applyFill="1" applyBorder="1"/>
    <xf numFmtId="0" fontId="2" fillId="21" borderId="7" xfId="0" applyFont="1" applyFill="1" applyBorder="1" applyAlignment="1">
      <alignment horizontal="center"/>
    </xf>
    <xf numFmtId="0" fontId="0" fillId="21" borderId="0" xfId="0" applyFill="1"/>
    <xf numFmtId="0" fontId="0" fillId="19" borderId="0" xfId="0" applyFill="1"/>
    <xf numFmtId="0" fontId="0" fillId="13" borderId="0" xfId="0" applyFill="1"/>
    <xf numFmtId="0" fontId="0" fillId="18" borderId="0" xfId="0" applyFill="1"/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11" borderId="0" xfId="0" applyFill="1"/>
    <xf numFmtId="0" fontId="4" fillId="11" borderId="7" xfId="0" applyFont="1" applyFill="1" applyBorder="1" applyAlignment="1">
      <alignment vertical="center"/>
    </xf>
  </cellXfs>
  <cellStyles count="1">
    <cellStyle name="Normal" xfId="0" builtinId="0"/>
  </cellStyles>
  <dxfs count="4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99CC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114301</xdr:colOff>
      <xdr:row>3</xdr:row>
      <xdr:rowOff>352426</xdr:rowOff>
    </xdr:from>
    <xdr:to>
      <xdr:col>1</xdr:col>
      <xdr:colOff>685801</xdr:colOff>
      <xdr:row>3</xdr:row>
      <xdr:rowOff>923926</xdr:rowOff>
    </xdr:to>
    <xdr:pic>
      <xdr:nvPicPr>
        <xdr:cNvPr id="2" name="Image 1" descr="400_F_38285444_QbS5Mw6wEYpXFf1w18AEwsfN91X0Yxbp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76301" y="923926"/>
          <a:ext cx="571500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500"/>
  <sheetViews>
    <sheetView showGridLines="0" showZeros="0" tabSelected="1" topLeftCell="E1" workbookViewId="0">
      <pane ySplit="4" topLeftCell="A11" activePane="bottomLeft" state="frozen"/>
      <selection pane="bottomLeft" activeCell="J18" sqref="J18"/>
    </sheetView>
  </sheetViews>
  <sheetFormatPr baseColWidth="10" defaultRowHeight="14.5"/>
  <cols>
    <col min="1" max="1" width="19.26953125" customWidth="1"/>
    <col min="2" max="2" width="16.54296875" customWidth="1"/>
    <col min="3" max="3" width="18.26953125" customWidth="1"/>
    <col min="7" max="7" width="12.81640625" bestFit="1" customWidth="1"/>
    <col min="8" max="8" width="15.453125" customWidth="1"/>
    <col min="9" max="9" width="13.1796875" customWidth="1"/>
    <col min="10" max="10" width="20.90625" customWidth="1"/>
    <col min="11" max="11" width="14.26953125" customWidth="1"/>
    <col min="12" max="12" width="4.90625" style="100" customWidth="1"/>
    <col min="13" max="27" width="4.90625" customWidth="1"/>
    <col min="28" max="28" width="4.90625" style="11" customWidth="1"/>
  </cols>
  <sheetData>
    <row r="1" spans="1:39" s="14" customFormat="1">
      <c r="H1" s="15" t="s">
        <v>57</v>
      </c>
      <c r="I1" s="15" t="s">
        <v>58</v>
      </c>
      <c r="J1" s="15" t="s">
        <v>59</v>
      </c>
      <c r="L1" s="100"/>
    </row>
    <row r="2" spans="1:39" s="14" customFormat="1" ht="19.5" customHeight="1">
      <c r="E2" s="65" t="s">
        <v>56</v>
      </c>
      <c r="F2" s="65"/>
      <c r="G2" s="65" t="s">
        <v>25</v>
      </c>
      <c r="H2" s="66">
        <f>IF(VLOOKUP($G2,$A$6:$G$500,5,0)=0,"pas inscrit",VLOOKUP($G2,$A$6:$G$500,5,0))</f>
        <v>1</v>
      </c>
      <c r="I2" s="66">
        <f>VLOOKUP($G2,$A$6:$G$24,6,0)</f>
        <v>1</v>
      </c>
      <c r="J2" s="66" t="str">
        <f>VLOOKUP($G2,$A$6:$G$24,7,0)</f>
        <v>Chef de table</v>
      </c>
      <c r="L2" s="100"/>
    </row>
    <row r="3" spans="1:39" s="14" customFormat="1" ht="11" customHeight="1">
      <c r="A3" s="16" t="s">
        <v>170</v>
      </c>
      <c r="B3" s="17" t="str">
        <f t="array" ref="B3">IF(ISERROR(INDEX($E$6:$E$500,SMALL(IF($I$7:$I$500="table complete",ROW($I$7:$I$500)-6,""),COLUMN(A$1)))),"","table"&amp;"  "&amp;INDEX($E$6:$E$500,SMALL(IF($I$7:$I$500="table complete",ROW($I$7:$I$500)-6,""),COLUMN(A$1))))</f>
        <v>table  1</v>
      </c>
      <c r="C3" s="17" t="str">
        <f t="array" ref="C3">IF(ISERROR(INDEX($E$6:$E$100,SMALL(IF($I$7:$I$100="table complete",ROW($I$7:$I$100)-6,""),COLUMN(B$1)))),"","table"&amp;"  "&amp;INDEX($E$6:$E$100,SMALL(IF($I$7:$I$100="table complete",ROW($I$7:$I$100)-6,""),COLUMN(B$1))))</f>
        <v/>
      </c>
      <c r="D3" s="17" t="str">
        <f t="array" ref="D3">IF(ISERROR(INDEX($E$6:$E$100,SMALL(IF($I$7:$I$100="table complete",ROW($I$7:$I$100)-6,""),COLUMN(C$1)))),"","table"&amp;"  "&amp;INDEX($E$6:$E$100,SMALL(IF($I$7:$I$100="table complete",ROW($I$7:$I$100)-6,""),COLUMN(C$1))))</f>
        <v/>
      </c>
      <c r="E3" s="17" t="str">
        <f t="array" ref="E3">IF(ISERROR(INDEX($E$6:$E$100,SMALL(IF($I$7:$I$100="table complete",ROW($I$7:$I$100)-6,""),COLUMN(D$1)))),"","table"&amp;"  "&amp;INDEX($E$6:$E$100,SMALL(IF($I$7:$I$100="table complete",ROW($I$7:$I$100)-6,""),COLUMN(D$1))))</f>
        <v/>
      </c>
      <c r="F3" s="17" t="str">
        <f t="array" ref="F3">IF(ISERROR(INDEX($E$6:$E$100,SMALL(IF($I$7:$I$100="table complete",ROW($I$7:$I$100)-6,""),COLUMN(E$1)))),"","table"&amp;"  "&amp;INDEX($E$6:$E$100,SMALL(IF($I$7:$I$100="table complete",ROW($I$7:$I$100)-6,""),COLUMN(E$1))))</f>
        <v/>
      </c>
      <c r="G3" s="17" t="str">
        <f t="array" ref="G3">IF(ISERROR(INDEX($E$6:$E$100,SMALL(IF($I$7:$I$100="table complete",ROW($I$7:$I$100)-6,""),COLUMN(F$1)))),"","table"&amp;"  "&amp;INDEX($E$6:$E$100,SMALL(IF($I$7:$I$100="table complete",ROW($I$7:$I$100)-6,""),COLUMN(F$1))))</f>
        <v/>
      </c>
      <c r="H3" s="17" t="str">
        <f t="array" ref="H3">IF(ISERROR(INDEX($E$6:$E$100,SMALL(IF($I$7:$I$100="table complete",ROW($I$7:$I$100)-6,""),COLUMN(G$1)))),"","table"&amp;"  "&amp;INDEX($E$6:$E$100,SMALL(IF($I$7:$I$100="table complete",ROW($I$7:$I$100)-6,""),COLUMN(G$1))))</f>
        <v/>
      </c>
      <c r="I3" s="17" t="str">
        <f t="array" ref="I3">IF(ISERROR(INDEX($E$6:$E$100,SMALL(IF($I$7:$I$100="table complete",ROW($I$7:$I$100)-6,""),COLUMN(H$1)))),"","table"&amp;"  "&amp;INDEX($E$6:$E$100,SMALL(IF($I$7:$I$100="table complete",ROW($I$7:$I$100)-6,""),COLUMN(H$1))))</f>
        <v/>
      </c>
      <c r="J3" s="17" t="str">
        <f t="array" ref="J3">IF(ISERROR(INDEX($E$6:$E$100,SMALL(IF($I$7:$I$100="table complete",ROW($I$7:$I$100)-6,""),COLUMN(I$1)))),"","table"&amp;"  "&amp;INDEX($E$6:$E$100,SMALL(IF($I$7:$I$100="table complete",ROW($I$7:$I$100)-6,""),COLUMN(I$1))))</f>
        <v/>
      </c>
      <c r="K3" s="17" t="str">
        <f t="array" ref="K3">IF(ISERROR(INDEX($E$6:$E$100,SMALL(IF($I$7:$I$100="table complete",ROW($I$7:$I$100)-6,""),COLUMN(J$1)))),"","table"&amp;"  "&amp;INDEX($E$6:$E$100,SMALL(IF($I$7:$I$100="table complete",ROW($I$7:$I$100)-6,""),COLUMN(J$1))))</f>
        <v/>
      </c>
      <c r="L3" s="101" t="str">
        <f t="array" ref="L3">IF(ISERROR(INDEX($E$6:$E$100,SMALL(IF($I$7:$I$100="table complete",ROW($I$7:$I$100)-6,""),COLUMN(K$1)))),"","table"&amp;"  "&amp;INDEX($E$6:$E$100,SMALL(IF($I$7:$I$100="table complete",ROW($I$7:$I$100)-6,""),COLUMN(K$1))))</f>
        <v/>
      </c>
      <c r="M3" s="17" t="str">
        <f t="array" ref="M3">IF(ISERROR(INDEX($E$6:$E$100,SMALL(IF($I$7:$I$100="table complete",ROW($I$7:$I$100)-6,""),COLUMN(L$1)))),"","table"&amp;"  "&amp;INDEX($E$6:$E$100,SMALL(IF($I$7:$I$100="table complete",ROW($I$7:$I$100)-6,""),COLUMN(L$1))))</f>
        <v/>
      </c>
      <c r="N3" s="17" t="str">
        <f t="array" ref="N3">IF(ISERROR(INDEX($E$6:$E$100,SMALL(IF($I$7:$I$100="table complete",ROW($I$7:$I$100)-6,""),COLUMN(M$1)))),"","table"&amp;"  "&amp;INDEX($E$6:$E$100,SMALL(IF($I$7:$I$100="table complete",ROW($I$7:$I$100)-6,""),COLUMN(M$1))))</f>
        <v/>
      </c>
      <c r="O3" s="17" t="str">
        <f t="array" ref="O3">IF(ISERROR(INDEX($E$6:$E$100,SMALL(IF($I$7:$I$100="table complete",ROW($I$7:$I$100)-6,""),COLUMN(N$1)))),"","table"&amp;"  "&amp;INDEX($E$6:$E$100,SMALL(IF($I$7:$I$100="table complete",ROW($I$7:$I$100)-6,""),COLUMN(N$1))))</f>
        <v/>
      </c>
      <c r="P3" s="17" t="str">
        <f t="array" ref="P3">IF(ISERROR(INDEX($E$6:$E$100,SMALL(IF($I$7:$I$100="table complete",ROW($I$7:$I$100)-6,""),COLUMN(O$1)))),"","table"&amp;"  "&amp;INDEX($E$6:$E$100,SMALL(IF($I$7:$I$100="table complete",ROW($I$7:$I$100)-6,""),COLUMN(O$1))))</f>
        <v/>
      </c>
      <c r="Q3" s="17" t="str">
        <f t="array" ref="Q3">IF(ISERROR(INDEX($E$6:$E$100,SMALL(IF($I$7:$I$100="table complete",ROW($I$7:$I$100)-6,""),COLUMN(P$1)))),"","table"&amp;"  "&amp;INDEX($E$6:$E$100,SMALL(IF($I$7:$I$100="table complete",ROW($I$7:$I$100)-6,""),COLUMN(P$1))))</f>
        <v/>
      </c>
      <c r="R3" s="17" t="str">
        <f t="array" ref="R3">IF(ISERROR(INDEX($E$6:$E$100,SMALL(IF($I$7:$I$100="table complete",ROW($I$7:$I$100)-6,""),COLUMN(Q$1)))),"","table"&amp;"  "&amp;INDEX($E$6:$E$100,SMALL(IF($I$7:$I$100="table complete",ROW($I$7:$I$100)-6,""),COLUMN(Q$1))))</f>
        <v/>
      </c>
      <c r="S3" s="17" t="str">
        <f t="array" ref="S3">IF(ISERROR(INDEX($E$6:$E$100,SMALL(IF($I$7:$I$100="table complete",ROW($I$7:$I$100)-6,""),COLUMN(R$1)))),"","table"&amp;"  "&amp;INDEX($E$6:$E$100,SMALL(IF($I$7:$I$100="table complete",ROW($I$7:$I$100)-6,""),COLUMN(R$1))))</f>
        <v/>
      </c>
      <c r="T3" s="17" t="str">
        <f t="array" ref="T3">IF(ISERROR(INDEX($E$6:$E$100,SMALL(IF($I$7:$I$100="table complete",ROW($I$7:$I$100)-6,""),COLUMN(S$1)))),"","table"&amp;"  "&amp;INDEX($E$6:$E$100,SMALL(IF($I$7:$I$100="table complete",ROW($I$7:$I$100)-6,""),COLUMN(S$1))))</f>
        <v/>
      </c>
      <c r="U3" s="17" t="str">
        <f t="array" ref="U3">IF(ISERROR(INDEX($E$6:$E$100,SMALL(IF($I$7:$I$100="table complete",ROW($I$7:$I$100)-6,""),COLUMN(T$1)))),"","table"&amp;"  "&amp;INDEX($E$6:$E$100,SMALL(IF($I$7:$I$100="table complete",ROW($I$7:$I$100)-6,""),COLUMN(T$1))))</f>
        <v/>
      </c>
      <c r="V3" s="17" t="str">
        <f t="array" ref="V3">IF(ISERROR(INDEX($E$6:$E$100,SMALL(IF($I$7:$I$100="table complete",ROW($I$7:$I$100)-6,""),COLUMN(U$1)))),"","table"&amp;"  "&amp;INDEX($E$6:$E$100,SMALL(IF($I$7:$I$100="table complete",ROW($I$7:$I$100)-6,""),COLUMN(U$1))))</f>
        <v/>
      </c>
      <c r="W3" s="17" t="str">
        <f t="array" ref="W3">IF(ISERROR(INDEX($E$6:$E$100,SMALL(IF($I$7:$I$100="table complete",ROW($I$7:$I$100)-6,""),COLUMN(V$1)))),"","table"&amp;"  "&amp;INDEX($E$6:$E$100,SMALL(IF($I$7:$I$100="table complete",ROW($I$7:$I$100)-6,""),COLUMN(V$1))))</f>
        <v/>
      </c>
      <c r="X3" s="17" t="str">
        <f t="array" ref="X3">IF(ISERROR(INDEX($E$6:$E$100,SMALL(IF($I$7:$I$100="table complete",ROW($I$7:$I$100)-6,""),COLUMN(W$1)))),"","table"&amp;"  "&amp;INDEX($E$6:$E$100,SMALL(IF($I$7:$I$100="table complete",ROW($I$7:$I$100)-6,""),COLUMN(W$1))))</f>
        <v/>
      </c>
      <c r="Y3" s="17" t="str">
        <f t="array" ref="Y3">IF(ISERROR(INDEX($E$6:$E$100,SMALL(IF($I$7:$I$100="table complete",ROW($I$7:$I$100)-6,""),COLUMN(X$1)))),"","table"&amp;"  "&amp;INDEX($E$6:$E$100,SMALL(IF($I$7:$I$100="table complete",ROW($I$7:$I$100)-6,""),COLUMN(X$1))))</f>
        <v/>
      </c>
      <c r="Z3" s="17" t="str">
        <f t="array" ref="Z3">IF(ISERROR(INDEX($E$6:$E$100,SMALL(IF($I$7:$I$100="table complete",ROW($I$7:$I$100)-6,""),COLUMN(Y$1)))),"","table"&amp;"  "&amp;INDEX($E$6:$E$100,SMALL(IF($I$7:$I$100="table complete",ROW($I$7:$I$100)-6,""),COLUMN(Y$1))))</f>
        <v/>
      </c>
      <c r="AA3" s="17" t="str">
        <f t="array" ref="AA3">IF(ISERROR(INDEX($E$6:$E$100,SMALL(IF($I$7:$I$100="table complete",ROW($I$7:$I$100)-6,""),COLUMN(Z$1)))),"","table"&amp;"  "&amp;INDEX($E$6:$E$100,SMALL(IF($I$7:$I$100="table complete",ROW($I$7:$I$100)-6,""),COLUMN(Z$1))))</f>
        <v/>
      </c>
      <c r="AB3" s="17" t="str">
        <f t="array" ref="AB3">IF(ISERROR(INDEX($E$6:$E$100,SMALL(IF($I$7:$I$100="table complete",ROW($I$7:$I$100)-6,""),COLUMN(AA$1)))),"","table"&amp;"  "&amp;INDEX($E$6:$E$100,SMALL(IF($I$7:$I$100="table complete",ROW($I$7:$I$100)-6,""),COLUMN(AA$1))))</f>
        <v/>
      </c>
      <c r="AC3" s="17" t="str">
        <f t="array" ref="AC3">IF(ISERROR(INDEX($E$6:$E$100,SMALL(IF($I$7:$I$100="table complete",ROW($I$7:$I$100)-6,""),COLUMN(AB$1)))),"","table"&amp;"  "&amp;INDEX($E$6:$E$100,SMALL(IF($I$7:$I$100="table complete",ROW($I$7:$I$100)-6,""),COLUMN(AB$1))))</f>
        <v/>
      </c>
      <c r="AD3" s="17" t="str">
        <f t="array" ref="AD3">IF(ISERROR(INDEX($E$6:$E$100,SMALL(IF($I$7:$I$100="table complete",ROW($I$7:$I$100)-6,""),COLUMN(AC$1)))),"","table"&amp;"  "&amp;INDEX($E$6:$E$100,SMALL(IF($I$7:$I$100="table complete",ROW($I$7:$I$100)-6,""),COLUMN(AC$1))))</f>
        <v/>
      </c>
      <c r="AE3" s="17" t="str">
        <f t="array" ref="AE3">IF(ISERROR(INDEX($E$6:$E$100,SMALL(IF($I$7:$I$100="table complete",ROW($I$7:$I$100)-6,""),COLUMN(AD$1)))),"","table"&amp;"  "&amp;INDEX($E$6:$E$100,SMALL(IF($I$7:$I$100="table complete",ROW($I$7:$I$100)-6,""),COLUMN(AD$1))))</f>
        <v/>
      </c>
      <c r="AF3" s="17" t="str">
        <f t="array" ref="AF3">IF(ISERROR(INDEX($E$6:$E$100,SMALL(IF($I$7:$I$100="table complete",ROW($I$7:$I$100)-6,""),COLUMN(AE$1)))),"","table"&amp;"  "&amp;INDEX($E$6:$E$100,SMALL(IF($I$7:$I$100="table complete",ROW($I$7:$I$100)-6,""),COLUMN(AE$1))))</f>
        <v/>
      </c>
      <c r="AG3" s="17" t="str">
        <f t="array" ref="AG3">IF(ISERROR(INDEX($E$6:$E$100,SMALL(IF($I$7:$I$100="table complete",ROW($I$7:$I$100)-6,""),COLUMN(AF$1)))),"","table"&amp;"  "&amp;INDEX($E$6:$E$100,SMALL(IF($I$7:$I$100="table complete",ROW($I$7:$I$100)-6,""),COLUMN(AF$1))))</f>
        <v/>
      </c>
      <c r="AH3" s="17" t="str">
        <f t="array" ref="AH3">IF(ISERROR(INDEX($E$6:$E$100,SMALL(IF($I$7:$I$100="table complete",ROW($I$7:$I$100)-6,""),COLUMN(AG$1)))),"","table"&amp;"  "&amp;INDEX($E$6:$E$100,SMALL(IF($I$7:$I$100="table complete",ROW($I$7:$I$100)-6,""),COLUMN(AG$1))))</f>
        <v/>
      </c>
      <c r="AI3" s="17" t="str">
        <f t="array" ref="AI3">IF(ISERROR(INDEX($E$6:$E$100,SMALL(IF($I$7:$I$100="table complete",ROW($I$7:$I$100)-6,""),COLUMN(AH$1)))),"","table"&amp;"  "&amp;INDEX($E$6:$E$100,SMALL(IF($I$7:$I$100="table complete",ROW($I$7:$I$100)-6,""),COLUMN(AH$1))))</f>
        <v/>
      </c>
      <c r="AJ3" s="17" t="str">
        <f t="array" ref="AJ3">IF(ISERROR(INDEX($E$6:$E$100,SMALL(IF($I$7:$I$100="table complete",ROW($I$7:$I$100)-6,""),COLUMN(AI$1)))),"","table"&amp;"  "&amp;INDEX($E$6:$E$100,SMALL(IF($I$7:$I$100="table complete",ROW($I$7:$I$100)-6,""),COLUMN(AI$1))))</f>
        <v/>
      </c>
      <c r="AK3" s="17" t="str">
        <f t="array" ref="AK3">IF(ISERROR(INDEX($E$6:$E$100,SMALL(IF($I$7:$I$100="table complete",ROW($I$7:$I$100)-6,""),COLUMN(AJ$1)))),"","table"&amp;"  "&amp;INDEX($E$6:$E$100,SMALL(IF($I$7:$I$100="table complete",ROW($I$7:$I$100)-6,""),COLUMN(AJ$1))))</f>
        <v/>
      </c>
      <c r="AL3" s="17" t="str">
        <f t="array" ref="AL3">IF(ISERROR(INDEX($E$6:$E$100,SMALL(IF($I$7:$I$100="table complete",ROW($I$7:$I$100)-6,""),COLUMN(AK$1)))),"","table"&amp;"  "&amp;INDEX($E$6:$E$100,SMALL(IF($I$7:$I$100="table complete",ROW($I$7:$I$100)-6,""),COLUMN(AK$1))))</f>
        <v/>
      </c>
      <c r="AM3" s="17" t="str">
        <f t="array" ref="AM3">IF(ISERROR(INDEX($E$6:$E$100,SMALL(IF($I$7:$I$100="table complete",ROW($I$7:$I$100)-6,""),COLUMN(AL$1)))),"","table"&amp;"  "&amp;INDEX($E$6:$E$100,SMALL(IF($I$7:$I$100="table complete",ROW($I$7:$I$100)-6,""),COLUMN(AL$1))))</f>
        <v/>
      </c>
    </row>
    <row r="4" spans="1:39" s="14" customFormat="1" ht="7" customHeight="1">
      <c r="L4" s="100"/>
    </row>
    <row r="5" spans="1:39">
      <c r="A5" s="4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6" t="s">
        <v>6</v>
      </c>
      <c r="H5" s="8"/>
      <c r="I5" s="8"/>
      <c r="K5" s="12" t="s">
        <v>15</v>
      </c>
      <c r="L5" s="100" t="s">
        <v>16</v>
      </c>
      <c r="M5" s="10" t="s">
        <v>6</v>
      </c>
    </row>
    <row r="6" spans="1:39">
      <c r="A6" s="7" t="s">
        <v>21</v>
      </c>
      <c r="B6" s="8" t="s">
        <v>38</v>
      </c>
      <c r="C6" s="8" t="s">
        <v>7</v>
      </c>
      <c r="D6" s="8" t="s">
        <v>11</v>
      </c>
      <c r="E6" s="8">
        <v>25</v>
      </c>
      <c r="F6" s="8">
        <v>2</v>
      </c>
      <c r="G6" s="9" t="s">
        <v>6</v>
      </c>
      <c r="H6" s="8" t="str">
        <f>IF(F6="","",IF(SUMPRODUCT(--(E$6:E$500&amp;" "&amp;F$6:F$500=E6&amp;" "&amp;F6))&gt;1,"deja pris",""))</f>
        <v>deja pris</v>
      </c>
      <c r="I6" s="8" t="str">
        <f>IF(E6="","",IF(AND(F6&lt;&gt;"",COUNTIF(E$6:E6,E6)=VLOOKUP($E6,$K$6:$L$30,2,0)),"table complete",""))</f>
        <v/>
      </c>
      <c r="K6">
        <v>1</v>
      </c>
      <c r="L6" s="100">
        <v>3</v>
      </c>
      <c r="N6">
        <f>MIN(COLUMN(A4),L6)</f>
        <v>1</v>
      </c>
      <c r="O6">
        <f>IF(COLUMNS($A:A)&gt;$L6-1,"",MAX(MIN(COLUMN(B4),$L6)))</f>
        <v>2</v>
      </c>
      <c r="P6">
        <f>IF(COLUMNS($A:B)&gt;$L6-1,"",MAX(MIN(COLUMN(C4),$L6)))</f>
        <v>3</v>
      </c>
      <c r="Q6" t="str">
        <f>IF(COLUMNS($A:C)&gt;$L6-1,"",MAX(MIN(COLUMN(D4),$L6)))</f>
        <v/>
      </c>
      <c r="R6" t="str">
        <f>IF(COLUMNS($A:D)&gt;$L6-1,"",MAX(MIN(COLUMN(E4),$L6)))</f>
        <v/>
      </c>
      <c r="S6" t="str">
        <f>IF(COLUMNS($A:E)&gt;$L6-1,"",MAX(MIN(COLUMN(F4),$L6)))</f>
        <v/>
      </c>
      <c r="T6" t="str">
        <f>IF(COLUMNS($A:F)&gt;$L6-1,"",MAX(MIN(COLUMN(G4),$L6)))</f>
        <v/>
      </c>
      <c r="U6" t="str">
        <f>IF(COLUMNS($A:G)&gt;$L6-1,"",MAX(MIN(COLUMN(H4),$L6)))</f>
        <v/>
      </c>
      <c r="V6" t="str">
        <f>IF(COLUMNS($A:H)&gt;$L6-1,"",MAX(MIN(COLUMN(I4),$L6)))</f>
        <v/>
      </c>
      <c r="W6" t="str">
        <f>IF(COLUMNS($A:I)&gt;$L6-1,"",MAX(MIN(COLUMN(K4),$L6)))</f>
        <v/>
      </c>
      <c r="X6" t="str">
        <f>IF(COLUMNS($A:K)&gt;$L6-1,"",MAX(MIN(COLUMN(L4),$L6)))</f>
        <v/>
      </c>
      <c r="Y6" t="str">
        <f>IF(COLUMNS($A:L)&gt;$L6-1,"",MAX(MIN(COLUMN(M4),$L6)))</f>
        <v/>
      </c>
      <c r="Z6" t="str">
        <f>IF(COLUMNS($A:M)&gt;$L6-1,"",MAX(MIN(COLUMN(N4),$L6)))</f>
        <v/>
      </c>
      <c r="AA6" t="str">
        <f>IF(COLUMNS($A:N)&gt;$L6-1,"",MAX(MIN(COLUMN(O4),$L6)))</f>
        <v/>
      </c>
      <c r="AB6" t="str">
        <f>IF(COLUMNS($A:O)&gt;$L6-1,"",MAX(MIN(COLUMN(P4),$L6)))</f>
        <v/>
      </c>
      <c r="AC6" t="str">
        <f>IF(COLUMNS($A:P)&gt;$L6-1,"",MAX(MIN(COLUMN(Q4),$L6)))</f>
        <v/>
      </c>
      <c r="AD6" t="str">
        <f>IF(COLUMNS($A:Q)&gt;$L6-1,"",MAX(MIN(COLUMN(R4),$L6)))</f>
        <v/>
      </c>
      <c r="AE6" t="str">
        <f>IF(COLUMNS($A:R)&gt;$L6-1,"",MAX(MIN(COLUMN(S4),$L6)))</f>
        <v/>
      </c>
    </row>
    <row r="7" spans="1:39">
      <c r="A7" s="7" t="s">
        <v>22</v>
      </c>
      <c r="B7" s="8" t="s">
        <v>39</v>
      </c>
      <c r="C7" s="8" t="s">
        <v>8</v>
      </c>
      <c r="D7" s="8" t="s">
        <v>12</v>
      </c>
      <c r="E7" s="8"/>
      <c r="F7" s="8"/>
      <c r="G7" s="9"/>
      <c r="H7" s="8" t="str">
        <f t="shared" ref="H7:H70" si="0">IF(F7="","",IF(SUMPRODUCT(--(E$6:E$500&amp;" "&amp;F$6:F$500=E7&amp;" "&amp;F7))&gt;1,"deja pris",""))</f>
        <v/>
      </c>
      <c r="I7" s="8" t="str">
        <f>IF(E7="","",IF(AND(F7&lt;&gt;"",COUNTIF(E$6:E7,E7)=VLOOKUP($E7,$K$6:$L$30,2,0)),"table complete",""))</f>
        <v/>
      </c>
      <c r="K7">
        <v>2</v>
      </c>
      <c r="L7" s="100">
        <v>2</v>
      </c>
      <c r="N7">
        <f t="shared" ref="N7:N25" si="1">MIN(COLUMN(A5),L7)</f>
        <v>1</v>
      </c>
      <c r="O7">
        <f>IF(COLUMNS($A:A)&gt;$L7-1,"",MAX(MIN(COLUMN(B5),$L7)))</f>
        <v>2</v>
      </c>
      <c r="P7" t="str">
        <f>IF(COLUMNS($A:B)&gt;$L7-1,"",MAX(MIN(COLUMN(C5),$L7)))</f>
        <v/>
      </c>
      <c r="Q7" t="str">
        <f>IF(COLUMNS($A:C)&gt;$L7-1,"",MAX(MIN(COLUMN(D5),$L7)))</f>
        <v/>
      </c>
      <c r="R7" t="str">
        <f>IF(COLUMNS($A:D)&gt;$L7-1,"",MAX(MIN(COLUMN(E5),$L7)))</f>
        <v/>
      </c>
      <c r="S7" t="str">
        <f>IF(COLUMNS($A:E)&gt;$L7-1,"",MAX(MIN(COLUMN(F5),$L7)))</f>
        <v/>
      </c>
      <c r="T7" t="str">
        <f>IF(COLUMNS($A:F)&gt;$L7-1,"",MAX(MIN(COLUMN(G5),$L7)))</f>
        <v/>
      </c>
      <c r="U7" t="str">
        <f>IF(COLUMNS($A:G)&gt;$L7-1,"",MAX(MIN(COLUMN(H5),$L7)))</f>
        <v/>
      </c>
      <c r="V7" t="str">
        <f>IF(COLUMNS($A:H)&gt;$L7-1,"",MAX(MIN(COLUMN(I6),$L7)))</f>
        <v/>
      </c>
      <c r="W7" t="str">
        <f>IF(COLUMNS($A:I)&gt;$L7-1,"",MAX(MIN(COLUMN(K5),$L7)))</f>
        <v/>
      </c>
      <c r="X7" t="str">
        <f>IF(COLUMNS($A:K)&gt;$L7-1,"",MAX(MIN(COLUMN(L5),$L7)))</f>
        <v/>
      </c>
      <c r="Y7" t="str">
        <f>IF(COLUMNS($A:L)&gt;$L7-1,"",MAX(MIN(COLUMN(M5),$L7)))</f>
        <v/>
      </c>
      <c r="Z7" t="str">
        <f>IF(COLUMNS($A:M)&gt;$L7-1,"",MAX(MIN(COLUMN(N5),$L7)))</f>
        <v/>
      </c>
      <c r="AA7" t="str">
        <f>IF(COLUMNS($A:N)&gt;$L7-1,"",MAX(MIN(COLUMN(O5),$L7)))</f>
        <v/>
      </c>
      <c r="AB7" t="str">
        <f>IF(COLUMNS($A:O)&gt;$L7-1,"",MAX(MIN(COLUMN(P5),$L7)))</f>
        <v/>
      </c>
      <c r="AC7" t="str">
        <f>IF(COLUMNS($A:P)&gt;$L7-1,"",MAX(MIN(COLUMN(Q5),$L7)))</f>
        <v/>
      </c>
      <c r="AD7" t="str">
        <f>IF(COLUMNS($A:Q)&gt;$L7-1,"",MAX(MIN(COLUMN(R5),$L7)))</f>
        <v/>
      </c>
      <c r="AE7" t="str">
        <f>IF(COLUMNS($A:R)&gt;$L7-1,"",MAX(MIN(COLUMN(S5),$L7)))</f>
        <v/>
      </c>
    </row>
    <row r="8" spans="1:39">
      <c r="A8" s="7" t="s">
        <v>23</v>
      </c>
      <c r="B8" s="8" t="s">
        <v>40</v>
      </c>
      <c r="C8" s="8" t="s">
        <v>9</v>
      </c>
      <c r="D8" s="8" t="s">
        <v>13</v>
      </c>
      <c r="E8" s="8"/>
      <c r="F8" s="8"/>
      <c r="G8" s="9"/>
      <c r="H8" s="8" t="str">
        <f t="shared" si="0"/>
        <v/>
      </c>
      <c r="I8" s="8" t="str">
        <f>IF(E8="","",IF(AND(F8&lt;&gt;"",COUNTIF(E$6:E8,E8)=VLOOKUP($E8,$K$6:$L$30,2,0)),"table complete",""))</f>
        <v/>
      </c>
      <c r="K8">
        <v>3</v>
      </c>
      <c r="L8" s="100">
        <v>3</v>
      </c>
      <c r="N8">
        <f t="shared" si="1"/>
        <v>1</v>
      </c>
      <c r="O8">
        <f>IF(COLUMNS($A:A)&gt;$L8-1,"",MAX(MIN(COLUMN(B6),$L8)))</f>
        <v>2</v>
      </c>
      <c r="P8">
        <f>IF(COLUMNS($A:B)&gt;$L8-1,"",MAX(MIN(COLUMN(C6),$L8)))</f>
        <v>3</v>
      </c>
      <c r="Q8" t="str">
        <f>IF(COLUMNS($A:C)&gt;$L8-1,"",MAX(MIN(COLUMN(D6),$L8)))</f>
        <v/>
      </c>
      <c r="R8" t="str">
        <f>IF(COLUMNS($A:D)&gt;$L8-1,"",MAX(MIN(COLUMN(E6),$L8)))</f>
        <v/>
      </c>
      <c r="S8" t="str">
        <f>IF(COLUMNS($A:E)&gt;$L8-1,"",MAX(MIN(COLUMN(F6),$L8)))</f>
        <v/>
      </c>
      <c r="T8" t="str">
        <f>IF(COLUMNS($A:F)&gt;$L8-1,"",MAX(MIN(COLUMN(G6),$L8)))</f>
        <v/>
      </c>
      <c r="U8" t="str">
        <f>IF(COLUMNS($A:G)&gt;$L8-1,"",MAX(MIN(COLUMN(H6),$L8)))</f>
        <v/>
      </c>
      <c r="V8" t="str">
        <f>IF(COLUMNS($A:H)&gt;$L8-1,"",MAX(MIN(COLUMN(#REF!),$L8)))</f>
        <v/>
      </c>
      <c r="W8" t="str">
        <f>IF(COLUMNS($A:I)&gt;$L8-1,"",MAX(MIN(COLUMN(K6),$L8)))</f>
        <v/>
      </c>
      <c r="X8" t="str">
        <f>IF(COLUMNS($A:K)&gt;$L8-1,"",MAX(MIN(COLUMN(L6),$L8)))</f>
        <v/>
      </c>
      <c r="Y8" t="str">
        <f>IF(COLUMNS($A:L)&gt;$L8-1,"",MAX(MIN(COLUMN(M6),$L8)))</f>
        <v/>
      </c>
      <c r="Z8" t="str">
        <f>IF(COLUMNS($A:M)&gt;$L8-1,"",MAX(MIN(COLUMN(N6),$L8)))</f>
        <v/>
      </c>
      <c r="AA8" t="str">
        <f>IF(COLUMNS($A:N)&gt;$L8-1,"",MAX(MIN(COLUMN(O6),$L8)))</f>
        <v/>
      </c>
      <c r="AB8" t="str">
        <f>IF(COLUMNS($A:O)&gt;$L8-1,"",MAX(MIN(COLUMN(P6),$L8)))</f>
        <v/>
      </c>
      <c r="AC8" t="str">
        <f>IF(COLUMNS($A:P)&gt;$L8-1,"",MAX(MIN(COLUMN(Q6),$L8)))</f>
        <v/>
      </c>
      <c r="AD8" t="str">
        <f>IF(COLUMNS($A:Q)&gt;$L8-1,"",MAX(MIN(COLUMN(R6),$L8)))</f>
        <v/>
      </c>
      <c r="AE8" t="str">
        <f>IF(COLUMNS($A:R)&gt;$L8-1,"",MAX(MIN(COLUMN(S6),$L8)))</f>
        <v/>
      </c>
    </row>
    <row r="9" spans="1:39">
      <c r="A9" s="7" t="s">
        <v>24</v>
      </c>
      <c r="B9" s="8" t="s">
        <v>41</v>
      </c>
      <c r="C9" s="8" t="s">
        <v>10</v>
      </c>
      <c r="D9" s="8" t="s">
        <v>14</v>
      </c>
      <c r="E9" s="8">
        <v>25</v>
      </c>
      <c r="F9" s="8">
        <v>2</v>
      </c>
      <c r="G9" s="9"/>
      <c r="H9" s="8" t="str">
        <f t="shared" si="0"/>
        <v>deja pris</v>
      </c>
      <c r="I9" s="8" t="str">
        <f>IF(E9="","",IF(AND(F9&lt;&gt;"",COUNTIF(E$6:E9,E9)=VLOOKUP($E9,$K$6:$L$30,2,0)),"table complete",""))</f>
        <v/>
      </c>
      <c r="K9">
        <v>4</v>
      </c>
      <c r="L9" s="100">
        <v>5</v>
      </c>
      <c r="N9">
        <f t="shared" si="1"/>
        <v>1</v>
      </c>
      <c r="O9">
        <f>IF(COLUMNS($A:A)&gt;$L9-1,"",MAX(MIN(COLUMN(B7),$L9)))</f>
        <v>2</v>
      </c>
      <c r="P9">
        <f>IF(COLUMNS($A:B)&gt;$L9-1,"",MAX(MIN(COLUMN(C7),$L9)))</f>
        <v>3</v>
      </c>
      <c r="Q9">
        <f>IF(COLUMNS($A:C)&gt;$L9-1,"",MAX(MIN(COLUMN(D7),$L9)))</f>
        <v>4</v>
      </c>
      <c r="R9">
        <f>IF(COLUMNS($A:D)&gt;$L9-1,"",MAX(MIN(COLUMN(E7),$L9)))</f>
        <v>5</v>
      </c>
      <c r="S9" t="str">
        <f>IF(COLUMNS($A:E)&gt;$L9-1,"",MAX(MIN(COLUMN(F7),$L9)))</f>
        <v/>
      </c>
      <c r="T9" t="str">
        <f>IF(COLUMNS($A:F)&gt;$L9-1,"",MAX(MIN(COLUMN(G7),$L9)))</f>
        <v/>
      </c>
      <c r="U9" t="str">
        <f>IF(COLUMNS($A:G)&gt;$L9-1,"",MAX(MIN(COLUMN(H7),$L9)))</f>
        <v/>
      </c>
      <c r="V9" t="str">
        <f>IF(COLUMNS($A:H)&gt;$L9-1,"",MAX(MIN(COLUMN(I7),$L9)))</f>
        <v/>
      </c>
      <c r="W9" t="str">
        <f>IF(COLUMNS($A:I)&gt;$L9-1,"",MAX(MIN(COLUMN(K7),$L9)))</f>
        <v/>
      </c>
      <c r="X9" t="str">
        <f>IF(COLUMNS($A:K)&gt;$L9-1,"",MAX(MIN(COLUMN(L7),$L9)))</f>
        <v/>
      </c>
      <c r="Y9" t="str">
        <f>IF(COLUMNS($A:L)&gt;$L9-1,"",MAX(MIN(COLUMN(M7),$L9)))</f>
        <v/>
      </c>
      <c r="Z9" t="str">
        <f>IF(COLUMNS($A:M)&gt;$L9-1,"",MAX(MIN(COLUMN(N7),$L9)))</f>
        <v/>
      </c>
      <c r="AA9" t="str">
        <f>IF(COLUMNS($A:N)&gt;$L9-1,"",MAX(MIN(COLUMN(O7),$L9)))</f>
        <v/>
      </c>
      <c r="AB9" t="str">
        <f>IF(COLUMNS($A:O)&gt;$L9-1,"",MAX(MIN(COLUMN(P7),$L9)))</f>
        <v/>
      </c>
      <c r="AC9" t="str">
        <f>IF(COLUMNS($A:P)&gt;$L9-1,"",MAX(MIN(COLUMN(Q7),$L9)))</f>
        <v/>
      </c>
      <c r="AD9" t="str">
        <f>IF(COLUMNS($A:Q)&gt;$L9-1,"",MAX(MIN(COLUMN(R7),$L9)))</f>
        <v/>
      </c>
      <c r="AE9" t="str">
        <f>IF(COLUMNS($A:R)&gt;$L9-1,"",MAX(MIN(COLUMN(S7),$L9)))</f>
        <v/>
      </c>
    </row>
    <row r="10" spans="1:39">
      <c r="A10" s="7" t="s">
        <v>25</v>
      </c>
      <c r="B10" s="8" t="s">
        <v>42</v>
      </c>
      <c r="C10" s="8" t="s">
        <v>10</v>
      </c>
      <c r="D10" s="8" t="s">
        <v>14</v>
      </c>
      <c r="E10" s="8">
        <v>1</v>
      </c>
      <c r="F10" s="8">
        <v>1</v>
      </c>
      <c r="G10" s="9" t="s">
        <v>6</v>
      </c>
      <c r="H10" s="8" t="str">
        <f t="shared" si="0"/>
        <v/>
      </c>
      <c r="I10" s="8" t="str">
        <f>IF(E10="","",IF(AND(F10&lt;&gt;"",COUNTIF(E$6:E10,E10)=VLOOKUP($E10,$K$6:$L$30,2,0)),"table complete",""))</f>
        <v/>
      </c>
      <c r="K10">
        <v>5</v>
      </c>
      <c r="L10" s="100">
        <v>5</v>
      </c>
      <c r="N10">
        <f t="shared" si="1"/>
        <v>1</v>
      </c>
      <c r="O10">
        <f>IF(COLUMNS($A:A)&gt;$L10-1,"",MAX(MIN(COLUMN(B8),$L10)))</f>
        <v>2</v>
      </c>
      <c r="P10">
        <f>IF(COLUMNS($A:B)&gt;$L10-1,"",MAX(MIN(COLUMN(C8),$L10)))</f>
        <v>3</v>
      </c>
      <c r="Q10">
        <f>IF(COLUMNS($A:C)&gt;$L10-1,"",MAX(MIN(COLUMN(D8),$L10)))</f>
        <v>4</v>
      </c>
      <c r="R10">
        <f>IF(COLUMNS($A:D)&gt;$L10-1,"",MAX(MIN(COLUMN(E8),$L10)))</f>
        <v>5</v>
      </c>
      <c r="S10" t="str">
        <f>IF(COLUMNS($A:E)&gt;$L10-1,"",MAX(MIN(COLUMN(F8),$L10)))</f>
        <v/>
      </c>
      <c r="T10" t="str">
        <f>IF(COLUMNS($A:F)&gt;$L10-1,"",MAX(MIN(COLUMN(G8),$L10)))</f>
        <v/>
      </c>
      <c r="U10" t="str">
        <f>IF(COLUMNS($A:G)&gt;$L10-1,"",MAX(MIN(COLUMN(H8),$L10)))</f>
        <v/>
      </c>
      <c r="V10" t="str">
        <f>IF(COLUMNS($A:H)&gt;$L10-1,"",MAX(MIN(COLUMN(I8),$L10)))</f>
        <v/>
      </c>
      <c r="W10" t="str">
        <f>IF(COLUMNS($A:I)&gt;$L10-1,"",MAX(MIN(COLUMN(K8),$L10)))</f>
        <v/>
      </c>
      <c r="X10" t="str">
        <f>IF(COLUMNS($A:K)&gt;$L10-1,"",MAX(MIN(COLUMN(L8),$L10)))</f>
        <v/>
      </c>
      <c r="Y10" t="str">
        <f>IF(COLUMNS($A:L)&gt;$L10-1,"",MAX(MIN(COLUMN(M8),$L10)))</f>
        <v/>
      </c>
      <c r="Z10" t="str">
        <f>IF(COLUMNS($A:M)&gt;$L10-1,"",MAX(MIN(COLUMN(N8),$L10)))</f>
        <v/>
      </c>
      <c r="AA10" t="str">
        <f>IF(COLUMNS($A:N)&gt;$L10-1,"",MAX(MIN(COLUMN(O8),$L10)))</f>
        <v/>
      </c>
      <c r="AB10" t="str">
        <f>IF(COLUMNS($A:O)&gt;$L10-1,"",MAX(MIN(COLUMN(P8),$L10)))</f>
        <v/>
      </c>
      <c r="AC10" t="str">
        <f>IF(COLUMNS($A:P)&gt;$L10-1,"",MAX(MIN(COLUMN(Q8),$L10)))</f>
        <v/>
      </c>
      <c r="AD10" t="str">
        <f>IF(COLUMNS($A:Q)&gt;$L10-1,"",MAX(MIN(COLUMN(R8),$L10)))</f>
        <v/>
      </c>
      <c r="AE10" t="str">
        <f>IF(COLUMNS($A:R)&gt;$L10-1,"",MAX(MIN(COLUMN(S8),$L10)))</f>
        <v/>
      </c>
    </row>
    <row r="11" spans="1:39">
      <c r="A11" s="7" t="s">
        <v>26</v>
      </c>
      <c r="B11" s="8" t="s">
        <v>43</v>
      </c>
      <c r="C11" s="8" t="s">
        <v>10</v>
      </c>
      <c r="D11" s="8" t="s">
        <v>14</v>
      </c>
      <c r="E11" s="8">
        <v>1</v>
      </c>
      <c r="F11" s="8">
        <v>2</v>
      </c>
      <c r="G11" s="9"/>
      <c r="H11" s="8" t="str">
        <f t="shared" si="0"/>
        <v/>
      </c>
      <c r="I11" s="8" t="str">
        <f>IF(E11="","",IF(AND(F11&lt;&gt;"",COUNTIF(E$6:E11,E11)=VLOOKUP($E11,$K$6:$L$30,2,0)),"table complete",""))</f>
        <v/>
      </c>
      <c r="K11">
        <v>6</v>
      </c>
      <c r="L11" s="100">
        <v>3</v>
      </c>
      <c r="N11">
        <f t="shared" si="1"/>
        <v>1</v>
      </c>
      <c r="O11">
        <f>IF(COLUMNS($A:A)&gt;$L11-1,"",MAX(MIN(COLUMN(B9),$L11)))</f>
        <v>2</v>
      </c>
      <c r="P11">
        <f>IF(COLUMNS($A:B)&gt;$L11-1,"",MAX(MIN(COLUMN(C9),$L11)))</f>
        <v>3</v>
      </c>
      <c r="Q11" t="str">
        <f>IF(COLUMNS($A:C)&gt;$L11-1,"",MAX(MIN(COLUMN(D9),$L11)))</f>
        <v/>
      </c>
      <c r="R11" t="str">
        <f>IF(COLUMNS($A:D)&gt;$L11-1,"",MAX(MIN(COLUMN(E9),$L11)))</f>
        <v/>
      </c>
      <c r="S11" t="str">
        <f>IF(COLUMNS($A:E)&gt;$L11-1,"",MAX(MIN(COLUMN(F9),$L11)))</f>
        <v/>
      </c>
      <c r="T11" t="str">
        <f>IF(COLUMNS($A:F)&gt;$L11-1,"",MAX(MIN(COLUMN(G9),$L11)))</f>
        <v/>
      </c>
      <c r="U11" t="str">
        <f>IF(COLUMNS($A:G)&gt;$L11-1,"",MAX(MIN(COLUMN(H9),$L11)))</f>
        <v/>
      </c>
      <c r="V11" t="str">
        <f>IF(COLUMNS($A:H)&gt;$L11-1,"",MAX(MIN(COLUMN(I9),$L11)))</f>
        <v/>
      </c>
      <c r="W11" t="str">
        <f>IF(COLUMNS($A:I)&gt;$L11-1,"",MAX(MIN(COLUMN(K9),$L11)))</f>
        <v/>
      </c>
      <c r="X11" t="str">
        <f>IF(COLUMNS($A:K)&gt;$L11-1,"",MAX(MIN(COLUMN(L9),$L11)))</f>
        <v/>
      </c>
      <c r="Y11" t="str">
        <f>IF(COLUMNS($A:L)&gt;$L11-1,"",MAX(MIN(COLUMN(M9),$L11)))</f>
        <v/>
      </c>
      <c r="Z11" t="str">
        <f>IF(COLUMNS($A:M)&gt;$L11-1,"",MAX(MIN(COLUMN(N9),$L11)))</f>
        <v/>
      </c>
      <c r="AA11" t="str">
        <f>IF(COLUMNS($A:N)&gt;$L11-1,"",MAX(MIN(COLUMN(O9),$L11)))</f>
        <v/>
      </c>
      <c r="AB11" t="str">
        <f>IF(COLUMNS($A:O)&gt;$L11-1,"",MAX(MIN(COLUMN(P9),$L11)))</f>
        <v/>
      </c>
      <c r="AC11" t="str">
        <f>IF(COLUMNS($A:P)&gt;$L11-1,"",MAX(MIN(COLUMN(Q9),$L11)))</f>
        <v/>
      </c>
      <c r="AD11" t="str">
        <f>IF(COLUMNS($A:Q)&gt;$L11-1,"",MAX(MIN(COLUMN(R9),$L11)))</f>
        <v/>
      </c>
      <c r="AE11" t="str">
        <f>IF(COLUMNS($A:R)&gt;$L11-1,"",MAX(MIN(COLUMN(S9),$L11)))</f>
        <v/>
      </c>
    </row>
    <row r="12" spans="1:39">
      <c r="A12" s="7" t="s">
        <v>27</v>
      </c>
      <c r="B12" s="8" t="s">
        <v>44</v>
      </c>
      <c r="C12" s="8" t="s">
        <v>10</v>
      </c>
      <c r="D12" s="8" t="s">
        <v>14</v>
      </c>
      <c r="E12" s="8">
        <v>1</v>
      </c>
      <c r="F12" s="8">
        <v>3</v>
      </c>
      <c r="G12" s="9"/>
      <c r="H12" s="8" t="str">
        <f t="shared" si="0"/>
        <v/>
      </c>
      <c r="I12" s="8" t="str">
        <f>IF(E12="","",IF(AND(F12&lt;&gt;"",COUNTIF(E$6:E12,E12)=VLOOKUP($E12,$K$6:$L$30,2,0)),"table complete",""))</f>
        <v>table complete</v>
      </c>
      <c r="K12">
        <v>7</v>
      </c>
      <c r="L12" s="100">
        <v>8</v>
      </c>
      <c r="N12">
        <f t="shared" si="1"/>
        <v>1</v>
      </c>
      <c r="O12">
        <f>IF(COLUMNS($A:A)&gt;$L12-1,"",MAX(MIN(COLUMN(B10),$L12)))</f>
        <v>2</v>
      </c>
      <c r="P12">
        <f>IF(COLUMNS($A:B)&gt;$L12-1,"",MAX(MIN(COLUMN(C10),$L12)))</f>
        <v>3</v>
      </c>
      <c r="Q12">
        <f>IF(COLUMNS($A:C)&gt;$L12-1,"",MAX(MIN(COLUMN(D10),$L12)))</f>
        <v>4</v>
      </c>
      <c r="R12">
        <f>IF(COLUMNS($A:D)&gt;$L12-1,"",MAX(MIN(COLUMN(E10),$L12)))</f>
        <v>5</v>
      </c>
      <c r="S12">
        <f>IF(COLUMNS($A:E)&gt;$L12-1,"",MAX(MIN(COLUMN(F10),$L12)))</f>
        <v>6</v>
      </c>
      <c r="T12">
        <f>IF(COLUMNS($A:F)&gt;$L12-1,"",MAX(MIN(COLUMN(G10),$L12)))</f>
        <v>7</v>
      </c>
      <c r="U12">
        <f>IF(COLUMNS($A:G)&gt;$L12-1,"",MAX(MIN(COLUMN(H10),$L12)))</f>
        <v>8</v>
      </c>
      <c r="V12" t="str">
        <f>IF(COLUMNS($A:H)&gt;$L12-1,"",MAX(MIN(COLUMN(I10),$L12)))</f>
        <v/>
      </c>
      <c r="W12" t="str">
        <f>IF(COLUMNS($A:I)&gt;$L12-1,"",MAX(MIN(COLUMN(K10),$L12)))</f>
        <v/>
      </c>
      <c r="X12" t="str">
        <f>IF(COLUMNS($A:K)&gt;$L12-1,"",MAX(MIN(COLUMN(L10),$L12)))</f>
        <v/>
      </c>
      <c r="Y12" t="str">
        <f>IF(COLUMNS($A:L)&gt;$L12-1,"",MAX(MIN(COLUMN(M10),$L12)))</f>
        <v/>
      </c>
      <c r="Z12" t="str">
        <f>IF(COLUMNS($A:M)&gt;$L12-1,"",MAX(MIN(COLUMN(N10),$L12)))</f>
        <v/>
      </c>
      <c r="AA12" t="str">
        <f>IF(COLUMNS($A:N)&gt;$L12-1,"",MAX(MIN(COLUMN(O10),$L12)))</f>
        <v/>
      </c>
      <c r="AB12" t="str">
        <f>IF(COLUMNS($A:O)&gt;$L12-1,"",MAX(MIN(COLUMN(P10),$L12)))</f>
        <v/>
      </c>
      <c r="AC12" t="str">
        <f>IF(COLUMNS($A:P)&gt;$L12-1,"",MAX(MIN(COLUMN(Q10),$L12)))</f>
        <v/>
      </c>
      <c r="AD12" t="str">
        <f>IF(COLUMNS($A:Q)&gt;$L12-1,"",MAX(MIN(COLUMN(R10),$L12)))</f>
        <v/>
      </c>
      <c r="AE12" t="str">
        <f>IF(COLUMNS($A:R)&gt;$L12-1,"",MAX(MIN(COLUMN(S10),$L12)))</f>
        <v/>
      </c>
    </row>
    <row r="13" spans="1:39">
      <c r="A13" s="7" t="s">
        <v>28</v>
      </c>
      <c r="B13" s="8" t="s">
        <v>45</v>
      </c>
      <c r="C13" s="8" t="s">
        <v>10</v>
      </c>
      <c r="D13" s="8" t="s">
        <v>14</v>
      </c>
      <c r="E13" s="8"/>
      <c r="F13" s="8"/>
      <c r="G13" s="9"/>
      <c r="H13" s="8" t="str">
        <f t="shared" si="0"/>
        <v/>
      </c>
      <c r="I13" s="8" t="str">
        <f>IF(E13="","",IF(AND(F13&lt;&gt;"",COUNTIF(E$6:E13,E13)=VLOOKUP($E13,$K$6:$L$30,2,0)),"table complete",""))</f>
        <v/>
      </c>
      <c r="K13">
        <v>8</v>
      </c>
      <c r="L13" s="100">
        <v>10</v>
      </c>
      <c r="N13">
        <f t="shared" si="1"/>
        <v>1</v>
      </c>
      <c r="O13">
        <f>IF(COLUMNS($A:A)&gt;$L13-1,"",MAX(MIN(COLUMN(B11),$L13)))</f>
        <v>2</v>
      </c>
      <c r="P13">
        <f>IF(COLUMNS($A:B)&gt;$L13-1,"",MAX(MIN(COLUMN(C11),$L13)))</f>
        <v>3</v>
      </c>
      <c r="Q13">
        <f>IF(COLUMNS($A:C)&gt;$L13-1,"",MAX(MIN(COLUMN(D11),$L13)))</f>
        <v>4</v>
      </c>
      <c r="R13">
        <f>IF(COLUMNS($A:D)&gt;$L13-1,"",MAX(MIN(COLUMN(E11),$L13)))</f>
        <v>5</v>
      </c>
      <c r="S13">
        <f>IF(COLUMNS($A:E)&gt;$L13-1,"",MAX(MIN(COLUMN(F11),$L13)))</f>
        <v>6</v>
      </c>
      <c r="T13">
        <f>IF(COLUMNS($A:F)&gt;$L13-1,"",MAX(MIN(COLUMN(G11),$L13)))</f>
        <v>7</v>
      </c>
      <c r="U13">
        <f>IF(COLUMNS($A:G)&gt;$L13-1,"",MAX(MIN(COLUMN(H11),$L13)))</f>
        <v>8</v>
      </c>
      <c r="V13">
        <f>IF(COLUMNS($A:H)&gt;$L13-1,"",MAX(MIN(COLUMN(I11),$L13)))</f>
        <v>9</v>
      </c>
      <c r="W13">
        <f>IF(COLUMNS($A:I)&gt;$L13-1,"",MAX(MIN(COLUMN(K11),$L13)))</f>
        <v>10</v>
      </c>
      <c r="X13" t="str">
        <f>IF(COLUMNS($A:K)&gt;$L13-1,"",MAX(MIN(COLUMN(L11),$L13)))</f>
        <v/>
      </c>
      <c r="Y13" t="str">
        <f>IF(COLUMNS($A:L)&gt;$L13-1,"",MAX(MIN(COLUMN(M11),$L13)))</f>
        <v/>
      </c>
      <c r="Z13" t="str">
        <f>IF(COLUMNS($A:M)&gt;$L13-1,"",MAX(MIN(COLUMN(N11),$L13)))</f>
        <v/>
      </c>
      <c r="AA13" t="str">
        <f>IF(COLUMNS($A:N)&gt;$L13-1,"",MAX(MIN(COLUMN(O11),$L13)))</f>
        <v/>
      </c>
      <c r="AB13" t="str">
        <f>IF(COLUMNS($A:O)&gt;$L13-1,"",MAX(MIN(COLUMN(P11),$L13)))</f>
        <v/>
      </c>
      <c r="AC13" t="str">
        <f>IF(COLUMNS($A:P)&gt;$L13-1,"",MAX(MIN(COLUMN(Q11),$L13)))</f>
        <v/>
      </c>
      <c r="AD13" t="str">
        <f>IF(COLUMNS($A:Q)&gt;$L13-1,"",MAX(MIN(COLUMN(R11),$L13)))</f>
        <v/>
      </c>
      <c r="AE13" t="str">
        <f>IF(COLUMNS($A:R)&gt;$L13-1,"",MAX(MIN(COLUMN(S11),$L13)))</f>
        <v/>
      </c>
    </row>
    <row r="14" spans="1:39">
      <c r="A14" s="7" t="s">
        <v>29</v>
      </c>
      <c r="B14" s="8" t="s">
        <v>46</v>
      </c>
      <c r="C14" s="8" t="s">
        <v>10</v>
      </c>
      <c r="D14" s="8" t="s">
        <v>14</v>
      </c>
      <c r="E14" s="8"/>
      <c r="F14" s="8"/>
      <c r="G14" s="9"/>
      <c r="H14" s="8" t="str">
        <f t="shared" si="0"/>
        <v/>
      </c>
      <c r="I14" s="8" t="str">
        <f>IF(E14="","",IF(AND(F14&lt;&gt;"",COUNTIF(E$6:E14,E14)=VLOOKUP($E14,$K$6:$L$30,2,0)),"table complete",""))</f>
        <v/>
      </c>
      <c r="K14">
        <v>9</v>
      </c>
      <c r="L14" s="100">
        <v>9</v>
      </c>
      <c r="N14">
        <f t="shared" si="1"/>
        <v>1</v>
      </c>
      <c r="O14">
        <f>IF(COLUMNS($A:A)&gt;$L14-1,"",MAX(MIN(COLUMN(B12),$L14)))</f>
        <v>2</v>
      </c>
      <c r="P14">
        <f>IF(COLUMNS($A:B)&gt;$L14-1,"",MAX(MIN(COLUMN(C12),$L14)))</f>
        <v>3</v>
      </c>
      <c r="Q14">
        <f>IF(COLUMNS($A:C)&gt;$L14-1,"",MAX(MIN(COLUMN(D12),$L14)))</f>
        <v>4</v>
      </c>
      <c r="R14">
        <f>IF(COLUMNS($A:D)&gt;$L14-1,"",MAX(MIN(COLUMN(E12),$L14)))</f>
        <v>5</v>
      </c>
      <c r="S14">
        <f>IF(COLUMNS($A:E)&gt;$L14-1,"",MAX(MIN(COLUMN(F12),$L14)))</f>
        <v>6</v>
      </c>
      <c r="T14">
        <f>IF(COLUMNS($A:F)&gt;$L14-1,"",MAX(MIN(COLUMN(G12),$L14)))</f>
        <v>7</v>
      </c>
      <c r="U14">
        <f>IF(COLUMNS($A:G)&gt;$L14-1,"",MAX(MIN(COLUMN(H12),$L14)))</f>
        <v>8</v>
      </c>
      <c r="V14">
        <f>IF(COLUMNS($A:H)&gt;$L14-1,"",MAX(MIN(COLUMN(I12),$L14)))</f>
        <v>9</v>
      </c>
      <c r="W14" t="str">
        <f>IF(COLUMNS($A:I)&gt;$L14-1,"",MAX(MIN(COLUMN(K12),$L14)))</f>
        <v/>
      </c>
      <c r="X14" t="str">
        <f>IF(COLUMNS($A:K)&gt;$L14-1,"",MAX(MIN(COLUMN(L12),$L14)))</f>
        <v/>
      </c>
      <c r="Y14" t="str">
        <f>IF(COLUMNS($A:L)&gt;$L14-1,"",MAX(MIN(COLUMN(M12),$L14)))</f>
        <v/>
      </c>
      <c r="Z14" t="str">
        <f>IF(COLUMNS($A:M)&gt;$L14-1,"",MAX(MIN(COLUMN(N12),$L14)))</f>
        <v/>
      </c>
      <c r="AA14" t="str">
        <f>IF(COLUMNS($A:N)&gt;$L14-1,"",MAX(MIN(COLUMN(O12),$L14)))</f>
        <v/>
      </c>
      <c r="AB14" t="str">
        <f>IF(COLUMNS($A:O)&gt;$L14-1,"",MAX(MIN(COLUMN(P12),$L14)))</f>
        <v/>
      </c>
      <c r="AC14" t="str">
        <f>IF(COLUMNS($A:P)&gt;$L14-1,"",MAX(MIN(COLUMN(Q12),$L14)))</f>
        <v/>
      </c>
      <c r="AD14" t="str">
        <f>IF(COLUMNS($A:Q)&gt;$L14-1,"",MAX(MIN(COLUMN(R12),$L14)))</f>
        <v/>
      </c>
      <c r="AE14" t="str">
        <f>IF(COLUMNS($A:R)&gt;$L14-1,"",MAX(MIN(COLUMN(S12),$L14)))</f>
        <v/>
      </c>
    </row>
    <row r="15" spans="1:39">
      <c r="A15" s="7" t="s">
        <v>30</v>
      </c>
      <c r="B15" s="8" t="s">
        <v>47</v>
      </c>
      <c r="C15" s="8" t="s">
        <v>10</v>
      </c>
      <c r="D15" s="8" t="s">
        <v>14</v>
      </c>
      <c r="E15" s="8"/>
      <c r="F15" s="8"/>
      <c r="G15" s="9" t="s">
        <v>6</v>
      </c>
      <c r="H15" s="8" t="str">
        <f t="shared" si="0"/>
        <v/>
      </c>
      <c r="I15" s="8" t="str">
        <f>IF(E15="","",IF(AND(F15&lt;&gt;"",COUNTIF(E$6:E15,E15)=VLOOKUP($E15,$K$6:$L$30,2,0)),"table complete",""))</f>
        <v/>
      </c>
      <c r="K15">
        <v>10</v>
      </c>
      <c r="L15" s="100">
        <v>16</v>
      </c>
      <c r="N15">
        <f t="shared" si="1"/>
        <v>1</v>
      </c>
      <c r="O15">
        <f>IF(COLUMNS($A:A)&gt;$L15-1,"",MAX(MIN(COLUMN(B13),$L15)))</f>
        <v>2</v>
      </c>
      <c r="P15">
        <f>IF(COLUMNS($A:B)&gt;$L15-1,"",MAX(MIN(COLUMN(C13),$L15)))</f>
        <v>3</v>
      </c>
      <c r="Q15">
        <f>IF(COLUMNS($A:C)&gt;$L15-1,"",MAX(MIN(COLUMN(D13),$L15)))</f>
        <v>4</v>
      </c>
      <c r="R15">
        <f>IF(COLUMNS($A:D)&gt;$L15-1,"",MAX(MIN(COLUMN(E13),$L15)))</f>
        <v>5</v>
      </c>
      <c r="S15">
        <f>IF(COLUMNS($A:E)&gt;$L15-1,"",MAX(MIN(COLUMN(F13),$L15)))</f>
        <v>6</v>
      </c>
      <c r="T15">
        <f>IF(COLUMNS($A:F)&gt;$L15-1,"",MAX(MIN(COLUMN(G13),$L15)))</f>
        <v>7</v>
      </c>
      <c r="U15">
        <f>IF(COLUMNS($A:G)&gt;$L15-1,"",MAX(MIN(COLUMN(H13),$L15)))</f>
        <v>8</v>
      </c>
      <c r="V15">
        <f>IF(COLUMNS($A:H)&gt;$L15-1,"",MAX(MIN(COLUMN(I13),$L15)))</f>
        <v>9</v>
      </c>
      <c r="W15">
        <f>IF(COLUMNS($A:I)&gt;$L15-1,"",MAX(MIN(COLUMN(K13),$L15)))</f>
        <v>11</v>
      </c>
      <c r="X15">
        <f>IF(COLUMNS($A:K)&gt;$L15-1,"",MAX(MIN(COLUMN(L13),$L15)))</f>
        <v>12</v>
      </c>
      <c r="Y15">
        <f>IF(COLUMNS($A:L)&gt;$L15-1,"",MAX(MIN(COLUMN(M13),$L15)))</f>
        <v>13</v>
      </c>
      <c r="Z15">
        <f>IF(COLUMNS($A:M)&gt;$L15-1,"",MAX(MIN(COLUMN(N13),$L15)))</f>
        <v>14</v>
      </c>
      <c r="AA15">
        <f>IF(COLUMNS($A:N)&gt;$L15-1,"",MAX(MIN(COLUMN(O13),$L15)))</f>
        <v>15</v>
      </c>
      <c r="AB15">
        <f>IF(COLUMNS($A:O)&gt;$L15-1,"",MAX(MIN(COLUMN(P13),$L15)))</f>
        <v>16</v>
      </c>
      <c r="AC15" t="str">
        <f>IF(COLUMNS($A:P)&gt;$L15-1,"",MAX(MIN(COLUMN(Q13),$L15)))</f>
        <v/>
      </c>
      <c r="AD15" t="str">
        <f>IF(COLUMNS($A:Q)&gt;$L15-1,"",MAX(MIN(COLUMN(R13),$L15)))</f>
        <v/>
      </c>
      <c r="AE15" t="str">
        <f>IF(COLUMNS($A:R)&gt;$L15-1,"",MAX(MIN(COLUMN(S13),$L15)))</f>
        <v/>
      </c>
    </row>
    <row r="16" spans="1:39">
      <c r="A16" s="7" t="s">
        <v>31</v>
      </c>
      <c r="B16" s="8" t="s">
        <v>48</v>
      </c>
      <c r="C16" s="8" t="s">
        <v>10</v>
      </c>
      <c r="D16" s="8" t="s">
        <v>14</v>
      </c>
      <c r="E16" s="8"/>
      <c r="F16" s="8"/>
      <c r="G16" s="9"/>
      <c r="H16" s="8" t="str">
        <f t="shared" si="0"/>
        <v/>
      </c>
      <c r="I16" s="8" t="str">
        <f>IF(E16="","",IF(AND(F16&lt;&gt;"",COUNTIF(E$6:E16,E16)=VLOOKUP($E16,$K$6:$L$30,2,0)),"table complete",""))</f>
        <v/>
      </c>
      <c r="K16">
        <v>11</v>
      </c>
      <c r="L16" s="100">
        <v>5</v>
      </c>
      <c r="N16">
        <f t="shared" si="1"/>
        <v>1</v>
      </c>
      <c r="O16">
        <f>IF(COLUMNS($A:A)&gt;$L16-1,"",MAX(MIN(COLUMN(B14),$L16)))</f>
        <v>2</v>
      </c>
      <c r="P16">
        <f>IF(COLUMNS($A:B)&gt;$L16-1,"",MAX(MIN(COLUMN(C14),$L16)))</f>
        <v>3</v>
      </c>
      <c r="Q16">
        <f>IF(COLUMNS($A:C)&gt;$L16-1,"",MAX(MIN(COLUMN(D14),$L16)))</f>
        <v>4</v>
      </c>
      <c r="R16">
        <f>IF(COLUMNS($A:D)&gt;$L16-1,"",MAX(MIN(COLUMN(E14),$L16)))</f>
        <v>5</v>
      </c>
      <c r="S16" t="str">
        <f>IF(COLUMNS($A:E)&gt;$L16-1,"",MAX(MIN(COLUMN(F14),$L16)))</f>
        <v/>
      </c>
      <c r="T16" t="str">
        <f>IF(COLUMNS($A:F)&gt;$L16-1,"",MAX(MIN(COLUMN(G14),$L16)))</f>
        <v/>
      </c>
      <c r="U16" t="str">
        <f>IF(COLUMNS($A:G)&gt;$L16-1,"",MAX(MIN(COLUMN(H14),$L16)))</f>
        <v/>
      </c>
      <c r="V16" t="str">
        <f>IF(COLUMNS($A:H)&gt;$L16-1,"",MAX(MIN(COLUMN(I14),$L16)))</f>
        <v/>
      </c>
      <c r="W16" t="str">
        <f>IF(COLUMNS($A:I)&gt;$L16-1,"",MAX(MIN(COLUMN(K14),$L16)))</f>
        <v/>
      </c>
      <c r="X16" t="str">
        <f>IF(COLUMNS($A:K)&gt;$L16-1,"",MAX(MIN(COLUMN(L14),$L16)))</f>
        <v/>
      </c>
      <c r="Y16" t="str">
        <f>IF(COLUMNS($A:L)&gt;$L16-1,"",MAX(MIN(COLUMN(M14),$L16)))</f>
        <v/>
      </c>
      <c r="Z16" t="str">
        <f>IF(COLUMNS($A:M)&gt;$L16-1,"",MAX(MIN(COLUMN(N14),$L16)))</f>
        <v/>
      </c>
      <c r="AA16" t="str">
        <f>IF(COLUMNS($A:N)&gt;$L16-1,"",MAX(MIN(COLUMN(O14),$L16)))</f>
        <v/>
      </c>
      <c r="AB16" t="str">
        <f>IF(COLUMNS($A:O)&gt;$L16-1,"",MAX(MIN(COLUMN(P14),$L16)))</f>
        <v/>
      </c>
      <c r="AC16" t="str">
        <f>IF(COLUMNS($A:P)&gt;$L16-1,"",MAX(MIN(COLUMN(Q14),$L16)))</f>
        <v/>
      </c>
      <c r="AD16" t="str">
        <f>IF(COLUMNS($A:Q)&gt;$L16-1,"",MAX(MIN(COLUMN(R14),$L16)))</f>
        <v/>
      </c>
      <c r="AE16" t="str">
        <f>IF(COLUMNS($A:R)&gt;$L16-1,"",MAX(MIN(COLUMN(S14),$L16)))</f>
        <v/>
      </c>
    </row>
    <row r="17" spans="1:35">
      <c r="A17" s="7" t="s">
        <v>32</v>
      </c>
      <c r="B17" s="8" t="s">
        <v>49</v>
      </c>
      <c r="C17" s="8" t="s">
        <v>8</v>
      </c>
      <c r="D17" s="8" t="s">
        <v>14</v>
      </c>
      <c r="E17" s="8"/>
      <c r="F17" s="8"/>
      <c r="G17" s="9"/>
      <c r="H17" s="8" t="str">
        <f t="shared" si="0"/>
        <v/>
      </c>
      <c r="I17" s="8" t="str">
        <f>IF(E17="","",IF(AND(F17&lt;&gt;"",COUNTIF(E$6:E17,E17)=VLOOKUP($E17,$K$6:$L$30,2,0)),"table complete",""))</f>
        <v/>
      </c>
      <c r="K17">
        <v>12</v>
      </c>
      <c r="L17" s="100">
        <v>12</v>
      </c>
      <c r="N17">
        <f t="shared" si="1"/>
        <v>1</v>
      </c>
      <c r="O17">
        <f>IF(COLUMNS($A:A)&gt;$L17-1,"",MAX(MIN(COLUMN(B15),$L17)))</f>
        <v>2</v>
      </c>
      <c r="P17">
        <f>IF(COLUMNS($A:B)&gt;$L17-1,"",MAX(MIN(COLUMN(C15),$L17)))</f>
        <v>3</v>
      </c>
      <c r="Q17">
        <f>IF(COLUMNS($A:C)&gt;$L17-1,"",MAX(MIN(COLUMN(D15),$L17)))</f>
        <v>4</v>
      </c>
      <c r="R17">
        <f>IF(COLUMNS($A:D)&gt;$L17-1,"",MAX(MIN(COLUMN(E15),$L17)))</f>
        <v>5</v>
      </c>
      <c r="S17">
        <f>IF(COLUMNS($A:E)&gt;$L17-1,"",MAX(MIN(COLUMN(F15),$L17)))</f>
        <v>6</v>
      </c>
      <c r="T17">
        <f>IF(COLUMNS($A:F)&gt;$L17-1,"",MAX(MIN(COLUMN(G15),$L17)))</f>
        <v>7</v>
      </c>
      <c r="U17">
        <f>IF(COLUMNS($A:G)&gt;$L17-1,"",MAX(MIN(COLUMN(H15),$L17)))</f>
        <v>8</v>
      </c>
      <c r="V17">
        <f>IF(COLUMNS($A:H)&gt;$L17-1,"",MAX(MIN(COLUMN(I15),$L17)))</f>
        <v>9</v>
      </c>
      <c r="W17">
        <f>IF(COLUMNS($A:I)&gt;$L17-1,"",MAX(MIN(COLUMN(K15),$L17)))</f>
        <v>11</v>
      </c>
      <c r="X17">
        <f>IF(COLUMNS($A:K)&gt;$L17-1,"",MAX(MIN(COLUMN(L15),$L17)))</f>
        <v>12</v>
      </c>
      <c r="Y17" t="str">
        <f>IF(COLUMNS($A:L)&gt;$L17-1,"",MAX(MIN(COLUMN(M15),$L17)))</f>
        <v/>
      </c>
      <c r="Z17" t="str">
        <f>IF(COLUMNS($A:M)&gt;$L17-1,"",MAX(MIN(COLUMN(N15),$L17)))</f>
        <v/>
      </c>
      <c r="AA17" t="str">
        <f>IF(COLUMNS($A:N)&gt;$L17-1,"",MAX(MIN(COLUMN(O15),$L17)))</f>
        <v/>
      </c>
      <c r="AB17" t="str">
        <f>IF(COLUMNS($A:O)&gt;$L17-1,"",MAX(MIN(COLUMN(P15),$L17)))</f>
        <v/>
      </c>
      <c r="AC17" t="str">
        <f>IF(COLUMNS($A:P)&gt;$L17-1,"",MAX(MIN(COLUMN(Q15),$L17)))</f>
        <v/>
      </c>
      <c r="AD17" t="str">
        <f>IF(COLUMNS($A:Q)&gt;$L17-1,"",MAX(MIN(COLUMN(R15),$L17)))</f>
        <v/>
      </c>
      <c r="AE17" t="str">
        <f>IF(COLUMNS($A:R)&gt;$L17-1,"",MAX(MIN(COLUMN(S15),$L17)))</f>
        <v/>
      </c>
    </row>
    <row r="18" spans="1:35">
      <c r="A18" s="7" t="s">
        <v>33</v>
      </c>
      <c r="B18" s="8" t="s">
        <v>50</v>
      </c>
      <c r="C18" s="8" t="s">
        <v>8</v>
      </c>
      <c r="D18" s="8" t="s">
        <v>14</v>
      </c>
      <c r="E18" s="8"/>
      <c r="F18" s="8"/>
      <c r="G18" s="9" t="s">
        <v>6</v>
      </c>
      <c r="H18" s="8" t="str">
        <f t="shared" si="0"/>
        <v/>
      </c>
      <c r="I18" s="8" t="str">
        <f>IF(E18="","",IF(AND(F18&lt;&gt;"",COUNTIF(E$6:E18,E18)=VLOOKUP($E18,$K$6:$L$30,2,0)),"table complete",""))</f>
        <v/>
      </c>
      <c r="K18">
        <v>13</v>
      </c>
      <c r="L18" s="100">
        <v>4</v>
      </c>
      <c r="N18">
        <f t="shared" si="1"/>
        <v>1</v>
      </c>
      <c r="O18">
        <f>IF(COLUMNS($A:A)&gt;$L18-1,"",MAX(MIN(COLUMN(B16),$L18)))</f>
        <v>2</v>
      </c>
      <c r="P18">
        <f>IF(COLUMNS($A:B)&gt;$L18-1,"",MAX(MIN(COLUMN(C16),$L18)))</f>
        <v>3</v>
      </c>
      <c r="Q18">
        <f>IF(COLUMNS($A:C)&gt;$L18-1,"",MAX(MIN(COLUMN(D16),$L18)))</f>
        <v>4</v>
      </c>
      <c r="R18" t="str">
        <f>IF(COLUMNS($A:D)&gt;$L18-1,"",MAX(MIN(COLUMN(E16),$L18)))</f>
        <v/>
      </c>
      <c r="S18" t="str">
        <f>IF(COLUMNS($A:E)&gt;$L18-1,"",MAX(MIN(COLUMN(F16),$L18)))</f>
        <v/>
      </c>
      <c r="T18" t="str">
        <f>IF(COLUMNS($A:F)&gt;$L18-1,"",MAX(MIN(COLUMN(G16),$L18)))</f>
        <v/>
      </c>
      <c r="U18" t="str">
        <f>IF(COLUMNS($A:G)&gt;$L18-1,"",MAX(MIN(COLUMN(H16),$L18)))</f>
        <v/>
      </c>
      <c r="V18" t="str">
        <f>IF(COLUMNS($A:H)&gt;$L18-1,"",MAX(MIN(COLUMN(I16),$L18)))</f>
        <v/>
      </c>
      <c r="W18" t="str">
        <f>IF(COLUMNS($A:I)&gt;$L18-1,"",MAX(MIN(COLUMN(K16),$L18)))</f>
        <v/>
      </c>
      <c r="X18" t="str">
        <f>IF(COLUMNS($A:K)&gt;$L18-1,"",MAX(MIN(COLUMN(L16),$L18)))</f>
        <v/>
      </c>
      <c r="Y18" t="str">
        <f>IF(COLUMNS($A:L)&gt;$L18-1,"",MAX(MIN(COLUMN(M16),$L18)))</f>
        <v/>
      </c>
      <c r="Z18" t="str">
        <f>IF(COLUMNS($A:M)&gt;$L18-1,"",MAX(MIN(COLUMN(N16),$L18)))</f>
        <v/>
      </c>
      <c r="AA18" t="str">
        <f>IF(COLUMNS($A:N)&gt;$L18-1,"",MAX(MIN(COLUMN(O16),$L18)))</f>
        <v/>
      </c>
      <c r="AB18" t="str">
        <f>IF(COLUMNS($A:O)&gt;$L18-1,"",MAX(MIN(COLUMN(P16),$L18)))</f>
        <v/>
      </c>
      <c r="AC18" t="str">
        <f>IF(COLUMNS($A:P)&gt;$L18-1,"",MAX(MIN(COLUMN(Q16),$L18)))</f>
        <v/>
      </c>
      <c r="AD18" t="str">
        <f>IF(COLUMNS($A:Q)&gt;$L18-1,"",MAX(MIN(COLUMN(R16),$L18)))</f>
        <v/>
      </c>
      <c r="AE18" t="str">
        <f>IF(COLUMNS($A:R)&gt;$L18-1,"",MAX(MIN(COLUMN(S16),$L18)))</f>
        <v/>
      </c>
    </row>
    <row r="19" spans="1:35">
      <c r="A19" s="7" t="s">
        <v>34</v>
      </c>
      <c r="B19" s="8" t="s">
        <v>51</v>
      </c>
      <c r="C19" s="8" t="s">
        <v>8</v>
      </c>
      <c r="D19" s="8" t="s">
        <v>14</v>
      </c>
      <c r="E19" s="8"/>
      <c r="F19" s="8"/>
      <c r="G19" s="9"/>
      <c r="H19" s="8" t="str">
        <f t="shared" si="0"/>
        <v/>
      </c>
      <c r="I19" s="8" t="str">
        <f>IF(E19="","",IF(AND(F19&lt;&gt;"",COUNTIF(E$6:E19,E19)=VLOOKUP($E19,$K$6:$L$30,2,0)),"table complete",""))</f>
        <v/>
      </c>
      <c r="K19">
        <v>14</v>
      </c>
      <c r="L19" s="100">
        <v>14</v>
      </c>
      <c r="N19">
        <f t="shared" si="1"/>
        <v>1</v>
      </c>
      <c r="O19">
        <f>IF(COLUMNS($A:A)&gt;$L19-1,"",MAX(MIN(COLUMN(B17),$L19)))</f>
        <v>2</v>
      </c>
      <c r="P19">
        <f>IF(COLUMNS($A:B)&gt;$L19-1,"",MAX(MIN(COLUMN(C17),$L19)))</f>
        <v>3</v>
      </c>
      <c r="Q19">
        <f>IF(COLUMNS($A:C)&gt;$L19-1,"",MAX(MIN(COLUMN(D17),$L19)))</f>
        <v>4</v>
      </c>
      <c r="R19">
        <f>IF(COLUMNS($A:D)&gt;$L19-1,"",MAX(MIN(COLUMN(E17),$L19)))</f>
        <v>5</v>
      </c>
      <c r="S19">
        <f>IF(COLUMNS($A:E)&gt;$L19-1,"",MAX(MIN(COLUMN(F17),$L19)))</f>
        <v>6</v>
      </c>
      <c r="T19">
        <f>IF(COLUMNS($A:F)&gt;$L19-1,"",MAX(MIN(COLUMN(G17),$L19)))</f>
        <v>7</v>
      </c>
      <c r="U19">
        <f>IF(COLUMNS($A:G)&gt;$L19-1,"",MAX(MIN(COLUMN(H17),$L19)))</f>
        <v>8</v>
      </c>
      <c r="V19">
        <f>IF(COLUMNS($A:H)&gt;$L19-1,"",MAX(MIN(COLUMN(I17),$L19)))</f>
        <v>9</v>
      </c>
      <c r="W19">
        <f>IF(COLUMNS($A:I)&gt;$L19-1,"",MAX(MIN(COLUMN(K17),$L19)))</f>
        <v>11</v>
      </c>
      <c r="X19">
        <f>IF(COLUMNS($A:K)&gt;$L19-1,"",MAX(MIN(COLUMN(L17),$L19)))</f>
        <v>12</v>
      </c>
      <c r="Y19">
        <f>IF(COLUMNS($A:L)&gt;$L19-1,"",MAX(MIN(COLUMN(M17),$L19)))</f>
        <v>13</v>
      </c>
      <c r="Z19">
        <f>IF(COLUMNS($A:M)&gt;$L19-1,"",MAX(MIN(COLUMN(N17),$L19)))</f>
        <v>14</v>
      </c>
      <c r="AA19" t="str">
        <f>IF(COLUMNS($A:N)&gt;$L19-1,"",MAX(MIN(COLUMN(O17),$L19)))</f>
        <v/>
      </c>
      <c r="AB19" t="str">
        <f>IF(COLUMNS($A:O)&gt;$L19-1,"",MAX(MIN(COLUMN(P17),$L19)))</f>
        <v/>
      </c>
      <c r="AC19" t="str">
        <f>IF(COLUMNS($A:P)&gt;$L19-1,"",MAX(MIN(COLUMN(Q17),$L19)))</f>
        <v/>
      </c>
      <c r="AD19" t="str">
        <f>IF(COLUMNS($A:Q)&gt;$L19-1,"",MAX(MIN(COLUMN(R17),$L19)))</f>
        <v/>
      </c>
      <c r="AE19" t="str">
        <f>IF(COLUMNS($A:R)&gt;$L19-1,"",MAX(MIN(COLUMN(S17),$L19)))</f>
        <v/>
      </c>
    </row>
    <row r="20" spans="1:35">
      <c r="A20" s="7" t="s">
        <v>35</v>
      </c>
      <c r="B20" s="8" t="s">
        <v>52</v>
      </c>
      <c r="C20" s="8" t="s">
        <v>8</v>
      </c>
      <c r="D20" s="8" t="s">
        <v>14</v>
      </c>
      <c r="E20" s="8"/>
      <c r="F20" s="8"/>
      <c r="G20" s="9"/>
      <c r="H20" s="8" t="str">
        <f t="shared" si="0"/>
        <v/>
      </c>
      <c r="I20" s="8" t="str">
        <f>IF(E20="","",IF(AND(F20&lt;&gt;"",COUNTIF(E$6:E20,E20)=VLOOKUP($E20,$K$6:$L$30,2,0)),"table complete",""))</f>
        <v/>
      </c>
      <c r="K20">
        <v>15</v>
      </c>
      <c r="L20" s="100">
        <v>5</v>
      </c>
      <c r="N20">
        <f t="shared" si="1"/>
        <v>1</v>
      </c>
      <c r="O20">
        <f>IF(COLUMNS($A:A)&gt;$L20-1,"",MAX(MIN(COLUMN(B18),$L20)))</f>
        <v>2</v>
      </c>
      <c r="P20">
        <f>IF(COLUMNS($A:B)&gt;$L20-1,"",MAX(MIN(COLUMN(C18),$L20)))</f>
        <v>3</v>
      </c>
      <c r="Q20">
        <f>IF(COLUMNS($A:C)&gt;$L20-1,"",MAX(MIN(COLUMN(D18),$L20)))</f>
        <v>4</v>
      </c>
      <c r="R20">
        <f>IF(COLUMNS($A:D)&gt;$L20-1,"",MAX(MIN(COLUMN(E18),$L20)))</f>
        <v>5</v>
      </c>
      <c r="S20" t="str">
        <f>IF(COLUMNS($A:E)&gt;$L20-1,"",MAX(MIN(COLUMN(F18),$L20)))</f>
        <v/>
      </c>
      <c r="T20" t="str">
        <f>IF(COLUMNS($A:F)&gt;$L20-1,"",MAX(MIN(COLUMN(G18),$L20)))</f>
        <v/>
      </c>
      <c r="U20" t="str">
        <f>IF(COLUMNS($A:G)&gt;$L20-1,"",MAX(MIN(COLUMN(H18),$L20)))</f>
        <v/>
      </c>
      <c r="V20" t="str">
        <f>IF(COLUMNS($A:H)&gt;$L20-1,"",MAX(MIN(COLUMN(I18),$L20)))</f>
        <v/>
      </c>
      <c r="W20" t="str">
        <f>IF(COLUMNS($A:I)&gt;$L20-1,"",MAX(MIN(COLUMN(K18),$L20)))</f>
        <v/>
      </c>
      <c r="X20" t="str">
        <f>IF(COLUMNS($A:K)&gt;$L20-1,"",MAX(MIN(COLUMN(L18),$L20)))</f>
        <v/>
      </c>
      <c r="Y20" t="str">
        <f>IF(COLUMNS($A:L)&gt;$L20-1,"",MAX(MIN(COLUMN(M18),$L20)))</f>
        <v/>
      </c>
      <c r="Z20" t="str">
        <f>IF(COLUMNS($A:M)&gt;$L20-1,"",MAX(MIN(COLUMN(N18),$L20)))</f>
        <v/>
      </c>
      <c r="AA20" t="str">
        <f>IF(COLUMNS($A:N)&gt;$L20-1,"",MAX(MIN(COLUMN(O18),$L20)))</f>
        <v/>
      </c>
      <c r="AB20" t="str">
        <f>IF(COLUMNS($A:O)&gt;$L20-1,"",MAX(MIN(COLUMN(P18),$L20)))</f>
        <v/>
      </c>
      <c r="AC20" t="str">
        <f>IF(COLUMNS($A:P)&gt;$L20-1,"",MAX(MIN(COLUMN(Q18),$L20)))</f>
        <v/>
      </c>
      <c r="AD20" t="str">
        <f>IF(COLUMNS($A:Q)&gt;$L20-1,"",MAX(MIN(COLUMN(R18),$L20)))</f>
        <v/>
      </c>
      <c r="AE20" t="str">
        <f>IF(COLUMNS($A:R)&gt;$L20-1,"",MAX(MIN(COLUMN(S18),$L20)))</f>
        <v/>
      </c>
    </row>
    <row r="21" spans="1:35">
      <c r="A21" s="7" t="s">
        <v>36</v>
      </c>
      <c r="B21" s="8" t="s">
        <v>53</v>
      </c>
      <c r="C21" s="8" t="s">
        <v>8</v>
      </c>
      <c r="D21" s="8" t="s">
        <v>14</v>
      </c>
      <c r="E21" s="8"/>
      <c r="F21" s="8"/>
      <c r="G21" s="9"/>
      <c r="H21" s="8" t="str">
        <f t="shared" si="0"/>
        <v/>
      </c>
      <c r="I21" s="8" t="str">
        <f>IF(E21="","",IF(AND(F21&lt;&gt;"",COUNTIF(E$6:E21,E21)=VLOOKUP($E21,$K$6:$L$30,2,0)),"table complete",""))</f>
        <v/>
      </c>
      <c r="K21">
        <v>16</v>
      </c>
      <c r="L21" s="100">
        <v>4</v>
      </c>
      <c r="N21">
        <f t="shared" si="1"/>
        <v>1</v>
      </c>
      <c r="O21">
        <f>IF(COLUMNS($A:A)&gt;$L21-1,"",MAX(MIN(COLUMN(B19),$L21)))</f>
        <v>2</v>
      </c>
      <c r="P21">
        <f>IF(COLUMNS($A:B)&gt;$L21-1,"",MAX(MIN(COLUMN(C19),$L21)))</f>
        <v>3</v>
      </c>
      <c r="Q21">
        <f>IF(COLUMNS($A:C)&gt;$L21-1,"",MAX(MIN(COLUMN(D19),$L21)))</f>
        <v>4</v>
      </c>
      <c r="R21" t="str">
        <f>IF(COLUMNS($A:D)&gt;$L21-1,"",MAX(MIN(COLUMN(E19),$L21)))</f>
        <v/>
      </c>
      <c r="S21" t="str">
        <f>IF(COLUMNS($A:E)&gt;$L21-1,"",MAX(MIN(COLUMN(F19),$L21)))</f>
        <v/>
      </c>
      <c r="T21" t="str">
        <f>IF(COLUMNS($A:F)&gt;$L21-1,"",MAX(MIN(COLUMN(G19),$L21)))</f>
        <v/>
      </c>
      <c r="U21" t="str">
        <f>IF(COLUMNS($A:G)&gt;$L21-1,"",MAX(MIN(COLUMN(H19),$L21)))</f>
        <v/>
      </c>
      <c r="V21" t="str">
        <f>IF(COLUMNS($A:H)&gt;$L21-1,"",MAX(MIN(COLUMN(I19),$L21)))</f>
        <v/>
      </c>
      <c r="W21" t="str">
        <f>IF(COLUMNS($A:I)&gt;$L21-1,"",MAX(MIN(COLUMN(K19),$L21)))</f>
        <v/>
      </c>
      <c r="X21" t="str">
        <f>IF(COLUMNS($A:K)&gt;$L21-1,"",MAX(MIN(COLUMN(L19),$L21)))</f>
        <v/>
      </c>
      <c r="Y21" t="str">
        <f>IF(COLUMNS($A:L)&gt;$L21-1,"",MAX(MIN(COLUMN(M19),$L21)))</f>
        <v/>
      </c>
      <c r="Z21" t="str">
        <f>IF(COLUMNS($A:M)&gt;$L21-1,"",MAX(MIN(COLUMN(N19),$L21)))</f>
        <v/>
      </c>
      <c r="AA21" t="str">
        <f>IF(COLUMNS($A:N)&gt;$L21-1,"",MAX(MIN(COLUMN(O19),$L21)))</f>
        <v/>
      </c>
      <c r="AB21" t="str">
        <f>IF(COLUMNS($A:O)&gt;$L21-1,"",MAX(MIN(COLUMN(P19),$L21)))</f>
        <v/>
      </c>
      <c r="AC21" t="str">
        <f>IF(COLUMNS($A:P)&gt;$L21-1,"",MAX(MIN(COLUMN(Q19),$L21)))</f>
        <v/>
      </c>
      <c r="AD21" t="str">
        <f>IF(COLUMNS($A:Q)&gt;$L21-1,"",MAX(MIN(COLUMN(R19),$L21)))</f>
        <v/>
      </c>
      <c r="AE21" t="str">
        <f>IF(COLUMNS($A:R)&gt;$L21-1,"",MAX(MIN(COLUMN(S19),$L21)))</f>
        <v/>
      </c>
    </row>
    <row r="22" spans="1:35">
      <c r="A22" s="7" t="s">
        <v>37</v>
      </c>
      <c r="B22" s="8" t="s">
        <v>54</v>
      </c>
      <c r="C22" s="8" t="s">
        <v>8</v>
      </c>
      <c r="D22" s="8" t="s">
        <v>14</v>
      </c>
      <c r="E22" s="8"/>
      <c r="F22" s="8"/>
      <c r="G22" s="9"/>
      <c r="H22" s="8" t="str">
        <f t="shared" si="0"/>
        <v/>
      </c>
      <c r="I22" s="8" t="str">
        <f>IF(E22="","",IF(AND(F22&lt;&gt;"",COUNTIF(E$6:E22,E22)=VLOOKUP($E22,$K$6:$L$30,2,0)),"table complete",""))</f>
        <v/>
      </c>
      <c r="K22">
        <v>17</v>
      </c>
      <c r="L22" s="100">
        <v>4</v>
      </c>
      <c r="N22">
        <f t="shared" si="1"/>
        <v>1</v>
      </c>
      <c r="O22">
        <f>IF(COLUMNS($A:A)&gt;$L22-1,"",MAX(MIN(COLUMN(B20),$L22)))</f>
        <v>2</v>
      </c>
      <c r="P22">
        <f>IF(COLUMNS($A:B)&gt;$L22-1,"",MAX(MIN(COLUMN(C20),$L22)))</f>
        <v>3</v>
      </c>
      <c r="Q22">
        <f>IF(COLUMNS($A:C)&gt;$L22-1,"",MAX(MIN(COLUMN(D20),$L22)))</f>
        <v>4</v>
      </c>
      <c r="R22" t="str">
        <f>IF(COLUMNS($A:D)&gt;$L22-1,"",MAX(MIN(COLUMN(E20),$L22)))</f>
        <v/>
      </c>
      <c r="S22" t="str">
        <f>IF(COLUMNS($A:E)&gt;$L22-1,"",MAX(MIN(COLUMN(F20),$L22)))</f>
        <v/>
      </c>
      <c r="T22" t="str">
        <f>IF(COLUMNS($A:F)&gt;$L22-1,"",MAX(MIN(COLUMN(G20),$L22)))</f>
        <v/>
      </c>
      <c r="U22" t="str">
        <f>IF(COLUMNS($A:G)&gt;$L22-1,"",MAX(MIN(COLUMN(H20),$L22)))</f>
        <v/>
      </c>
      <c r="V22" t="str">
        <f>IF(COLUMNS($A:H)&gt;$L22-1,"",MAX(MIN(COLUMN(I20),$L22)))</f>
        <v/>
      </c>
      <c r="W22" t="str">
        <f>IF(COLUMNS($A:I)&gt;$L22-1,"",MAX(MIN(COLUMN(K20),$L22)))</f>
        <v/>
      </c>
      <c r="X22" t="str">
        <f>IF(COLUMNS($A:K)&gt;$L22-1,"",MAX(MIN(COLUMN(L20),$L22)))</f>
        <v/>
      </c>
      <c r="Y22" t="str">
        <f>IF(COLUMNS($A:L)&gt;$L22-1,"",MAX(MIN(COLUMN(M20),$L22)))</f>
        <v/>
      </c>
      <c r="Z22" t="str">
        <f>IF(COLUMNS($A:M)&gt;$L22-1,"",MAX(MIN(COLUMN(N20),$L22)))</f>
        <v/>
      </c>
      <c r="AA22" t="str">
        <f>IF(COLUMNS($A:N)&gt;$L22-1,"",MAX(MIN(COLUMN(O20),$L22)))</f>
        <v/>
      </c>
      <c r="AB22" t="str">
        <f>IF(COLUMNS($A:O)&gt;$L22-1,"",MAX(MIN(COLUMN(P20),$L22)))</f>
        <v/>
      </c>
      <c r="AC22" t="str">
        <f>IF(COLUMNS($A:P)&gt;$L22-1,"",MAX(MIN(COLUMN(Q20),$L22)))</f>
        <v/>
      </c>
      <c r="AD22" t="str">
        <f>IF(COLUMNS($A:Q)&gt;$L22-1,"",MAX(MIN(COLUMN(R20),$L22)))</f>
        <v/>
      </c>
      <c r="AE22" t="str">
        <f>IF(COLUMNS($A:R)&gt;$L22-1,"",MAX(MIN(COLUMN(S20),$L22)))</f>
        <v/>
      </c>
    </row>
    <row r="23" spans="1:35">
      <c r="A23" s="7" t="s">
        <v>60</v>
      </c>
      <c r="B23" s="8" t="s">
        <v>61</v>
      </c>
      <c r="C23" s="8" t="s">
        <v>8</v>
      </c>
      <c r="D23" s="8" t="s">
        <v>14</v>
      </c>
      <c r="E23" s="8"/>
      <c r="F23" s="8"/>
      <c r="G23" s="9"/>
      <c r="H23" s="8" t="str">
        <f t="shared" si="0"/>
        <v/>
      </c>
      <c r="I23" s="8" t="str">
        <f>IF(E23="","",IF(AND(F23&lt;&gt;"",COUNTIF(E$6:E23,E23)=VLOOKUP($E23,$K$6:$L$30,2,0)),"table complete",""))</f>
        <v/>
      </c>
      <c r="K23">
        <v>18</v>
      </c>
      <c r="L23" s="100">
        <v>4</v>
      </c>
      <c r="N23">
        <f t="shared" si="1"/>
        <v>1</v>
      </c>
      <c r="O23">
        <f>IF(COLUMNS($A:A)&gt;$L23-1,"",MAX(MIN(COLUMN(B21),$L23)))</f>
        <v>2</v>
      </c>
      <c r="P23">
        <f>IF(COLUMNS($A:B)&gt;$L23-1,"",MAX(MIN(COLUMN(C21),$L23)))</f>
        <v>3</v>
      </c>
      <c r="Q23">
        <f>IF(COLUMNS($A:C)&gt;$L23-1,"",MAX(MIN(COLUMN(D21),$L23)))</f>
        <v>4</v>
      </c>
      <c r="R23" t="str">
        <f>IF(COLUMNS($A:D)&gt;$L23-1,"",MAX(MIN(COLUMN(E21),$L23)))</f>
        <v/>
      </c>
      <c r="S23" t="str">
        <f>IF(COLUMNS($A:E)&gt;$L23-1,"",MAX(MIN(COLUMN(F21),$L23)))</f>
        <v/>
      </c>
      <c r="T23" t="str">
        <f>IF(COLUMNS($A:F)&gt;$L23-1,"",MAX(MIN(COLUMN(G21),$L23)))</f>
        <v/>
      </c>
      <c r="U23" t="str">
        <f>IF(COLUMNS($A:G)&gt;$L23-1,"",MAX(MIN(COLUMN(H21),$L23)))</f>
        <v/>
      </c>
      <c r="V23" t="str">
        <f>IF(COLUMNS($A:H)&gt;$L23-1,"",MAX(MIN(COLUMN(I21),$L23)))</f>
        <v/>
      </c>
      <c r="W23" t="str">
        <f>IF(COLUMNS($A:I)&gt;$L23-1,"",MAX(MIN(COLUMN(K21),$L23)))</f>
        <v/>
      </c>
      <c r="X23" t="str">
        <f>IF(COLUMNS($A:K)&gt;$L23-1,"",MAX(MIN(COLUMN(L21),$L23)))</f>
        <v/>
      </c>
      <c r="Y23" t="str">
        <f>IF(COLUMNS($A:L)&gt;$L23-1,"",MAX(MIN(COLUMN(M21),$L23)))</f>
        <v/>
      </c>
      <c r="Z23" t="str">
        <f>IF(COLUMNS($A:M)&gt;$L23-1,"",MAX(MIN(COLUMN(N21),$L23)))</f>
        <v/>
      </c>
      <c r="AA23" t="str">
        <f>IF(COLUMNS($A:N)&gt;$L23-1,"",MAX(MIN(COLUMN(O21),$L23)))</f>
        <v/>
      </c>
      <c r="AB23" t="str">
        <f>IF(COLUMNS($A:O)&gt;$L23-1,"",MAX(MIN(COLUMN(P21),$L23)))</f>
        <v/>
      </c>
      <c r="AC23" t="str">
        <f>IF(COLUMNS($A:P)&gt;$L23-1,"",MAX(MIN(COLUMN(Q21),$L23)))</f>
        <v/>
      </c>
      <c r="AD23" t="str">
        <f>IF(COLUMNS($A:Q)&gt;$L23-1,"",MAX(MIN(COLUMN(R21),$L23)))</f>
        <v/>
      </c>
      <c r="AE23" t="str">
        <f>IF(COLUMNS($A:R)&gt;$L23-1,"",MAX(MIN(COLUMN(S21),$L23)))</f>
        <v/>
      </c>
    </row>
    <row r="24" spans="1:35">
      <c r="A24" s="7" t="s">
        <v>62</v>
      </c>
      <c r="B24" s="8" t="s">
        <v>63</v>
      </c>
      <c r="C24" s="8" t="s">
        <v>8</v>
      </c>
      <c r="D24" s="8" t="s">
        <v>14</v>
      </c>
      <c r="E24" s="8"/>
      <c r="F24" s="8"/>
      <c r="G24" s="9"/>
      <c r="H24" s="8" t="str">
        <f t="shared" si="0"/>
        <v/>
      </c>
      <c r="I24" s="8" t="str">
        <f>IF(E24="","",IF(AND(F24&lt;&gt;"",COUNTIF(E$6:E24,E24)=VLOOKUP($E24,$K$6:$L$30,2,0)),"table complete",""))</f>
        <v/>
      </c>
      <c r="K24">
        <v>19</v>
      </c>
      <c r="L24" s="100">
        <v>4</v>
      </c>
      <c r="N24">
        <f t="shared" si="1"/>
        <v>1</v>
      </c>
      <c r="O24">
        <f>IF(COLUMNS($A:A)&gt;$L24-1,"",MAX(MIN(COLUMN(B22),$L24)))</f>
        <v>2</v>
      </c>
      <c r="P24">
        <f>IF(COLUMNS($A:B)&gt;$L24-1,"",MAX(MIN(COLUMN(C22),$L24)))</f>
        <v>3</v>
      </c>
      <c r="Q24">
        <f>IF(COLUMNS($A:C)&gt;$L24-1,"",MAX(MIN(COLUMN(D22),$L24)))</f>
        <v>4</v>
      </c>
      <c r="R24" t="str">
        <f>IF(COLUMNS($A:D)&gt;$L24-1,"",MAX(MIN(COLUMN(E22),$L24)))</f>
        <v/>
      </c>
      <c r="S24" t="str">
        <f>IF(COLUMNS($A:E)&gt;$L24-1,"",MAX(MIN(COLUMN(F22),$L24)))</f>
        <v/>
      </c>
      <c r="T24" t="str">
        <f>IF(COLUMNS($A:F)&gt;$L24-1,"",MAX(MIN(COLUMN(G22),$L24)))</f>
        <v/>
      </c>
      <c r="U24" t="str">
        <f>IF(COLUMNS($A:G)&gt;$L24-1,"",MAX(MIN(COLUMN(H22),$L24)))</f>
        <v/>
      </c>
      <c r="V24" t="str">
        <f>IF(COLUMNS($A:H)&gt;$L24-1,"",MAX(MIN(COLUMN(I22),$L24)))</f>
        <v/>
      </c>
      <c r="W24" t="str">
        <f>IF(COLUMNS($A:I)&gt;$L24-1,"",MAX(MIN(COLUMN(K22),$L24)))</f>
        <v/>
      </c>
      <c r="X24" t="str">
        <f>IF(COLUMNS($A:K)&gt;$L24-1,"",MAX(MIN(COLUMN(L22),$L24)))</f>
        <v/>
      </c>
      <c r="Y24" t="str">
        <f>IF(COLUMNS($A:L)&gt;$L24-1,"",MAX(MIN(COLUMN(M22),$L24)))</f>
        <v/>
      </c>
      <c r="Z24" t="str">
        <f>IF(COLUMNS($A:M)&gt;$L24-1,"",MAX(MIN(COLUMN(N22),$L24)))</f>
        <v/>
      </c>
      <c r="AA24" t="str">
        <f>IF(COLUMNS($A:N)&gt;$L24-1,"",MAX(MIN(COLUMN(O22),$L24)))</f>
        <v/>
      </c>
      <c r="AB24" t="str">
        <f>IF(COLUMNS($A:O)&gt;$L24-1,"",MAX(MIN(COLUMN(P22),$L24)))</f>
        <v/>
      </c>
      <c r="AC24" t="str">
        <f>IF(COLUMNS($A:P)&gt;$L24-1,"",MAX(MIN(COLUMN(Q22),$L24)))</f>
        <v/>
      </c>
      <c r="AD24" t="str">
        <f>IF(COLUMNS($A:Q)&gt;$L24-1,"",MAX(MIN(COLUMN(R22),$L24)))</f>
        <v/>
      </c>
      <c r="AE24" t="str">
        <f>IF(COLUMNS($A:R)&gt;$L24-1,"",MAX(MIN(COLUMN(S22),$L24)))</f>
        <v/>
      </c>
    </row>
    <row r="25" spans="1:35">
      <c r="A25" s="7" t="s">
        <v>64</v>
      </c>
      <c r="B25" s="8" t="s">
        <v>65</v>
      </c>
      <c r="C25" s="8" t="s">
        <v>8</v>
      </c>
      <c r="D25" s="8" t="s">
        <v>14</v>
      </c>
      <c r="E25" s="8"/>
      <c r="F25" s="8"/>
      <c r="G25" s="9"/>
      <c r="H25" s="8" t="str">
        <f t="shared" si="0"/>
        <v/>
      </c>
      <c r="I25" s="8" t="str">
        <f>IF(E25="","",IF(AND(F25&lt;&gt;"",COUNTIF(E$6:E25,E25)=VLOOKUP($E25,$K$6:$L$30,2,0)),"table complete",""))</f>
        <v/>
      </c>
      <c r="K25">
        <v>20</v>
      </c>
      <c r="L25" s="100">
        <v>4</v>
      </c>
      <c r="N25">
        <f t="shared" si="1"/>
        <v>1</v>
      </c>
      <c r="O25">
        <f>IF(COLUMNS($A:A)&gt;$L25-1,"",MAX(MIN(COLUMN(B23),$L25)))</f>
        <v>2</v>
      </c>
      <c r="P25">
        <f>IF(COLUMNS($A:B)&gt;$L25-1,"",MAX(MIN(COLUMN(C23),$L25)))</f>
        <v>3</v>
      </c>
      <c r="Q25">
        <f>IF(COLUMNS($A:C)&gt;$L25-1,"",MAX(MIN(COLUMN(D23),$L25)))</f>
        <v>4</v>
      </c>
      <c r="R25" t="str">
        <f>IF(COLUMNS($A:D)&gt;$L25-1,"",MAX(MIN(COLUMN(E23),$L25)))</f>
        <v/>
      </c>
      <c r="S25" t="str">
        <f>IF(COLUMNS($A:E)&gt;$L25-1,"",MAX(MIN(COLUMN(F23),$L25)))</f>
        <v/>
      </c>
      <c r="T25" t="str">
        <f>IF(COLUMNS($A:F)&gt;$L25-1,"",MAX(MIN(COLUMN(G23),$L25)))</f>
        <v/>
      </c>
      <c r="U25" t="str">
        <f>IF(COLUMNS($A:G)&gt;$L25-1,"",MAX(MIN(COLUMN(H23),$L25)))</f>
        <v/>
      </c>
      <c r="V25" t="str">
        <f>IF(COLUMNS($A:H)&gt;$L25-1,"",MAX(MIN(COLUMN(I23),$L25)))</f>
        <v/>
      </c>
      <c r="W25" t="str">
        <f>IF(COLUMNS($A:I)&gt;$L25-1,"",MAX(MIN(COLUMN(K23),$L25)))</f>
        <v/>
      </c>
      <c r="AB25"/>
    </row>
    <row r="26" spans="1:35">
      <c r="A26" s="7" t="s">
        <v>66</v>
      </c>
      <c r="B26" s="8" t="s">
        <v>67</v>
      </c>
      <c r="C26" s="8" t="s">
        <v>8</v>
      </c>
      <c r="D26" s="8" t="s">
        <v>14</v>
      </c>
      <c r="E26" s="8"/>
      <c r="F26" s="8"/>
      <c r="G26" s="9"/>
      <c r="H26" s="8" t="str">
        <f t="shared" si="0"/>
        <v/>
      </c>
      <c r="I26" s="8" t="str">
        <f>IF(E26="","",IF(AND(F26&lt;&gt;"",COUNTIF(E$6:E26,E26)=VLOOKUP($E26,$K$6:$L$30,2,0)),"table complete",""))</f>
        <v/>
      </c>
      <c r="K26">
        <v>21</v>
      </c>
      <c r="L26" s="100">
        <v>6</v>
      </c>
      <c r="N26">
        <f t="shared" ref="N26:N31" si="2">MIN(COLUMN(A24),L26)</f>
        <v>1</v>
      </c>
      <c r="O26">
        <f>IF(COLUMNS($A:A)&gt;$L26-1,"",MAX(MIN(COLUMN(B24),$L26)))</f>
        <v>2</v>
      </c>
      <c r="P26">
        <f>IF(COLUMNS($A:B)&gt;$L26-1,"",MAX(MIN(COLUMN(C24),$L26)))</f>
        <v>3</v>
      </c>
      <c r="Q26">
        <f>IF(COLUMNS($A:C)&gt;$L26-1,"",MAX(MIN(COLUMN(D24),$L26)))</f>
        <v>4</v>
      </c>
      <c r="R26">
        <f>IF(COLUMNS($A:D)&gt;$L26-1,"",MAX(MIN(COLUMN(E24),$L26)))</f>
        <v>5</v>
      </c>
      <c r="S26">
        <f>IF(COLUMNS($A:E)&gt;$L26-1,"",MAX(MIN(COLUMN(F24),$L26)))</f>
        <v>6</v>
      </c>
      <c r="T26" t="str">
        <f>IF(COLUMNS($A:F)&gt;$L26-1,"",MAX(MIN(COLUMN(G24),$L26)))</f>
        <v/>
      </c>
      <c r="U26" t="str">
        <f>IF(COLUMNS($A:G)&gt;$L26-1,"",MAX(MIN(COLUMN(H24),$L26)))</f>
        <v/>
      </c>
      <c r="V26" t="str">
        <f>IF(COLUMNS($A:H)&gt;$L26-1,"",MAX(MIN(COLUMN(I24),$L26)))</f>
        <v/>
      </c>
      <c r="W26" t="str">
        <f>IF(COLUMNS($A:I)&gt;$L26-1,"",MAX(MIN(COLUMN(K24),$L26)))</f>
        <v/>
      </c>
      <c r="AB26"/>
    </row>
    <row r="27" spans="1:35">
      <c r="A27" s="7" t="s">
        <v>68</v>
      </c>
      <c r="B27" s="8" t="s">
        <v>69</v>
      </c>
      <c r="C27" s="8" t="s">
        <v>8</v>
      </c>
      <c r="D27" s="8" t="s">
        <v>14</v>
      </c>
      <c r="E27" s="8"/>
      <c r="F27" s="8"/>
      <c r="G27" s="9"/>
      <c r="H27" s="8" t="str">
        <f t="shared" si="0"/>
        <v/>
      </c>
      <c r="I27" s="8" t="str">
        <f>IF(E27="","",IF(AND(F27&lt;&gt;"",COUNTIF(E$6:E27,E27)=VLOOKUP($E27,$K$6:$L$30,2,0)),"table complete",""))</f>
        <v/>
      </c>
      <c r="K27">
        <v>22</v>
      </c>
      <c r="L27" s="100">
        <v>18</v>
      </c>
      <c r="N27">
        <f t="shared" si="2"/>
        <v>1</v>
      </c>
      <c r="O27">
        <f>IF(COLUMNS($A:A)&gt;$L27-1,"",MAX(MIN(COLUMN(B25),$L27)))</f>
        <v>2</v>
      </c>
      <c r="P27">
        <f>IF(COLUMNS($A:B)&gt;$L27-1,"",MAX(MIN(COLUMN(C25),$L27)))</f>
        <v>3</v>
      </c>
      <c r="Q27">
        <f>IF(COLUMNS($A:C)&gt;$L27-1,"",MAX(MIN(COLUMN(D25),$L27)))</f>
        <v>4</v>
      </c>
      <c r="R27">
        <f>IF(COLUMNS($A:D)&gt;$L27-1,"",MAX(MIN(COLUMN(E25),$L27)))</f>
        <v>5</v>
      </c>
      <c r="S27">
        <f>IF(COLUMNS($A:E)&gt;$L27-1,"",MAX(MIN(COLUMN(F25),$L27)))</f>
        <v>6</v>
      </c>
      <c r="T27">
        <f>IF(COLUMNS($A:F)&gt;$L27-1,"",MAX(MIN(COLUMN(G25),$L27)))</f>
        <v>7</v>
      </c>
      <c r="U27">
        <f>IF(COLUMNS($A:G)&gt;$L27-1,"",MAX(MIN(COLUMN(H25),$L27)))</f>
        <v>8</v>
      </c>
      <c r="V27">
        <f>IF(COLUMNS($A:H)&gt;$L27-1,"",MAX(MIN(COLUMN(I25),$L27)))</f>
        <v>9</v>
      </c>
      <c r="W27">
        <f>IF(COLUMNS($A:I)&gt;$L27-1,"",MAX(MIN(COLUMN(K25),$L27)))</f>
        <v>11</v>
      </c>
      <c r="X27">
        <f>IF(COLUMNS($A:J)&gt;$L27-1,"",MAX(MIN(COLUMN(L25),$L27)))</f>
        <v>12</v>
      </c>
      <c r="Y27">
        <f>IF(COLUMNS($A:K)&gt;$L27-1,"",MAX(MIN(COLUMN(M25),$L27)))</f>
        <v>13</v>
      </c>
      <c r="Z27">
        <f>IF(COLUMNS($A:L)&gt;$L27-1,"",MAX(MIN(COLUMN(N25),$L27)))</f>
        <v>14</v>
      </c>
      <c r="AA27">
        <f>IF(COLUMNS($A:M)&gt;$L27-1,"",MAX(MIN(COLUMN(O25),$L27)))</f>
        <v>15</v>
      </c>
      <c r="AB27">
        <f>IF(COLUMNS($A:N)&gt;$L27-1,"",MAX(MIN(COLUMN(P25),$L27)))</f>
        <v>16</v>
      </c>
      <c r="AC27">
        <f>IF(COLUMNS($A:O)&gt;$L27-1,"",MAX(MIN(COLUMN(Q25),$L27)))</f>
        <v>17</v>
      </c>
      <c r="AD27">
        <f>IF(COLUMNS($A:P)&gt;$L27-1,"",MAX(MIN(COLUMN(R25),$L27)))</f>
        <v>18</v>
      </c>
      <c r="AE27">
        <f>IF(COLUMNS($A:Q)&gt;$L27-1,"",MAX(MIN(COLUMN(S25),$L27)))</f>
        <v>18</v>
      </c>
    </row>
    <row r="28" spans="1:35">
      <c r="A28" s="7" t="s">
        <v>70</v>
      </c>
      <c r="B28" s="8" t="s">
        <v>71</v>
      </c>
      <c r="C28" s="8" t="s">
        <v>8</v>
      </c>
      <c r="D28" s="8" t="s">
        <v>14</v>
      </c>
      <c r="E28" s="8"/>
      <c r="F28" s="8"/>
      <c r="G28" s="9"/>
      <c r="H28" s="8" t="str">
        <f t="shared" si="0"/>
        <v/>
      </c>
      <c r="I28" s="8" t="str">
        <f>IF(E28="","",IF(AND(F28&lt;&gt;"",COUNTIF(E$6:E28,E28)=VLOOKUP($E28,$K$6:$L$30,2,0)),"table complete",""))</f>
        <v/>
      </c>
      <c r="K28">
        <v>23</v>
      </c>
      <c r="L28" s="100">
        <v>19</v>
      </c>
      <c r="N28">
        <f t="shared" ref="N28:N31" si="3">MIN(COLUMN(A26),L28)</f>
        <v>1</v>
      </c>
      <c r="O28">
        <f>IF(COLUMNS($A:A)&gt;$L28-1,"",MAX(MIN(COLUMN(B26),$L28)))</f>
        <v>2</v>
      </c>
      <c r="P28">
        <f>IF(COLUMNS($A:B)&gt;$L28-1,"",MAX(MIN(COLUMN(C26),$L28)))</f>
        <v>3</v>
      </c>
      <c r="Q28">
        <f>IF(COLUMNS($A:C)&gt;$L28-1,"",MAX(MIN(COLUMN(D26),$L28)))</f>
        <v>4</v>
      </c>
      <c r="R28">
        <f>IF(COLUMNS($A:D)&gt;$L28-1,"",MAX(MIN(COLUMN(E26),$L28)))</f>
        <v>5</v>
      </c>
      <c r="S28">
        <f>IF(COLUMNS($A:E)&gt;$L28-1,"",MAX(MIN(COLUMN(F26),$L28)))</f>
        <v>6</v>
      </c>
      <c r="T28">
        <f>IF(COLUMNS($A:F)&gt;$L28-1,"",MAX(MIN(COLUMN(G26),$L28)))</f>
        <v>7</v>
      </c>
      <c r="U28">
        <f>IF(COLUMNS($A:G)&gt;$L28-1,"",MAX(MIN(COLUMN(H26),$L28)))</f>
        <v>8</v>
      </c>
      <c r="V28">
        <f>IF(COLUMNS($A:H)&gt;$L28-1,"",MAX(MIN(COLUMN(I26),$L28)))</f>
        <v>9</v>
      </c>
      <c r="W28">
        <f>IF(COLUMNS($A:I)&gt;$L28-1,"",MAX(MIN(COLUMN(K26),$L28)))</f>
        <v>11</v>
      </c>
      <c r="X28">
        <f>IF(COLUMNS($A:J)&gt;$L28-1,"",MAX(MIN(COLUMN(L26),$L28)))</f>
        <v>12</v>
      </c>
      <c r="Y28">
        <f>IF(COLUMNS($A:K)&gt;$L28-1,"",MAX(MIN(COLUMN(M26),$L28)))</f>
        <v>13</v>
      </c>
      <c r="Z28">
        <f>IF(COLUMNS($A:L)&gt;$L28-1,"",MAX(MIN(COLUMN(N26),$L28)))</f>
        <v>14</v>
      </c>
      <c r="AA28">
        <f>IF(COLUMNS($A:M)&gt;$L28-1,"",MAX(MIN(COLUMN(O26),$L28)))</f>
        <v>15</v>
      </c>
      <c r="AB28">
        <f>IF(COLUMNS($A:N)&gt;$L28-1,"",MAX(MIN(COLUMN(P26),$L28)))</f>
        <v>16</v>
      </c>
      <c r="AC28">
        <f>IF(COLUMNS($A:O)&gt;$L28-1,"",MAX(MIN(COLUMN(Q26),$L28)))</f>
        <v>17</v>
      </c>
      <c r="AD28">
        <f>IF(COLUMNS($A:P)&gt;$L28-1,"",MAX(MIN(COLUMN(R26),$L28)))</f>
        <v>18</v>
      </c>
      <c r="AE28">
        <f>IF(COLUMNS($A:Q)&gt;$L28-1,"",MAX(MIN(COLUMN(S26),$L28)))</f>
        <v>19</v>
      </c>
    </row>
    <row r="29" spans="1:35">
      <c r="A29" s="7" t="s">
        <v>72</v>
      </c>
      <c r="B29" s="8" t="s">
        <v>73</v>
      </c>
      <c r="C29" s="8" t="s">
        <v>8</v>
      </c>
      <c r="D29" s="8" t="s">
        <v>14</v>
      </c>
      <c r="E29" s="8"/>
      <c r="F29" s="8"/>
      <c r="G29" s="9"/>
      <c r="H29" s="8" t="str">
        <f t="shared" si="0"/>
        <v/>
      </c>
      <c r="I29" s="8" t="str">
        <f>IF(E29="","",IF(AND(F29&lt;&gt;"",COUNTIF(E$6:E29,E29)=VLOOKUP($E29,$K$6:$L$30,2,0)),"table complete",""))</f>
        <v/>
      </c>
      <c r="K29">
        <v>24</v>
      </c>
      <c r="L29" s="100">
        <v>20</v>
      </c>
      <c r="N29">
        <f t="shared" si="3"/>
        <v>1</v>
      </c>
      <c r="O29">
        <f>IF(COLUMNS($A:A)&gt;$L29-1,"",MAX(MIN(COLUMN(B27),$L29)))</f>
        <v>2</v>
      </c>
      <c r="P29">
        <f>IF(COLUMNS($A:B)&gt;$L29-1,"",MAX(MIN(COLUMN(C27),$L29)))</f>
        <v>3</v>
      </c>
      <c r="Q29">
        <f>IF(COLUMNS($A:C)&gt;$L29-1,"",MAX(MIN(COLUMN(D27),$L29)))</f>
        <v>4</v>
      </c>
      <c r="R29">
        <f>IF(COLUMNS($A:D)&gt;$L29-1,"",MAX(MIN(COLUMN(E27),$L29)))</f>
        <v>5</v>
      </c>
      <c r="S29">
        <f>IF(COLUMNS($A:E)&gt;$L29-1,"",MAX(MIN(COLUMN(F27),$L29)))</f>
        <v>6</v>
      </c>
      <c r="T29">
        <f>IF(COLUMNS($A:F)&gt;$L29-1,"",MAX(MIN(COLUMN(G27),$L29)))</f>
        <v>7</v>
      </c>
      <c r="U29">
        <f>IF(COLUMNS($A:G)&gt;$L29-1,"",MAX(MIN(COLUMN(H27),$L29)))</f>
        <v>8</v>
      </c>
      <c r="V29">
        <f>IF(COLUMNS($A:H)&gt;$L29-1,"",MAX(MIN(COLUMN(I27),$L29)))</f>
        <v>9</v>
      </c>
      <c r="W29">
        <f>IF(COLUMNS($A:I)&gt;$L29-1,"",MAX(MIN(COLUMN(K27),$L29)))</f>
        <v>11</v>
      </c>
      <c r="X29">
        <f>IF(COLUMNS($A:J)&gt;$L29-1,"",MAX(MIN(COLUMN(L27),$L29)))</f>
        <v>12</v>
      </c>
      <c r="Y29">
        <f>IF(COLUMNS($A:K)&gt;$L29-1,"",MAX(MIN(COLUMN(M27),$L29)))</f>
        <v>13</v>
      </c>
      <c r="Z29">
        <f>IF(COLUMNS($A:L)&gt;$L29-1,"",MAX(MIN(COLUMN(N27),$L29)))</f>
        <v>14</v>
      </c>
      <c r="AA29">
        <f>IF(COLUMNS($A:M)&gt;$L29-1,"",MAX(MIN(COLUMN(O27),$L29)))</f>
        <v>15</v>
      </c>
      <c r="AB29">
        <f>IF(COLUMNS($A:N)&gt;$L29-1,"",MAX(MIN(COLUMN(P27),$L29)))</f>
        <v>16</v>
      </c>
      <c r="AC29">
        <f>IF(COLUMNS($A:O)&gt;$L29-1,"",MAX(MIN(COLUMN(Q27),$L29)))</f>
        <v>17</v>
      </c>
      <c r="AD29">
        <f>IF(COLUMNS($A:P)&gt;$L29-1,"",MAX(MIN(COLUMN(R27),$L29)))</f>
        <v>18</v>
      </c>
      <c r="AE29">
        <f>IF(COLUMNS($A:Q)&gt;$L29-1,"",MAX(MIN(COLUMN(S27),$L29)))</f>
        <v>19</v>
      </c>
    </row>
    <row r="30" spans="1:35">
      <c r="A30" s="7" t="s">
        <v>74</v>
      </c>
      <c r="B30" s="8" t="s">
        <v>75</v>
      </c>
      <c r="C30" s="8" t="s">
        <v>8</v>
      </c>
      <c r="D30" s="8" t="s">
        <v>14</v>
      </c>
      <c r="E30" s="8"/>
      <c r="F30" s="8"/>
      <c r="G30" s="9"/>
      <c r="H30" s="8" t="str">
        <f t="shared" si="0"/>
        <v/>
      </c>
      <c r="I30" s="8" t="str">
        <f>IF(E30="","",IF(AND(F30&lt;&gt;"",COUNTIF(E$6:E30,E30)=VLOOKUP($E30,$K$6:$L$30,2,0)),"table complete",""))</f>
        <v/>
      </c>
      <c r="K30">
        <v>25</v>
      </c>
      <c r="L30" s="100">
        <v>21</v>
      </c>
      <c r="N30">
        <f t="shared" si="3"/>
        <v>1</v>
      </c>
      <c r="O30">
        <f>IF(COLUMNS($A:A)&gt;$L30-1,"",MAX(MIN(COLUMN(B28),$L30)))</f>
        <v>2</v>
      </c>
      <c r="P30">
        <f>IF(COLUMNS($A:B)&gt;$L30-1,"",MAX(MIN(COLUMN(C28),$L30)))</f>
        <v>3</v>
      </c>
      <c r="Q30">
        <f>IF(COLUMNS($A:C)&gt;$L30-1,"",MAX(MIN(COLUMN(D28),$L30)))</f>
        <v>4</v>
      </c>
      <c r="R30">
        <f>IF(COLUMNS($A:D)&gt;$L30-1,"",MAX(MIN(COLUMN(E28),$L30)))</f>
        <v>5</v>
      </c>
      <c r="S30">
        <f>IF(COLUMNS($A:E)&gt;$L30-1,"",MAX(MIN(COLUMN(F28),$L30)))</f>
        <v>6</v>
      </c>
      <c r="T30">
        <f>IF(COLUMNS($A:F)&gt;$L30-1,"",MAX(MIN(COLUMN(G28),$L30)))</f>
        <v>7</v>
      </c>
      <c r="U30">
        <f>IF(COLUMNS($A:G)&gt;$L30-1,"",MAX(MIN(COLUMN(H28),$L30)))</f>
        <v>8</v>
      </c>
      <c r="V30">
        <f>IF(COLUMNS($A:H)&gt;$L30-1,"",MAX(MIN(COLUMN(I28),$L30)))</f>
        <v>9</v>
      </c>
      <c r="W30">
        <f>IF(COLUMNS($A:I)&gt;$L30-1,"",MAX(MIN(COLUMN(K28),$L30)))</f>
        <v>11</v>
      </c>
      <c r="X30">
        <f>IF(COLUMNS($A:J)&gt;$L30-1,"",MAX(MIN(COLUMN(L28),$L30)))</f>
        <v>12</v>
      </c>
      <c r="Y30">
        <f>IF(COLUMNS($A:K)&gt;$L30-1,"",MAX(MIN(COLUMN(M28),$L30)))</f>
        <v>13</v>
      </c>
      <c r="Z30">
        <f>IF(COLUMNS($A:L)&gt;$L30-1,"",MAX(MIN(COLUMN(N28),$L30)))</f>
        <v>14</v>
      </c>
      <c r="AA30">
        <f>IF(COLUMNS($A:M)&gt;$L30-1,"",MAX(MIN(COLUMN(O28),$L30)))</f>
        <v>15</v>
      </c>
      <c r="AB30">
        <f>IF(COLUMNS($A:N)&gt;$L30-1,"",MAX(MIN(COLUMN(P28),$L30)))</f>
        <v>16</v>
      </c>
      <c r="AC30">
        <f>IF(COLUMNS($A:O)&gt;$L30-1,"",MAX(MIN(COLUMN(Q28),$L30)))</f>
        <v>17</v>
      </c>
      <c r="AD30">
        <f>IF(COLUMNS($A:P)&gt;$L30-1,"",MAX(MIN(COLUMN(R28),$L30)))</f>
        <v>18</v>
      </c>
      <c r="AE30">
        <f>IF(COLUMNS($A:Q)&gt;$L30-1,"",MAX(MIN(COLUMN(S28),$L30)))</f>
        <v>19</v>
      </c>
    </row>
    <row r="31" spans="1:35">
      <c r="A31" s="7" t="s">
        <v>76</v>
      </c>
      <c r="B31" s="8" t="s">
        <v>77</v>
      </c>
      <c r="C31" s="8" t="s">
        <v>8</v>
      </c>
      <c r="D31" s="8" t="s">
        <v>14</v>
      </c>
      <c r="E31" s="8"/>
      <c r="F31" s="8"/>
      <c r="G31" s="9"/>
      <c r="H31" s="8" t="str">
        <f t="shared" si="0"/>
        <v/>
      </c>
      <c r="I31" s="8" t="str">
        <f>IF(E31="","",IF(AND(F31&lt;&gt;"",COUNTIF(E$6:E31,E31)=VLOOKUP($E31,$K$6:$L$30,2,0)),"table complete",""))</f>
        <v/>
      </c>
      <c r="K31">
        <v>26</v>
      </c>
      <c r="L31" s="100">
        <v>22</v>
      </c>
      <c r="N31">
        <f t="shared" si="3"/>
        <v>1</v>
      </c>
      <c r="O31">
        <f>IF(COLUMNS($A:A)&gt;$L31-1,"",MAX(MIN(COLUMN(B29),$L31)))</f>
        <v>2</v>
      </c>
      <c r="P31">
        <f>IF(COLUMNS($A:B)&gt;$L31-1,"",MAX(MIN(COLUMN(C29),$L31)))</f>
        <v>3</v>
      </c>
      <c r="Q31">
        <f>IF(COLUMNS($A:C)&gt;$L31-1,"",MAX(MIN(COLUMN(D29),$L31)))</f>
        <v>4</v>
      </c>
      <c r="R31">
        <f>IF(COLUMNS($A:D)&gt;$L31-1,"",MAX(MIN(COLUMN(E29),$L31)))</f>
        <v>5</v>
      </c>
      <c r="S31">
        <f>IF(COLUMNS($A:E)&gt;$L31-1,"",MAX(MIN(COLUMN(F29),$L31)))</f>
        <v>6</v>
      </c>
      <c r="T31">
        <f>IF(COLUMNS($A:F)&gt;$L31-1,"",MAX(MIN(COLUMN(G29),$L31)))</f>
        <v>7</v>
      </c>
      <c r="U31">
        <f>IF(COLUMNS($A:G)&gt;$L31-1,"",MAX(MIN(COLUMN(H29),$L31)))</f>
        <v>8</v>
      </c>
      <c r="V31">
        <f>IF(COLUMNS($A:H)&gt;$L31-1,"",MAX(MIN(COLUMN(I29),$L31)))</f>
        <v>9</v>
      </c>
      <c r="W31">
        <f>IF(COLUMNS($A:I)&gt;$L31-1,"",MAX(MIN(COLUMN(K29),$L31)))</f>
        <v>11</v>
      </c>
      <c r="X31">
        <f>IF(COLUMNS($A:J)&gt;$L31-1,"",MAX(MIN(COLUMN(L29),$L31)))</f>
        <v>12</v>
      </c>
      <c r="Y31">
        <f>IF(COLUMNS($A:K)&gt;$L31-1,"",MAX(MIN(COLUMN(M29),$L31)))</f>
        <v>13</v>
      </c>
      <c r="Z31">
        <f>IF(COLUMNS($A:L)&gt;$L31-1,"",MAX(MIN(COLUMN(N29),$L31)))</f>
        <v>14</v>
      </c>
      <c r="AA31">
        <f>IF(COLUMNS($A:M)&gt;$L31-1,"",MAX(MIN(COLUMN(O29),$L31)))</f>
        <v>15</v>
      </c>
      <c r="AB31">
        <f>IF(COLUMNS($A:N)&gt;$L31-1,"",MAX(MIN(COLUMN(P29),$L31)))</f>
        <v>16</v>
      </c>
      <c r="AC31">
        <f>IF(COLUMNS($A:O)&gt;$L31-1,"",MAX(MIN(COLUMN(Q29),$L31)))</f>
        <v>17</v>
      </c>
      <c r="AD31">
        <f>IF(COLUMNS($A:P)&gt;$L31-1,"",MAX(MIN(COLUMN(R29),$L31)))</f>
        <v>18</v>
      </c>
      <c r="AE31">
        <f>IF(COLUMNS($A:Q)&gt;$L31-1,"",MAX(MIN(COLUMN(S29),$L31)))</f>
        <v>19</v>
      </c>
      <c r="AF31">
        <f>IF(COLUMNS($A:R)&gt;$L31-1,"",MAX(MIN(COLUMN(T29),$L31)))</f>
        <v>20</v>
      </c>
      <c r="AG31">
        <f>IF(COLUMNS($A:S)&gt;$L31-1,"",MAX(MIN(COLUMN(U29),$L31)))</f>
        <v>21</v>
      </c>
      <c r="AH31">
        <f>IF(COLUMNS($A:T)&gt;$L31-1,"",MAX(MIN(COLUMN(V29),$L31)))</f>
        <v>22</v>
      </c>
      <c r="AI31">
        <f>IF(COLUMNS($A:U)&gt;$L31-1,"",MAX(MIN(COLUMN(W29),$L31)))</f>
        <v>22</v>
      </c>
    </row>
    <row r="32" spans="1:35">
      <c r="A32" s="7" t="s">
        <v>78</v>
      </c>
      <c r="B32" s="8" t="s">
        <v>79</v>
      </c>
      <c r="C32" s="8" t="s">
        <v>8</v>
      </c>
      <c r="D32" s="8" t="s">
        <v>14</v>
      </c>
      <c r="E32" s="8"/>
      <c r="F32" s="8"/>
      <c r="G32" s="9"/>
      <c r="H32" s="8" t="str">
        <f t="shared" si="0"/>
        <v/>
      </c>
      <c r="I32" s="8" t="str">
        <f>IF(E32="","",IF(AND(F32&lt;&gt;"",COUNTIF(E$6:E32,E32)=VLOOKUP($E32,$K$6:$L$30,2,0)),"table complete",""))</f>
        <v/>
      </c>
      <c r="AB32"/>
    </row>
    <row r="33" spans="1:28">
      <c r="A33" s="7" t="s">
        <v>80</v>
      </c>
      <c r="B33" s="8" t="s">
        <v>81</v>
      </c>
      <c r="C33" s="8" t="s">
        <v>8</v>
      </c>
      <c r="D33" s="8" t="s">
        <v>14</v>
      </c>
      <c r="E33" s="8"/>
      <c r="F33" s="8"/>
      <c r="G33" s="9"/>
      <c r="H33" s="8" t="str">
        <f t="shared" si="0"/>
        <v/>
      </c>
      <c r="I33" s="8" t="str">
        <f>IF(E33="","",IF(AND(F33&lt;&gt;"",COUNTIF(E$6:E33,E33)=VLOOKUP($E33,$K$6:$L$30,2,0)),"table complete",""))</f>
        <v/>
      </c>
      <c r="AB33"/>
    </row>
    <row r="34" spans="1:28">
      <c r="A34" s="7" t="s">
        <v>82</v>
      </c>
      <c r="B34" s="8" t="s">
        <v>83</v>
      </c>
      <c r="C34" s="8" t="s">
        <v>8</v>
      </c>
      <c r="D34" s="8" t="s">
        <v>14</v>
      </c>
      <c r="E34" s="8"/>
      <c r="F34" s="8"/>
      <c r="G34" s="9"/>
      <c r="H34" s="8" t="str">
        <f t="shared" si="0"/>
        <v/>
      </c>
      <c r="I34" s="8" t="str">
        <f>IF(E34="","",IF(AND(F34&lt;&gt;"",COUNTIF(E$6:E34,E34)=VLOOKUP($E34,$K$6:$L$30,2,0)),"table complete",""))</f>
        <v/>
      </c>
      <c r="AB34"/>
    </row>
    <row r="35" spans="1:28">
      <c r="A35" s="7" t="s">
        <v>84</v>
      </c>
      <c r="B35" s="8" t="s">
        <v>85</v>
      </c>
      <c r="C35" s="8" t="s">
        <v>8</v>
      </c>
      <c r="D35" s="8" t="s">
        <v>14</v>
      </c>
      <c r="E35" s="8"/>
      <c r="F35" s="8"/>
      <c r="G35" s="9"/>
      <c r="H35" s="8" t="str">
        <f t="shared" si="0"/>
        <v/>
      </c>
      <c r="I35" s="8" t="str">
        <f>IF(E35="","",IF(AND(F35&lt;&gt;"",COUNTIF(E$6:E35,E35)=VLOOKUP($E35,$K$6:$L$30,2,0)),"table complete",""))</f>
        <v/>
      </c>
      <c r="AB35"/>
    </row>
    <row r="36" spans="1:28">
      <c r="A36" s="7" t="s">
        <v>86</v>
      </c>
      <c r="B36" s="8" t="s">
        <v>87</v>
      </c>
      <c r="C36" s="8" t="s">
        <v>8</v>
      </c>
      <c r="D36" s="8" t="s">
        <v>14</v>
      </c>
      <c r="E36" s="8"/>
      <c r="F36" s="8"/>
      <c r="G36" s="9"/>
      <c r="H36" s="8" t="str">
        <f t="shared" si="0"/>
        <v/>
      </c>
      <c r="I36" s="8" t="str">
        <f>IF(E36="","",IF(AND(F36&lt;&gt;"",COUNTIF(E$6:E36,E36)=VLOOKUP($E36,$K$6:$L$30,2,0)),"table complete",""))</f>
        <v/>
      </c>
      <c r="AB36"/>
    </row>
    <row r="37" spans="1:28">
      <c r="A37" s="7" t="s">
        <v>88</v>
      </c>
      <c r="B37" s="8" t="s">
        <v>89</v>
      </c>
      <c r="C37" s="8" t="s">
        <v>8</v>
      </c>
      <c r="D37" s="8" t="s">
        <v>14</v>
      </c>
      <c r="E37" s="8"/>
      <c r="F37" s="8"/>
      <c r="G37" s="9"/>
      <c r="H37" s="8" t="str">
        <f t="shared" si="0"/>
        <v/>
      </c>
      <c r="I37" s="8" t="str">
        <f>IF(E37="","",IF(AND(F37&lt;&gt;"",COUNTIF(E$6:E37,E37)=VLOOKUP($E37,$K$6:$L$30,2,0)),"table complete",""))</f>
        <v/>
      </c>
      <c r="AB37"/>
    </row>
    <row r="38" spans="1:28">
      <c r="A38" s="7" t="s">
        <v>90</v>
      </c>
      <c r="B38" s="8" t="s">
        <v>91</v>
      </c>
      <c r="C38" s="8" t="s">
        <v>8</v>
      </c>
      <c r="D38" s="8" t="s">
        <v>14</v>
      </c>
      <c r="E38" s="8"/>
      <c r="F38" s="8"/>
      <c r="G38" s="9"/>
      <c r="H38" s="8" t="str">
        <f t="shared" si="0"/>
        <v/>
      </c>
      <c r="I38" s="8" t="str">
        <f>IF(E38="","",IF(AND(F38&lt;&gt;"",COUNTIF(E$6:E38,E38)=VLOOKUP($E38,$K$6:$L$30,2,0)),"table complete",""))</f>
        <v/>
      </c>
      <c r="AB38"/>
    </row>
    <row r="39" spans="1:28">
      <c r="A39" s="7" t="s">
        <v>92</v>
      </c>
      <c r="B39" s="8" t="s">
        <v>93</v>
      </c>
      <c r="C39" s="8" t="s">
        <v>8</v>
      </c>
      <c r="D39" s="8" t="s">
        <v>14</v>
      </c>
      <c r="E39" s="8"/>
      <c r="F39" s="8"/>
      <c r="G39" s="9"/>
      <c r="H39" s="8" t="str">
        <f t="shared" si="0"/>
        <v/>
      </c>
      <c r="I39" s="8" t="str">
        <f>IF(E39="","",IF(AND(F39&lt;&gt;"",COUNTIF(E$6:E39,E39)=VLOOKUP($E39,$K$6:$L$30,2,0)),"table complete",""))</f>
        <v/>
      </c>
      <c r="AB39"/>
    </row>
    <row r="40" spans="1:28">
      <c r="A40" s="7" t="s">
        <v>94</v>
      </c>
      <c r="B40" s="8" t="s">
        <v>95</v>
      </c>
      <c r="C40" s="8" t="s">
        <v>8</v>
      </c>
      <c r="D40" s="8" t="s">
        <v>14</v>
      </c>
      <c r="E40" s="8"/>
      <c r="F40" s="8"/>
      <c r="G40" s="9"/>
      <c r="H40" s="8" t="str">
        <f t="shared" si="0"/>
        <v/>
      </c>
      <c r="I40" s="8" t="str">
        <f>IF(E40="","",IF(AND(F40&lt;&gt;"",COUNTIF(E$6:E40,E40)=VLOOKUP($E40,$K$6:$L$30,2,0)),"table complete",""))</f>
        <v/>
      </c>
      <c r="AB40"/>
    </row>
    <row r="41" spans="1:28">
      <c r="A41" s="7" t="s">
        <v>96</v>
      </c>
      <c r="B41" s="8" t="s">
        <v>97</v>
      </c>
      <c r="C41" s="8" t="s">
        <v>8</v>
      </c>
      <c r="D41" s="8" t="s">
        <v>14</v>
      </c>
      <c r="E41" s="8"/>
      <c r="F41" s="8"/>
      <c r="G41" s="9"/>
      <c r="H41" s="8" t="str">
        <f t="shared" si="0"/>
        <v/>
      </c>
      <c r="I41" s="8" t="str">
        <f>IF(E41="","",IF(AND(F41&lt;&gt;"",COUNTIF(E$6:E41,E41)=VLOOKUP($E41,$K$6:$L$30,2,0)),"table complete",""))</f>
        <v/>
      </c>
      <c r="AB41"/>
    </row>
    <row r="42" spans="1:28">
      <c r="A42" s="7" t="s">
        <v>98</v>
      </c>
      <c r="B42" s="8" t="s">
        <v>99</v>
      </c>
      <c r="C42" s="8" t="s">
        <v>8</v>
      </c>
      <c r="D42" s="8" t="s">
        <v>14</v>
      </c>
      <c r="E42" s="8"/>
      <c r="F42" s="8"/>
      <c r="G42" s="9"/>
      <c r="H42" s="8" t="str">
        <f t="shared" si="0"/>
        <v/>
      </c>
      <c r="I42" s="8" t="str">
        <f>IF(E42="","",IF(AND(F42&lt;&gt;"",COUNTIF(E$6:E42,E42)=VLOOKUP($E42,$K$6:$L$30,2,0)),"table complete",""))</f>
        <v/>
      </c>
      <c r="AB42"/>
    </row>
    <row r="43" spans="1:28">
      <c r="A43" s="7" t="s">
        <v>100</v>
      </c>
      <c r="B43" s="8" t="s">
        <v>101</v>
      </c>
      <c r="C43" s="8" t="s">
        <v>8</v>
      </c>
      <c r="D43" s="8" t="s">
        <v>14</v>
      </c>
      <c r="E43" s="8"/>
      <c r="F43" s="8"/>
      <c r="G43" s="9"/>
      <c r="H43" s="8" t="str">
        <f t="shared" si="0"/>
        <v/>
      </c>
      <c r="I43" s="8" t="str">
        <f>IF(E43="","",IF(AND(F43&lt;&gt;"",COUNTIF(E$6:E43,E43)=VLOOKUP($E43,$K$6:$L$30,2,0)),"table complete",""))</f>
        <v/>
      </c>
      <c r="AB43"/>
    </row>
    <row r="44" spans="1:28">
      <c r="A44" s="7" t="s">
        <v>102</v>
      </c>
      <c r="B44" s="8" t="s">
        <v>103</v>
      </c>
      <c r="C44" s="8" t="s">
        <v>8</v>
      </c>
      <c r="D44" s="8" t="s">
        <v>14</v>
      </c>
      <c r="E44" s="8"/>
      <c r="F44" s="8"/>
      <c r="G44" s="9"/>
      <c r="H44" s="8" t="str">
        <f t="shared" si="0"/>
        <v/>
      </c>
      <c r="I44" s="8" t="str">
        <f>IF(E44="","",IF(AND(F44&lt;&gt;"",COUNTIF(E$6:E44,E44)=VLOOKUP($E44,$K$6:$L$30,2,0)),"table complete",""))</f>
        <v/>
      </c>
      <c r="AB44"/>
    </row>
    <row r="45" spans="1:28">
      <c r="A45" s="7" t="s">
        <v>104</v>
      </c>
      <c r="B45" s="8" t="s">
        <v>105</v>
      </c>
      <c r="C45" s="8" t="s">
        <v>8</v>
      </c>
      <c r="D45" s="8" t="s">
        <v>14</v>
      </c>
      <c r="E45" s="8"/>
      <c r="F45" s="8"/>
      <c r="G45" s="9"/>
      <c r="H45" s="8" t="str">
        <f t="shared" si="0"/>
        <v/>
      </c>
      <c r="I45" s="8" t="str">
        <f>IF(E45="","",IF(AND(F45&lt;&gt;"",COUNTIF(E$6:E45,E45)=VLOOKUP($E45,$K$6:$L$30,2,0)),"table complete",""))</f>
        <v/>
      </c>
      <c r="AB45"/>
    </row>
    <row r="46" spans="1:28">
      <c r="A46" s="7" t="s">
        <v>106</v>
      </c>
      <c r="B46" s="8" t="s">
        <v>107</v>
      </c>
      <c r="C46" s="8" t="s">
        <v>8</v>
      </c>
      <c r="D46" s="8" t="s">
        <v>14</v>
      </c>
      <c r="E46" s="8"/>
      <c r="F46" s="8"/>
      <c r="G46" s="9"/>
      <c r="H46" s="8" t="str">
        <f t="shared" si="0"/>
        <v/>
      </c>
      <c r="I46" s="8" t="str">
        <f>IF(E46="","",IF(AND(F46&lt;&gt;"",COUNTIF(E$6:E46,E46)=VLOOKUP($E46,$K$6:$L$30,2,0)),"table complete",""))</f>
        <v/>
      </c>
      <c r="AB46"/>
    </row>
    <row r="47" spans="1:28">
      <c r="A47" s="7" t="s">
        <v>108</v>
      </c>
      <c r="B47" s="8" t="s">
        <v>109</v>
      </c>
      <c r="C47" s="8" t="s">
        <v>8</v>
      </c>
      <c r="D47" s="8" t="s">
        <v>14</v>
      </c>
      <c r="E47" s="8"/>
      <c r="F47" s="8"/>
      <c r="G47" s="9"/>
      <c r="H47" s="8" t="str">
        <f t="shared" si="0"/>
        <v/>
      </c>
      <c r="I47" s="8" t="str">
        <f>IF(E47="","",IF(AND(F47&lt;&gt;"",COUNTIF(E$6:E47,E47)=VLOOKUP($E47,$K$6:$L$30,2,0)),"table complete",""))</f>
        <v/>
      </c>
      <c r="AB47"/>
    </row>
    <row r="48" spans="1:28">
      <c r="A48" s="7" t="s">
        <v>110</v>
      </c>
      <c r="B48" s="8" t="s">
        <v>111</v>
      </c>
      <c r="C48" s="8" t="s">
        <v>8</v>
      </c>
      <c r="D48" s="8" t="s">
        <v>14</v>
      </c>
      <c r="E48" s="8"/>
      <c r="F48" s="8"/>
      <c r="G48" s="9"/>
      <c r="H48" s="8" t="str">
        <f t="shared" si="0"/>
        <v/>
      </c>
      <c r="I48" s="8" t="str">
        <f>IF(E48="","",IF(AND(F48&lt;&gt;"",COUNTIF(E$6:E48,E48)=VLOOKUP($E48,$K$6:$L$30,2,0)),"table complete",""))</f>
        <v/>
      </c>
      <c r="AB48"/>
    </row>
    <row r="49" spans="1:9">
      <c r="A49" s="7" t="s">
        <v>112</v>
      </c>
      <c r="B49" s="8" t="s">
        <v>113</v>
      </c>
      <c r="C49" s="8" t="s">
        <v>8</v>
      </c>
      <c r="D49" s="8" t="s">
        <v>14</v>
      </c>
      <c r="E49" s="8"/>
      <c r="F49" s="8"/>
      <c r="G49" s="9"/>
      <c r="H49" s="8" t="str">
        <f t="shared" si="0"/>
        <v/>
      </c>
      <c r="I49" s="8" t="str">
        <f>IF(E49="","",IF(AND(F49&lt;&gt;"",COUNTIF(E$6:E49,E49)=VLOOKUP($E49,$K$6:$L$30,2,0)),"table complete",""))</f>
        <v/>
      </c>
    </row>
    <row r="50" spans="1:9">
      <c r="A50" s="7" t="s">
        <v>114</v>
      </c>
      <c r="B50" s="8" t="s">
        <v>115</v>
      </c>
      <c r="C50" s="8" t="s">
        <v>8</v>
      </c>
      <c r="D50" s="8" t="s">
        <v>14</v>
      </c>
      <c r="E50" s="8"/>
      <c r="F50" s="8"/>
      <c r="G50" s="9"/>
      <c r="H50" s="8" t="str">
        <f t="shared" si="0"/>
        <v/>
      </c>
      <c r="I50" s="8" t="str">
        <f>IF(E50="","",IF(AND(F50&lt;&gt;"",COUNTIF(E$6:E50,E50)=VLOOKUP($E50,$K$6:$L$30,2,0)),"table complete",""))</f>
        <v/>
      </c>
    </row>
    <row r="51" spans="1:9">
      <c r="A51" s="7" t="s">
        <v>116</v>
      </c>
      <c r="B51" s="8" t="s">
        <v>117</v>
      </c>
      <c r="C51" s="8" t="s">
        <v>8</v>
      </c>
      <c r="D51" s="8" t="s">
        <v>14</v>
      </c>
      <c r="E51" s="8"/>
      <c r="F51" s="8"/>
      <c r="G51" s="9"/>
      <c r="H51" s="8" t="str">
        <f t="shared" si="0"/>
        <v/>
      </c>
      <c r="I51" s="8" t="str">
        <f>IF(E51="","",IF(AND(F51&lt;&gt;"",COUNTIF(E$6:E51,E51)=VLOOKUP($E51,$K$6:$L$30,2,0)),"table complete",""))</f>
        <v/>
      </c>
    </row>
    <row r="52" spans="1:9">
      <c r="A52" s="7" t="s">
        <v>118</v>
      </c>
      <c r="B52" s="8" t="s">
        <v>119</v>
      </c>
      <c r="C52" s="8" t="s">
        <v>8</v>
      </c>
      <c r="D52" s="8" t="s">
        <v>14</v>
      </c>
      <c r="E52" s="8"/>
      <c r="F52" s="8"/>
      <c r="G52" s="9"/>
      <c r="H52" s="8" t="str">
        <f t="shared" si="0"/>
        <v/>
      </c>
      <c r="I52" s="8" t="str">
        <f>IF(E52="","",IF(AND(F52&lt;&gt;"",COUNTIF(E$6:E52,E52)=VLOOKUP($E52,$K$6:$L$30,2,0)),"table complete",""))</f>
        <v/>
      </c>
    </row>
    <row r="53" spans="1:9">
      <c r="A53" s="7" t="s">
        <v>120</v>
      </c>
      <c r="B53" s="8" t="s">
        <v>121</v>
      </c>
      <c r="C53" s="8" t="s">
        <v>8</v>
      </c>
      <c r="D53" s="8" t="s">
        <v>14</v>
      </c>
      <c r="E53" s="8"/>
      <c r="F53" s="8"/>
      <c r="G53" s="9"/>
      <c r="H53" s="8" t="str">
        <f t="shared" si="0"/>
        <v/>
      </c>
      <c r="I53" s="8" t="str">
        <f>IF(E53="","",IF(AND(F53&lt;&gt;"",COUNTIF(E$6:E53,E53)=VLOOKUP($E53,$K$6:$L$30,2,0)),"table complete",""))</f>
        <v/>
      </c>
    </row>
    <row r="54" spans="1:9">
      <c r="A54" s="7" t="s">
        <v>122</v>
      </c>
      <c r="B54" s="8" t="s">
        <v>123</v>
      </c>
      <c r="C54" s="8" t="s">
        <v>8</v>
      </c>
      <c r="D54" s="8" t="s">
        <v>14</v>
      </c>
      <c r="E54" s="8"/>
      <c r="F54" s="8"/>
      <c r="G54" s="9"/>
      <c r="H54" s="8" t="str">
        <f t="shared" si="0"/>
        <v/>
      </c>
      <c r="I54" s="8" t="str">
        <f>IF(E54="","",IF(AND(F54&lt;&gt;"",COUNTIF(E$6:E54,E54)=VLOOKUP($E54,$K$6:$L$30,2,0)),"table complete",""))</f>
        <v/>
      </c>
    </row>
    <row r="55" spans="1:9">
      <c r="A55" s="7" t="s">
        <v>124</v>
      </c>
      <c r="B55" s="8" t="s">
        <v>125</v>
      </c>
      <c r="C55" s="8" t="s">
        <v>8</v>
      </c>
      <c r="D55" s="8" t="s">
        <v>14</v>
      </c>
      <c r="E55" s="8"/>
      <c r="F55" s="8"/>
      <c r="G55" s="9"/>
      <c r="H55" s="8" t="str">
        <f t="shared" si="0"/>
        <v/>
      </c>
      <c r="I55" s="8" t="str">
        <f>IF(E55="","",IF(AND(F55&lt;&gt;"",COUNTIF(E$6:E55,E55)=VLOOKUP($E55,$K$6:$L$30,2,0)),"table complete",""))</f>
        <v/>
      </c>
    </row>
    <row r="56" spans="1:9">
      <c r="A56" s="7" t="s">
        <v>126</v>
      </c>
      <c r="B56" s="8" t="s">
        <v>127</v>
      </c>
      <c r="C56" s="8" t="s">
        <v>8</v>
      </c>
      <c r="D56" s="8" t="s">
        <v>14</v>
      </c>
      <c r="E56" s="8"/>
      <c r="F56" s="8"/>
      <c r="G56" s="9"/>
      <c r="H56" s="8" t="str">
        <f t="shared" si="0"/>
        <v/>
      </c>
      <c r="I56" s="8" t="str">
        <f>IF(E56="","",IF(AND(F56&lt;&gt;"",COUNTIF(E$6:E56,E56)=VLOOKUP($E56,$K$6:$L$30,2,0)),"table complete",""))</f>
        <v/>
      </c>
    </row>
    <row r="57" spans="1:9">
      <c r="A57" s="7" t="s">
        <v>128</v>
      </c>
      <c r="B57" s="8" t="s">
        <v>129</v>
      </c>
      <c r="C57" s="8" t="s">
        <v>8</v>
      </c>
      <c r="D57" s="8" t="s">
        <v>14</v>
      </c>
      <c r="E57" s="8"/>
      <c r="F57" s="8"/>
      <c r="G57" s="9"/>
      <c r="H57" s="8" t="str">
        <f t="shared" si="0"/>
        <v/>
      </c>
      <c r="I57" s="8" t="str">
        <f>IF(E57="","",IF(AND(F57&lt;&gt;"",COUNTIF(E$6:E57,E57)=VLOOKUP($E57,$K$6:$L$30,2,0)),"table complete",""))</f>
        <v/>
      </c>
    </row>
    <row r="58" spans="1:9">
      <c r="A58" s="7" t="s">
        <v>130</v>
      </c>
      <c r="B58" s="8" t="s">
        <v>131</v>
      </c>
      <c r="C58" s="8" t="s">
        <v>8</v>
      </c>
      <c r="D58" s="8" t="s">
        <v>14</v>
      </c>
      <c r="E58" s="8"/>
      <c r="F58" s="8"/>
      <c r="G58" s="9"/>
      <c r="H58" s="8" t="str">
        <f t="shared" si="0"/>
        <v/>
      </c>
      <c r="I58" s="8" t="str">
        <f>IF(E58="","",IF(AND(F58&lt;&gt;"",COUNTIF(E$6:E58,E58)=VLOOKUP($E58,$K$6:$L$30,2,0)),"table complete",""))</f>
        <v/>
      </c>
    </row>
    <row r="59" spans="1:9">
      <c r="A59" s="7" t="s">
        <v>132</v>
      </c>
      <c r="B59" s="8" t="s">
        <v>133</v>
      </c>
      <c r="C59" s="8" t="s">
        <v>8</v>
      </c>
      <c r="D59" s="8" t="s">
        <v>14</v>
      </c>
      <c r="E59" s="8"/>
      <c r="F59" s="8"/>
      <c r="G59" s="9"/>
      <c r="H59" s="8" t="str">
        <f t="shared" si="0"/>
        <v/>
      </c>
      <c r="I59" s="8" t="str">
        <f>IF(E59="","",IF(AND(F59&lt;&gt;"",COUNTIF(E$6:E59,E59)=VLOOKUP($E59,$K$6:$L$30,2,0)),"table complete",""))</f>
        <v/>
      </c>
    </row>
    <row r="60" spans="1:9">
      <c r="A60" s="7" t="s">
        <v>134</v>
      </c>
      <c r="B60" s="8" t="s">
        <v>135</v>
      </c>
      <c r="C60" s="8" t="s">
        <v>8</v>
      </c>
      <c r="D60" s="8" t="s">
        <v>14</v>
      </c>
      <c r="E60" s="8"/>
      <c r="F60" s="8"/>
      <c r="G60" s="9"/>
      <c r="H60" s="8" t="str">
        <f t="shared" si="0"/>
        <v/>
      </c>
      <c r="I60" s="8" t="str">
        <f>IF(E60="","",IF(AND(F60&lt;&gt;"",COUNTIF(E$6:E60,E60)=VLOOKUP($E60,$K$6:$L$30,2,0)),"table complete",""))</f>
        <v/>
      </c>
    </row>
    <row r="61" spans="1:9">
      <c r="A61" s="7" t="s">
        <v>136</v>
      </c>
      <c r="B61" s="8" t="s">
        <v>137</v>
      </c>
      <c r="C61" s="8" t="s">
        <v>8</v>
      </c>
      <c r="D61" s="8" t="s">
        <v>14</v>
      </c>
      <c r="E61" s="8"/>
      <c r="F61" s="8"/>
      <c r="G61" s="9"/>
      <c r="H61" s="8" t="str">
        <f t="shared" si="0"/>
        <v/>
      </c>
      <c r="I61" s="8" t="str">
        <f>IF(E61="","",IF(AND(F61&lt;&gt;"",COUNTIF(E$6:E61,E61)=VLOOKUP($E61,$K$6:$L$30,2,0)),"table complete",""))</f>
        <v/>
      </c>
    </row>
    <row r="62" spans="1:9">
      <c r="A62" s="7" t="s">
        <v>138</v>
      </c>
      <c r="B62" s="8" t="s">
        <v>139</v>
      </c>
      <c r="C62" s="8" t="s">
        <v>8</v>
      </c>
      <c r="D62" s="8" t="s">
        <v>14</v>
      </c>
      <c r="E62" s="8"/>
      <c r="F62" s="8"/>
      <c r="G62" s="9"/>
      <c r="H62" s="8" t="str">
        <f t="shared" si="0"/>
        <v/>
      </c>
      <c r="I62" s="8" t="str">
        <f>IF(E62="","",IF(AND(F62&lt;&gt;"",COUNTIF(E$6:E62,E62)=VLOOKUP($E62,$K$6:$L$30,2,0)),"table complete",""))</f>
        <v/>
      </c>
    </row>
    <row r="63" spans="1:9">
      <c r="A63" s="7" t="s">
        <v>140</v>
      </c>
      <c r="B63" s="8" t="s">
        <v>141</v>
      </c>
      <c r="C63" s="8" t="s">
        <v>8</v>
      </c>
      <c r="D63" s="8" t="s">
        <v>14</v>
      </c>
      <c r="E63" s="8"/>
      <c r="F63" s="8"/>
      <c r="G63" s="9"/>
      <c r="H63" s="8" t="str">
        <f t="shared" si="0"/>
        <v/>
      </c>
      <c r="I63" s="8" t="str">
        <f>IF(E63="","",IF(AND(F63&lt;&gt;"",COUNTIF(E$6:E63,E63)=VLOOKUP($E63,$K$6:$L$30,2,0)),"table complete",""))</f>
        <v/>
      </c>
    </row>
    <row r="64" spans="1:9">
      <c r="A64" s="7" t="s">
        <v>142</v>
      </c>
      <c r="B64" s="8" t="s">
        <v>143</v>
      </c>
      <c r="C64" s="8" t="s">
        <v>8</v>
      </c>
      <c r="D64" s="8" t="s">
        <v>14</v>
      </c>
      <c r="E64" s="8"/>
      <c r="F64" s="8"/>
      <c r="G64" s="9"/>
      <c r="H64" s="8" t="str">
        <f t="shared" si="0"/>
        <v/>
      </c>
      <c r="I64" s="8" t="str">
        <f>IF(E64="","",IF(AND(F64&lt;&gt;"",COUNTIF(E$6:E64,E64)=VLOOKUP($E64,$K$6:$L$30,2,0)),"table complete",""))</f>
        <v/>
      </c>
    </row>
    <row r="65" spans="1:9">
      <c r="A65" s="7" t="s">
        <v>144</v>
      </c>
      <c r="B65" s="8" t="s">
        <v>145</v>
      </c>
      <c r="C65" s="8" t="s">
        <v>8</v>
      </c>
      <c r="D65" s="8" t="s">
        <v>14</v>
      </c>
      <c r="E65" s="8"/>
      <c r="F65" s="8"/>
      <c r="G65" s="9"/>
      <c r="H65" s="8" t="str">
        <f t="shared" si="0"/>
        <v/>
      </c>
      <c r="I65" s="8" t="str">
        <f>IF(E65="","",IF(AND(F65&lt;&gt;"",COUNTIF(E$6:E65,E65)=VLOOKUP($E65,$K$6:$L$30,2,0)),"table complete",""))</f>
        <v/>
      </c>
    </row>
    <row r="66" spans="1:9">
      <c r="A66" s="7" t="s">
        <v>146</v>
      </c>
      <c r="B66" s="8" t="s">
        <v>147</v>
      </c>
      <c r="C66" s="8" t="s">
        <v>8</v>
      </c>
      <c r="D66" s="8" t="s">
        <v>14</v>
      </c>
      <c r="E66" s="8"/>
      <c r="F66" s="8"/>
      <c r="G66" s="9"/>
      <c r="H66" s="8" t="str">
        <f t="shared" si="0"/>
        <v/>
      </c>
      <c r="I66" s="8" t="str">
        <f>IF(E66="","",IF(AND(F66&lt;&gt;"",COUNTIF(E$6:E66,E66)=VLOOKUP($E66,$K$6:$L$30,2,0)),"table complete",""))</f>
        <v/>
      </c>
    </row>
    <row r="67" spans="1:9">
      <c r="A67" s="7" t="s">
        <v>148</v>
      </c>
      <c r="B67" s="8" t="s">
        <v>149</v>
      </c>
      <c r="C67" s="8" t="s">
        <v>8</v>
      </c>
      <c r="D67" s="8" t="s">
        <v>14</v>
      </c>
      <c r="E67" s="8"/>
      <c r="F67" s="8"/>
      <c r="G67" s="9"/>
      <c r="H67" s="8" t="str">
        <f t="shared" si="0"/>
        <v/>
      </c>
      <c r="I67" s="8" t="str">
        <f>IF(E67="","",IF(AND(F67&lt;&gt;"",COUNTIF(E$6:E67,E67)=VLOOKUP($E67,$K$6:$L$30,2,0)),"table complete",""))</f>
        <v/>
      </c>
    </row>
    <row r="68" spans="1:9">
      <c r="A68" s="7" t="s">
        <v>150</v>
      </c>
      <c r="B68" s="8" t="s">
        <v>151</v>
      </c>
      <c r="C68" s="8" t="s">
        <v>8</v>
      </c>
      <c r="D68" s="8" t="s">
        <v>14</v>
      </c>
      <c r="E68" s="8"/>
      <c r="F68" s="8"/>
      <c r="G68" s="9"/>
      <c r="H68" s="8" t="str">
        <f t="shared" si="0"/>
        <v/>
      </c>
      <c r="I68" s="8" t="str">
        <f>IF(E68="","",IF(AND(F68&lt;&gt;"",COUNTIF(E$6:E68,E68)=VLOOKUP($E68,$K$6:$L$30,2,0)),"table complete",""))</f>
        <v/>
      </c>
    </row>
    <row r="69" spans="1:9">
      <c r="A69" s="7" t="s">
        <v>152</v>
      </c>
      <c r="B69" s="8" t="s">
        <v>153</v>
      </c>
      <c r="C69" s="8" t="s">
        <v>8</v>
      </c>
      <c r="D69" s="8" t="s">
        <v>14</v>
      </c>
      <c r="E69" s="8"/>
      <c r="F69" s="8"/>
      <c r="G69" s="9"/>
      <c r="H69" s="8" t="str">
        <f t="shared" si="0"/>
        <v/>
      </c>
      <c r="I69" s="8" t="str">
        <f>IF(E69="","",IF(AND(F69&lt;&gt;"",COUNTIF(E$6:E69,E69)=VLOOKUP($E69,$K$6:$L$30,2,0)),"table complete",""))</f>
        <v/>
      </c>
    </row>
    <row r="70" spans="1:9">
      <c r="A70" s="7" t="s">
        <v>154</v>
      </c>
      <c r="B70" s="8" t="s">
        <v>155</v>
      </c>
      <c r="C70" s="8" t="s">
        <v>8</v>
      </c>
      <c r="D70" s="8" t="s">
        <v>14</v>
      </c>
      <c r="E70" s="8"/>
      <c r="F70" s="8"/>
      <c r="G70" s="9"/>
      <c r="H70" s="8" t="str">
        <f t="shared" si="0"/>
        <v/>
      </c>
      <c r="I70" s="8" t="str">
        <f>IF(E70="","",IF(AND(F70&lt;&gt;"",COUNTIF(E$6:E70,E70)=VLOOKUP($E70,$K$6:$L$30,2,0)),"table complete",""))</f>
        <v/>
      </c>
    </row>
    <row r="71" spans="1:9">
      <c r="A71" s="7" t="s">
        <v>156</v>
      </c>
      <c r="B71" s="8" t="s">
        <v>157</v>
      </c>
      <c r="C71" s="8" t="s">
        <v>8</v>
      </c>
      <c r="D71" s="8" t="s">
        <v>14</v>
      </c>
      <c r="E71" s="8"/>
      <c r="F71" s="8"/>
      <c r="G71" s="9"/>
      <c r="H71" s="8" t="str">
        <f t="shared" ref="H71:H134" si="4">IF(F71="","",IF(SUMPRODUCT(--(E$6:E$500&amp;" "&amp;F$6:F$500=E71&amp;" "&amp;F71))&gt;1,"deja pris",""))</f>
        <v/>
      </c>
      <c r="I71" s="8" t="str">
        <f>IF(E71="","",IF(AND(F71&lt;&gt;"",COUNTIF(E$6:E71,E71)=VLOOKUP($E71,$K$6:$L$30,2,0)),"table complete",""))</f>
        <v/>
      </c>
    </row>
    <row r="72" spans="1:9">
      <c r="A72" s="7" t="s">
        <v>158</v>
      </c>
      <c r="B72" s="8" t="s">
        <v>159</v>
      </c>
      <c r="C72" s="8" t="s">
        <v>8</v>
      </c>
      <c r="D72" s="8" t="s">
        <v>14</v>
      </c>
      <c r="E72" s="8"/>
      <c r="F72" s="8"/>
      <c r="G72" s="9"/>
      <c r="H72" s="8" t="str">
        <f t="shared" si="4"/>
        <v/>
      </c>
      <c r="I72" s="8" t="str">
        <f>IF(E72="","",IF(AND(F72&lt;&gt;"",COUNTIF(E$6:E72,E72)=VLOOKUP($E72,$K$6:$L$30,2,0)),"table complete",""))</f>
        <v/>
      </c>
    </row>
    <row r="73" spans="1:9">
      <c r="A73" s="7" t="s">
        <v>160</v>
      </c>
      <c r="B73" s="8" t="s">
        <v>161</v>
      </c>
      <c r="C73" s="8" t="s">
        <v>8</v>
      </c>
      <c r="D73" s="8" t="s">
        <v>14</v>
      </c>
      <c r="E73" s="8"/>
      <c r="F73" s="8"/>
      <c r="G73" s="9"/>
      <c r="H73" s="8" t="str">
        <f t="shared" si="4"/>
        <v/>
      </c>
      <c r="I73" s="8" t="str">
        <f>IF(E73="","",IF(AND(F73&lt;&gt;"",COUNTIF(E$6:E73,E73)=VLOOKUP($E73,$K$6:$L$30,2,0)),"table complete",""))</f>
        <v/>
      </c>
    </row>
    <row r="74" spans="1:9">
      <c r="A74" s="7" t="s">
        <v>162</v>
      </c>
      <c r="B74" s="8" t="s">
        <v>163</v>
      </c>
      <c r="C74" s="8" t="s">
        <v>8</v>
      </c>
      <c r="D74" s="8" t="s">
        <v>14</v>
      </c>
      <c r="E74" s="8"/>
      <c r="F74" s="8"/>
      <c r="G74" s="9"/>
      <c r="H74" s="8" t="str">
        <f t="shared" si="4"/>
        <v/>
      </c>
      <c r="I74" s="8" t="str">
        <f>IF(E74="","",IF(AND(F74&lt;&gt;"",COUNTIF(E$6:E74,E74)=VLOOKUP($E74,$K$6:$L$30,2,0)),"table complete",""))</f>
        <v/>
      </c>
    </row>
    <row r="75" spans="1:9">
      <c r="A75" s="7" t="s">
        <v>164</v>
      </c>
      <c r="B75" s="8" t="s">
        <v>165</v>
      </c>
      <c r="C75" s="8" t="s">
        <v>8</v>
      </c>
      <c r="D75" s="8" t="s">
        <v>14</v>
      </c>
      <c r="E75" s="8"/>
      <c r="F75" s="8"/>
      <c r="G75" s="9"/>
      <c r="H75" s="8" t="str">
        <f t="shared" si="4"/>
        <v/>
      </c>
      <c r="I75" s="8" t="str">
        <f>IF(E75="","",IF(AND(F75&lt;&gt;"",COUNTIF(E$6:E75,E75)=VLOOKUP($E75,$K$6:$L$30,2,0)),"table complete",""))</f>
        <v/>
      </c>
    </row>
    <row r="76" spans="1:9">
      <c r="A76" s="7" t="s">
        <v>166</v>
      </c>
      <c r="B76" s="8" t="s">
        <v>167</v>
      </c>
      <c r="C76" s="8" t="s">
        <v>8</v>
      </c>
      <c r="D76" s="8" t="s">
        <v>14</v>
      </c>
      <c r="E76" s="8"/>
      <c r="F76" s="8"/>
      <c r="G76" s="9"/>
      <c r="H76" s="8" t="str">
        <f t="shared" si="4"/>
        <v/>
      </c>
      <c r="I76" s="8" t="str">
        <f>IF(E76="","",IF(AND(F76&lt;&gt;"",COUNTIF(E$6:E76,E76)=VLOOKUP($E76,$K$6:$L$30,2,0)),"table complete",""))</f>
        <v/>
      </c>
    </row>
    <row r="77" spans="1:9">
      <c r="A77" s="7" t="s">
        <v>168</v>
      </c>
      <c r="B77" s="8" t="s">
        <v>169</v>
      </c>
      <c r="C77" s="8" t="s">
        <v>8</v>
      </c>
      <c r="D77" s="8" t="s">
        <v>14</v>
      </c>
      <c r="E77" s="8"/>
      <c r="F77" s="8"/>
      <c r="G77" s="9"/>
      <c r="H77" s="8" t="str">
        <f t="shared" si="4"/>
        <v/>
      </c>
      <c r="I77" s="8" t="str">
        <f>IF(E77="","",IF(AND(F77&lt;&gt;"",COUNTIF(E$6:E77,E77)=VLOOKUP($E77,$K$6:$L$30,2,0)),"table complete",""))</f>
        <v/>
      </c>
    </row>
    <row r="78" spans="1:9">
      <c r="A78" s="8"/>
      <c r="B78" s="8"/>
      <c r="C78" s="8"/>
      <c r="D78" s="8"/>
      <c r="E78" s="8"/>
      <c r="F78" s="8"/>
      <c r="G78" s="9"/>
      <c r="H78" s="8" t="str">
        <f t="shared" si="4"/>
        <v/>
      </c>
      <c r="I78" s="8" t="str">
        <f>IF(E78="","",IF(AND(F78&lt;&gt;"",COUNTIF(E$6:E78,E78)=VLOOKUP($E78,$K$6:$L$30,2,0)),"table complete",""))</f>
        <v/>
      </c>
    </row>
    <row r="79" spans="1:9">
      <c r="A79" s="8"/>
      <c r="B79" s="8"/>
      <c r="C79" s="8"/>
      <c r="D79" s="8"/>
      <c r="E79" s="8"/>
      <c r="F79" s="8"/>
      <c r="G79" s="9"/>
      <c r="H79" s="8" t="str">
        <f t="shared" si="4"/>
        <v/>
      </c>
      <c r="I79" s="8" t="str">
        <f>IF(E79="","",IF(AND(F79&lt;&gt;"",COUNTIF(E$6:E79,E79)=VLOOKUP($E79,$K$6:$L$30,2,0)),"table complete",""))</f>
        <v/>
      </c>
    </row>
    <row r="80" spans="1:9">
      <c r="A80" s="8"/>
      <c r="B80" s="8"/>
      <c r="C80" s="8"/>
      <c r="D80" s="8"/>
      <c r="E80" s="8"/>
      <c r="F80" s="8"/>
      <c r="G80" s="9"/>
      <c r="H80" s="8" t="str">
        <f t="shared" si="4"/>
        <v/>
      </c>
      <c r="I80" s="8" t="str">
        <f>IF(E80="","",IF(AND(F80&lt;&gt;"",COUNTIF(E$6:E80,E80)=VLOOKUP($E80,$K$6:$L$30,2,0)),"table complete",""))</f>
        <v/>
      </c>
    </row>
    <row r="81" spans="1:9">
      <c r="A81" s="8"/>
      <c r="B81" s="8"/>
      <c r="C81" s="8"/>
      <c r="D81" s="8"/>
      <c r="E81" s="8"/>
      <c r="F81" s="8"/>
      <c r="G81" s="9"/>
      <c r="H81" s="8" t="str">
        <f t="shared" si="4"/>
        <v/>
      </c>
      <c r="I81" s="8" t="str">
        <f>IF(E81="","",IF(AND(F81&lt;&gt;"",COUNTIF(E$6:E81,E81)=VLOOKUP($E81,$K$6:$L$30,2,0)),"table complete",""))</f>
        <v/>
      </c>
    </row>
    <row r="82" spans="1:9">
      <c r="A82" s="8"/>
      <c r="B82" s="8"/>
      <c r="C82" s="8"/>
      <c r="D82" s="8"/>
      <c r="E82" s="8"/>
      <c r="F82" s="8"/>
      <c r="G82" s="9"/>
      <c r="H82" s="8" t="str">
        <f t="shared" si="4"/>
        <v/>
      </c>
      <c r="I82" s="8" t="str">
        <f>IF(E82="","",IF(AND(F82&lt;&gt;"",COUNTIF(E$6:E82,E82)=VLOOKUP($E82,$K$6:$L$30,2,0)),"table complete",""))</f>
        <v/>
      </c>
    </row>
    <row r="83" spans="1:9">
      <c r="A83" s="8"/>
      <c r="B83" s="8"/>
      <c r="C83" s="8"/>
      <c r="D83" s="8"/>
      <c r="E83" s="8"/>
      <c r="F83" s="8"/>
      <c r="G83" s="9"/>
      <c r="H83" s="8" t="str">
        <f t="shared" si="4"/>
        <v/>
      </c>
      <c r="I83" s="8" t="str">
        <f>IF(E83="","",IF(AND(F83&lt;&gt;"",COUNTIF(E$6:E83,E83)=VLOOKUP($E83,$K$6:$L$30,2,0)),"table complete",""))</f>
        <v/>
      </c>
    </row>
    <row r="84" spans="1:9">
      <c r="A84" s="8"/>
      <c r="B84" s="8"/>
      <c r="C84" s="8"/>
      <c r="D84" s="8"/>
      <c r="E84" s="8"/>
      <c r="F84" s="8"/>
      <c r="G84" s="9"/>
      <c r="H84" s="8" t="str">
        <f t="shared" si="4"/>
        <v/>
      </c>
      <c r="I84" s="8" t="str">
        <f>IF(E84="","",IF(AND(F84&lt;&gt;"",COUNTIF(E$6:E84,E84)=VLOOKUP($E84,$K$6:$L$30,2,0)),"table complete",""))</f>
        <v/>
      </c>
    </row>
    <row r="85" spans="1:9">
      <c r="A85" s="8"/>
      <c r="B85" s="8"/>
      <c r="C85" s="8"/>
      <c r="D85" s="8"/>
      <c r="E85" s="8"/>
      <c r="F85" s="8"/>
      <c r="G85" s="9"/>
      <c r="H85" s="8" t="str">
        <f t="shared" si="4"/>
        <v/>
      </c>
      <c r="I85" s="8" t="str">
        <f>IF(E85="","",IF(AND(F85&lt;&gt;"",COUNTIF(E$6:E85,E85)=VLOOKUP($E85,$K$6:$L$30,2,0)),"table complete",""))</f>
        <v/>
      </c>
    </row>
    <row r="86" spans="1:9">
      <c r="A86" s="8"/>
      <c r="B86" s="8"/>
      <c r="C86" s="8"/>
      <c r="D86" s="8"/>
      <c r="E86" s="8"/>
      <c r="F86" s="8"/>
      <c r="G86" s="9"/>
      <c r="H86" s="8" t="str">
        <f t="shared" si="4"/>
        <v/>
      </c>
      <c r="I86" s="8" t="str">
        <f>IF(E86="","",IF(AND(F86&lt;&gt;"",COUNTIF(E$6:E86,E86)=VLOOKUP($E86,$K$6:$L$30,2,0)),"table complete",""))</f>
        <v/>
      </c>
    </row>
    <row r="87" spans="1:9">
      <c r="A87" s="8"/>
      <c r="B87" s="8"/>
      <c r="C87" s="8"/>
      <c r="D87" s="8"/>
      <c r="E87" s="8"/>
      <c r="F87" s="8"/>
      <c r="G87" s="9"/>
      <c r="H87" s="8" t="str">
        <f t="shared" si="4"/>
        <v/>
      </c>
      <c r="I87" s="8" t="str">
        <f>IF(E87="","",IF(AND(F87&lt;&gt;"",COUNTIF(E$6:E87,E87)=VLOOKUP($E87,$K$6:$L$30,2,0)),"table complete",""))</f>
        <v/>
      </c>
    </row>
    <row r="88" spans="1:9">
      <c r="A88" s="8"/>
      <c r="B88" s="8"/>
      <c r="C88" s="8"/>
      <c r="D88" s="8"/>
      <c r="E88" s="8"/>
      <c r="F88" s="8"/>
      <c r="G88" s="9"/>
      <c r="H88" s="8" t="str">
        <f t="shared" si="4"/>
        <v/>
      </c>
      <c r="I88" s="8" t="str">
        <f>IF(E88="","",IF(AND(F88&lt;&gt;"",COUNTIF(E$6:E88,E88)=VLOOKUP($E88,$K$6:$L$30,2,0)),"table complete",""))</f>
        <v/>
      </c>
    </row>
    <row r="89" spans="1:9">
      <c r="A89" s="8"/>
      <c r="B89" s="8"/>
      <c r="C89" s="8"/>
      <c r="D89" s="8"/>
      <c r="E89" s="8"/>
      <c r="F89" s="8"/>
      <c r="G89" s="9"/>
      <c r="H89" s="8" t="str">
        <f t="shared" si="4"/>
        <v/>
      </c>
      <c r="I89" s="8" t="str">
        <f>IF(E89="","",IF(AND(F89&lt;&gt;"",COUNTIF(E$6:E89,E89)=VLOOKUP($E89,$K$6:$L$30,2,0)),"table complete",""))</f>
        <v/>
      </c>
    </row>
    <row r="90" spans="1:9">
      <c r="A90" s="8"/>
      <c r="B90" s="8"/>
      <c r="C90" s="8"/>
      <c r="D90" s="8"/>
      <c r="E90" s="8"/>
      <c r="F90" s="8"/>
      <c r="G90" s="9"/>
      <c r="H90" s="8" t="str">
        <f t="shared" si="4"/>
        <v/>
      </c>
      <c r="I90" s="8" t="str">
        <f>IF(E90="","",IF(AND(F90&lt;&gt;"",COUNTIF(E$6:E90,E90)=VLOOKUP($E90,$K$6:$L$30,2,0)),"table complete",""))</f>
        <v/>
      </c>
    </row>
    <row r="91" spans="1:9">
      <c r="A91" s="8"/>
      <c r="B91" s="8"/>
      <c r="C91" s="8"/>
      <c r="D91" s="8"/>
      <c r="E91" s="8"/>
      <c r="F91" s="8"/>
      <c r="G91" s="9"/>
      <c r="H91" s="8" t="str">
        <f t="shared" si="4"/>
        <v/>
      </c>
      <c r="I91" s="8" t="str">
        <f>IF(E91="","",IF(AND(F91&lt;&gt;"",COUNTIF(E$6:E91,E91)=VLOOKUP($E91,$K$6:$L$30,2,0)),"table complete",""))</f>
        <v/>
      </c>
    </row>
    <row r="92" spans="1:9">
      <c r="A92" s="8"/>
      <c r="B92" s="8"/>
      <c r="C92" s="8"/>
      <c r="D92" s="8"/>
      <c r="E92" s="8"/>
      <c r="F92" s="8"/>
      <c r="G92" s="9"/>
      <c r="H92" s="8" t="str">
        <f t="shared" si="4"/>
        <v/>
      </c>
      <c r="I92" s="8" t="str">
        <f>IF(E92="","",IF(AND(F92&lt;&gt;"",COUNTIF(E$6:E92,E92)=VLOOKUP($E92,$K$6:$L$30,2,0)),"table complete",""))</f>
        <v/>
      </c>
    </row>
    <row r="93" spans="1:9">
      <c r="A93" s="8"/>
      <c r="B93" s="8"/>
      <c r="C93" s="8"/>
      <c r="D93" s="8"/>
      <c r="E93" s="8"/>
      <c r="F93" s="8"/>
      <c r="G93" s="9"/>
      <c r="H93" s="8" t="str">
        <f t="shared" si="4"/>
        <v/>
      </c>
      <c r="I93" s="8" t="str">
        <f>IF(E93="","",IF(AND(F93&lt;&gt;"",COUNTIF(E$6:E93,E93)=VLOOKUP($E93,$K$6:$L$30,2,0)),"table complete",""))</f>
        <v/>
      </c>
    </row>
    <row r="94" spans="1:9">
      <c r="A94" s="8"/>
      <c r="B94" s="8"/>
      <c r="C94" s="8"/>
      <c r="D94" s="8"/>
      <c r="E94" s="8"/>
      <c r="F94" s="8"/>
      <c r="G94" s="9"/>
      <c r="H94" s="8" t="str">
        <f t="shared" si="4"/>
        <v/>
      </c>
      <c r="I94" s="8" t="str">
        <f>IF(E94="","",IF(AND(F94&lt;&gt;"",COUNTIF(E$6:E94,E94)=VLOOKUP($E94,$K$6:$L$30,2,0)),"table complete",""))</f>
        <v/>
      </c>
    </row>
    <row r="95" spans="1:9">
      <c r="A95" s="8"/>
      <c r="B95" s="8"/>
      <c r="C95" s="8"/>
      <c r="D95" s="8"/>
      <c r="E95" s="8"/>
      <c r="F95" s="8"/>
      <c r="G95" s="9"/>
      <c r="H95" s="8" t="str">
        <f t="shared" si="4"/>
        <v/>
      </c>
      <c r="I95" s="8" t="str">
        <f>IF(E95="","",IF(AND(F95&lt;&gt;"",COUNTIF(E$6:E95,E95)=VLOOKUP($E95,$K$6:$L$30,2,0)),"table complete",""))</f>
        <v/>
      </c>
    </row>
    <row r="96" spans="1:9">
      <c r="A96" s="8"/>
      <c r="B96" s="8"/>
      <c r="C96" s="8"/>
      <c r="D96" s="8"/>
      <c r="E96" s="8"/>
      <c r="F96" s="8"/>
      <c r="G96" s="9"/>
      <c r="H96" s="8" t="str">
        <f t="shared" si="4"/>
        <v/>
      </c>
      <c r="I96" s="8" t="str">
        <f>IF(E96="","",IF(AND(F96&lt;&gt;"",COUNTIF(E$6:E96,E96)=VLOOKUP($E96,$K$6:$L$30,2,0)),"table complete",""))</f>
        <v/>
      </c>
    </row>
    <row r="97" spans="1:9">
      <c r="A97" s="8"/>
      <c r="B97" s="8"/>
      <c r="C97" s="8"/>
      <c r="D97" s="8"/>
      <c r="E97" s="8"/>
      <c r="F97" s="8"/>
      <c r="G97" s="9"/>
      <c r="H97" s="8" t="str">
        <f t="shared" si="4"/>
        <v/>
      </c>
      <c r="I97" s="8" t="str">
        <f>IF(E97="","",IF(AND(F97&lt;&gt;"",COUNTIF(E$6:E97,E97)=VLOOKUP($E97,$K$6:$L$30,2,0)),"table complete",""))</f>
        <v/>
      </c>
    </row>
    <row r="98" spans="1:9">
      <c r="A98" s="8"/>
      <c r="B98" s="8"/>
      <c r="C98" s="8"/>
      <c r="D98" s="8"/>
      <c r="E98" s="8"/>
      <c r="F98" s="8"/>
      <c r="G98" s="9"/>
      <c r="H98" s="8" t="str">
        <f t="shared" si="4"/>
        <v/>
      </c>
      <c r="I98" s="8" t="str">
        <f>IF(E98="","",IF(AND(F98&lt;&gt;"",COUNTIF(E$6:E98,E98)=VLOOKUP($E98,$K$6:$L$30,2,0)),"table complete",""))</f>
        <v/>
      </c>
    </row>
    <row r="99" spans="1:9">
      <c r="A99" s="8"/>
      <c r="B99" s="8"/>
      <c r="C99" s="8"/>
      <c r="D99" s="8"/>
      <c r="E99" s="8"/>
      <c r="F99" s="8"/>
      <c r="G99" s="9"/>
      <c r="H99" s="8" t="str">
        <f t="shared" si="4"/>
        <v/>
      </c>
      <c r="I99" s="8" t="str">
        <f>IF(E99="","",IF(AND(F99&lt;&gt;"",COUNTIF(E$6:E99,E99)=VLOOKUP($E99,$K$6:$L$30,2,0)),"table complete",""))</f>
        <v/>
      </c>
    </row>
    <row r="100" spans="1:9">
      <c r="A100" s="8"/>
      <c r="B100" s="8"/>
      <c r="C100" s="8"/>
      <c r="D100" s="8"/>
      <c r="E100" s="8"/>
      <c r="F100" s="8"/>
      <c r="G100" s="9"/>
      <c r="H100" s="8" t="str">
        <f t="shared" si="4"/>
        <v/>
      </c>
      <c r="I100" s="8" t="str">
        <f>IF(E100="","",IF(AND(F100&lt;&gt;"",COUNTIF(E$6:E100,E100)=VLOOKUP($E100,$K$6:$L$30,2,0)),"table complete",""))</f>
        <v/>
      </c>
    </row>
    <row r="101" spans="1:9">
      <c r="E101" s="8"/>
      <c r="F101" s="8"/>
      <c r="H101" s="8" t="str">
        <f t="shared" si="4"/>
        <v/>
      </c>
      <c r="I101" s="8" t="str">
        <f>IF(E101="","",IF(AND(F101&lt;&gt;"",COUNTIF(E$6:E101,E101)=VLOOKUP($E101,$K$6:$L$30,2,0)),"table complete",""))</f>
        <v/>
      </c>
    </row>
    <row r="102" spans="1:9">
      <c r="E102" s="8"/>
      <c r="F102" s="8"/>
      <c r="H102" s="8" t="str">
        <f t="shared" si="4"/>
        <v/>
      </c>
      <c r="I102" s="8" t="str">
        <f>IF(E102="","",IF(AND(F102&lt;&gt;"",COUNTIF(E$6:E102,E102)=VLOOKUP($E102,$K$6:$L$30,2,0)),"table complete",""))</f>
        <v/>
      </c>
    </row>
    <row r="103" spans="1:9">
      <c r="E103" s="8"/>
      <c r="F103" s="8"/>
      <c r="H103" s="8" t="str">
        <f t="shared" si="4"/>
        <v/>
      </c>
      <c r="I103" s="8" t="str">
        <f>IF(E103="","",IF(AND(F103&lt;&gt;"",COUNTIF(E$6:E103,E103)=VLOOKUP($E103,$K$6:$L$30,2,0)),"table complete",""))</f>
        <v/>
      </c>
    </row>
    <row r="104" spans="1:9">
      <c r="E104" s="8"/>
      <c r="F104" s="8"/>
      <c r="H104" s="8" t="str">
        <f t="shared" si="4"/>
        <v/>
      </c>
      <c r="I104" s="8" t="str">
        <f>IF(E104="","",IF(AND(F104&lt;&gt;"",COUNTIF(E$6:E104,E104)=VLOOKUP($E104,$K$6:$L$30,2,0)),"table complete",""))</f>
        <v/>
      </c>
    </row>
    <row r="105" spans="1:9">
      <c r="E105" s="8"/>
      <c r="F105" s="8"/>
      <c r="H105" s="8" t="str">
        <f t="shared" si="4"/>
        <v/>
      </c>
      <c r="I105" s="8" t="str">
        <f>IF(E105="","",IF(AND(F105&lt;&gt;"",COUNTIF(E$6:E105,E105)=VLOOKUP($E105,$K$6:$L$30,2,0)),"table complete",""))</f>
        <v/>
      </c>
    </row>
    <row r="106" spans="1:9">
      <c r="E106" s="8"/>
      <c r="F106" s="8"/>
      <c r="H106" s="8" t="str">
        <f t="shared" si="4"/>
        <v/>
      </c>
      <c r="I106" s="8" t="str">
        <f>IF(E106="","",IF(AND(F106&lt;&gt;"",COUNTIF(E$6:E106,E106)=VLOOKUP($E106,$K$6:$L$30,2,0)),"table complete",""))</f>
        <v/>
      </c>
    </row>
    <row r="107" spans="1:9">
      <c r="E107" s="8"/>
      <c r="F107" s="8"/>
      <c r="H107" s="8" t="str">
        <f t="shared" si="4"/>
        <v/>
      </c>
      <c r="I107" s="8" t="str">
        <f>IF(E107="","",IF(AND(F107&lt;&gt;"",COUNTIF(E$6:E107,E107)=VLOOKUP($E107,$K$6:$L$30,2,0)),"table complete",""))</f>
        <v/>
      </c>
    </row>
    <row r="108" spans="1:9">
      <c r="E108" s="8"/>
      <c r="F108" s="8"/>
      <c r="H108" s="8" t="str">
        <f t="shared" si="4"/>
        <v/>
      </c>
      <c r="I108" s="8" t="str">
        <f>IF(E108="","",IF(AND(F108&lt;&gt;"",COUNTIF(E$6:E108,E108)=VLOOKUP($E108,$K$6:$L$30,2,0)),"table complete",""))</f>
        <v/>
      </c>
    </row>
    <row r="109" spans="1:9">
      <c r="E109" s="8"/>
      <c r="F109" s="8"/>
      <c r="H109" s="8" t="str">
        <f t="shared" si="4"/>
        <v/>
      </c>
      <c r="I109" s="8" t="str">
        <f>IF(E109="","",IF(AND(F109&lt;&gt;"",COUNTIF(E$6:E109,E109)=VLOOKUP($E109,$K$6:$L$30,2,0)),"table complete",""))</f>
        <v/>
      </c>
    </row>
    <row r="110" spans="1:9">
      <c r="E110" s="8"/>
      <c r="F110" s="8"/>
      <c r="H110" s="8" t="str">
        <f t="shared" si="4"/>
        <v/>
      </c>
      <c r="I110" s="8" t="str">
        <f>IF(E110="","",IF(AND(F110&lt;&gt;"",COUNTIF(E$6:E110,E110)=VLOOKUP($E110,$K$6:$L$30,2,0)),"table complete",""))</f>
        <v/>
      </c>
    </row>
    <row r="111" spans="1:9">
      <c r="E111" s="8"/>
      <c r="F111" s="8"/>
      <c r="H111" s="8" t="str">
        <f t="shared" si="4"/>
        <v/>
      </c>
      <c r="I111" s="8" t="str">
        <f>IF(E111="","",IF(AND(F111&lt;&gt;"",COUNTIF(E$6:E111,E111)=VLOOKUP($E111,$K$6:$L$30,2,0)),"table complete",""))</f>
        <v/>
      </c>
    </row>
    <row r="112" spans="1:9">
      <c r="E112" s="8"/>
      <c r="F112" s="8"/>
      <c r="H112" s="8" t="str">
        <f t="shared" si="4"/>
        <v/>
      </c>
      <c r="I112" s="8" t="str">
        <f>IF(E112="","",IF(AND(F112&lt;&gt;"",COUNTIF(E$6:E112,E112)=VLOOKUP($E112,$K$6:$L$30,2,0)),"table complete",""))</f>
        <v/>
      </c>
    </row>
    <row r="113" spans="5:9">
      <c r="E113" s="8"/>
      <c r="F113" s="8"/>
      <c r="H113" s="8" t="str">
        <f t="shared" si="4"/>
        <v/>
      </c>
      <c r="I113" s="8" t="str">
        <f>IF(E113="","",IF(AND(F113&lt;&gt;"",COUNTIF(E$6:E113,E113)=VLOOKUP($E113,$K$6:$L$30,2,0)),"table complete",""))</f>
        <v/>
      </c>
    </row>
    <row r="114" spans="5:9">
      <c r="E114" s="8"/>
      <c r="F114" s="8"/>
      <c r="H114" s="8" t="str">
        <f t="shared" si="4"/>
        <v/>
      </c>
      <c r="I114" s="8" t="str">
        <f>IF(E114="","",IF(AND(F114&lt;&gt;"",COUNTIF(E$6:E114,E114)=VLOOKUP($E114,$K$6:$L$30,2,0)),"table complete",""))</f>
        <v/>
      </c>
    </row>
    <row r="115" spans="5:9">
      <c r="E115" s="8"/>
      <c r="F115" s="8"/>
      <c r="H115" s="8" t="str">
        <f t="shared" si="4"/>
        <v/>
      </c>
      <c r="I115" s="8" t="str">
        <f>IF(E115="","",IF(AND(F115&lt;&gt;"",COUNTIF(E$6:E115,E115)=VLOOKUP($E115,$K$6:$L$30,2,0)),"table complete",""))</f>
        <v/>
      </c>
    </row>
    <row r="116" spans="5:9">
      <c r="E116" s="8"/>
      <c r="F116" s="8"/>
      <c r="H116" s="8" t="str">
        <f t="shared" si="4"/>
        <v/>
      </c>
      <c r="I116" s="8" t="str">
        <f>IF(E116="","",IF(AND(F116&lt;&gt;"",COUNTIF(E$6:E116,E116)=VLOOKUP($E116,$K$6:$L$30,2,0)),"table complete",""))</f>
        <v/>
      </c>
    </row>
    <row r="117" spans="5:9">
      <c r="E117" s="8"/>
      <c r="F117" s="8"/>
      <c r="H117" s="8" t="str">
        <f t="shared" si="4"/>
        <v/>
      </c>
      <c r="I117" s="8" t="str">
        <f>IF(E117="","",IF(AND(F117&lt;&gt;"",COUNTIF(E$6:E117,E117)=VLOOKUP($E117,$K$6:$L$30,2,0)),"table complete",""))</f>
        <v/>
      </c>
    </row>
    <row r="118" spans="5:9">
      <c r="E118" s="8"/>
      <c r="F118" s="8"/>
      <c r="H118" s="8" t="str">
        <f t="shared" si="4"/>
        <v/>
      </c>
      <c r="I118" s="8" t="str">
        <f>IF(E118="","",IF(AND(F118&lt;&gt;"",COUNTIF(E$6:E118,E118)=VLOOKUP($E118,$K$6:$L$30,2,0)),"table complete",""))</f>
        <v/>
      </c>
    </row>
    <row r="119" spans="5:9">
      <c r="E119" s="8"/>
      <c r="F119" s="8"/>
      <c r="H119" s="8" t="str">
        <f t="shared" si="4"/>
        <v/>
      </c>
      <c r="I119" s="8" t="str">
        <f>IF(E119="","",IF(AND(F119&lt;&gt;"",COUNTIF(E$6:E119,E119)=VLOOKUP($E119,$K$6:$L$30,2,0)),"table complete",""))</f>
        <v/>
      </c>
    </row>
    <row r="120" spans="5:9">
      <c r="E120" s="8"/>
      <c r="F120" s="8"/>
      <c r="H120" s="8" t="str">
        <f t="shared" si="4"/>
        <v/>
      </c>
      <c r="I120" s="8" t="str">
        <f>IF(E120="","",IF(AND(F120&lt;&gt;"",COUNTIF(E$6:E120,E120)=VLOOKUP($E120,$K$6:$L$30,2,0)),"table complete",""))</f>
        <v/>
      </c>
    </row>
    <row r="121" spans="5:9">
      <c r="E121" s="8"/>
      <c r="F121" s="8"/>
      <c r="H121" s="8" t="str">
        <f t="shared" si="4"/>
        <v/>
      </c>
      <c r="I121" s="8" t="str">
        <f>IF(E121="","",IF(AND(F121&lt;&gt;"",COUNTIF(E$6:E121,E121)=VLOOKUP($E121,$K$6:$L$30,2,0)),"table complete",""))</f>
        <v/>
      </c>
    </row>
    <row r="122" spans="5:9">
      <c r="E122" s="8"/>
      <c r="F122" s="8"/>
      <c r="H122" s="8" t="str">
        <f t="shared" si="4"/>
        <v/>
      </c>
      <c r="I122" s="8" t="str">
        <f>IF(E122="","",IF(AND(F122&lt;&gt;"",COUNTIF(E$6:E122,E122)=VLOOKUP($E122,$K$6:$L$30,2,0)),"table complete",""))</f>
        <v/>
      </c>
    </row>
    <row r="123" spans="5:9">
      <c r="E123" s="8"/>
      <c r="F123" s="8"/>
      <c r="H123" s="8" t="str">
        <f t="shared" si="4"/>
        <v/>
      </c>
      <c r="I123" s="8" t="str">
        <f>IF(E123="","",IF(AND(F123&lt;&gt;"",COUNTIF(E$6:E123,E123)=VLOOKUP($E123,$K$6:$L$30,2,0)),"table complete",""))</f>
        <v/>
      </c>
    </row>
    <row r="124" spans="5:9">
      <c r="E124" s="8"/>
      <c r="F124" s="8"/>
      <c r="H124" s="8" t="str">
        <f t="shared" si="4"/>
        <v/>
      </c>
      <c r="I124" s="8" t="str">
        <f>IF(E124="","",IF(AND(F124&lt;&gt;"",COUNTIF(E$6:E124,E124)=VLOOKUP($E124,$K$6:$L$30,2,0)),"table complete",""))</f>
        <v/>
      </c>
    </row>
    <row r="125" spans="5:9">
      <c r="E125" s="8"/>
      <c r="F125" s="8"/>
      <c r="H125" s="8" t="str">
        <f t="shared" si="4"/>
        <v/>
      </c>
      <c r="I125" s="8" t="str">
        <f>IF(E125="","",IF(AND(F125&lt;&gt;"",COUNTIF(E$6:E125,E125)=VLOOKUP($E125,$K$6:$L$30,2,0)),"table complete",""))</f>
        <v/>
      </c>
    </row>
    <row r="126" spans="5:9">
      <c r="E126" s="8"/>
      <c r="F126" s="8"/>
      <c r="H126" s="8" t="str">
        <f t="shared" si="4"/>
        <v/>
      </c>
      <c r="I126" s="8" t="str">
        <f>IF(E126="","",IF(AND(F126&lt;&gt;"",COUNTIF(E$6:E126,E126)=VLOOKUP($E126,$K$6:$L$30,2,0)),"table complete",""))</f>
        <v/>
      </c>
    </row>
    <row r="127" spans="5:9">
      <c r="E127" s="8"/>
      <c r="F127" s="8"/>
      <c r="H127" s="8" t="str">
        <f t="shared" si="4"/>
        <v/>
      </c>
      <c r="I127" s="8" t="str">
        <f>IF(E127="","",IF(AND(F127&lt;&gt;"",COUNTIF(E$6:E127,E127)=VLOOKUP($E127,$K$6:$L$30,2,0)),"table complete",""))</f>
        <v/>
      </c>
    </row>
    <row r="128" spans="5:9">
      <c r="E128" s="8"/>
      <c r="F128" s="8"/>
      <c r="H128" s="8" t="str">
        <f t="shared" si="4"/>
        <v/>
      </c>
      <c r="I128" s="8" t="str">
        <f>IF(E128="","",IF(AND(F128&lt;&gt;"",COUNTIF(E$6:E128,E128)=VLOOKUP($E128,$K$6:$L$30,2,0)),"table complete",""))</f>
        <v/>
      </c>
    </row>
    <row r="129" spans="5:9">
      <c r="E129" s="8"/>
      <c r="F129" s="8"/>
      <c r="H129" s="8" t="str">
        <f t="shared" si="4"/>
        <v/>
      </c>
      <c r="I129" s="8" t="str">
        <f>IF(E129="","",IF(AND(F129&lt;&gt;"",COUNTIF(E$6:E129,E129)=VLOOKUP($E129,$K$6:$L$30,2,0)),"table complete",""))</f>
        <v/>
      </c>
    </row>
    <row r="130" spans="5:9">
      <c r="E130" s="8"/>
      <c r="F130" s="8"/>
      <c r="H130" s="8" t="str">
        <f t="shared" si="4"/>
        <v/>
      </c>
      <c r="I130" s="8" t="str">
        <f>IF(E130="","",IF(AND(F130&lt;&gt;"",COUNTIF(E$6:E130,E130)=VLOOKUP($E130,$K$6:$L$30,2,0)),"table complete",""))</f>
        <v/>
      </c>
    </row>
    <row r="131" spans="5:9">
      <c r="E131" s="8"/>
      <c r="F131" s="8"/>
      <c r="H131" s="8" t="str">
        <f t="shared" si="4"/>
        <v/>
      </c>
      <c r="I131" s="8" t="str">
        <f>IF(E131="","",IF(AND(F131&lt;&gt;"",COUNTIF(E$6:E131,E131)=VLOOKUP($E131,$K$6:$L$30,2,0)),"table complete",""))</f>
        <v/>
      </c>
    </row>
    <row r="132" spans="5:9">
      <c r="E132" s="8"/>
      <c r="F132" s="8"/>
      <c r="H132" s="8" t="str">
        <f t="shared" si="4"/>
        <v/>
      </c>
      <c r="I132" s="8" t="str">
        <f>IF(E132="","",IF(AND(F132&lt;&gt;"",COUNTIF(E$6:E132,E132)=VLOOKUP($E132,$K$6:$L$30,2,0)),"table complete",""))</f>
        <v/>
      </c>
    </row>
    <row r="133" spans="5:9">
      <c r="E133" s="8"/>
      <c r="F133" s="8"/>
      <c r="H133" s="8" t="str">
        <f t="shared" si="4"/>
        <v/>
      </c>
      <c r="I133" s="8" t="str">
        <f>IF(E133="","",IF(AND(F133&lt;&gt;"",COUNTIF(E$6:E133,E133)=VLOOKUP($E133,$K$6:$L$30,2,0)),"table complete",""))</f>
        <v/>
      </c>
    </row>
    <row r="134" spans="5:9">
      <c r="E134" s="8"/>
      <c r="F134" s="8"/>
      <c r="H134" s="8" t="str">
        <f t="shared" si="4"/>
        <v/>
      </c>
      <c r="I134" s="8" t="str">
        <f>IF(E134="","",IF(AND(F134&lt;&gt;"",COUNTIF(E$6:E134,E134)=VLOOKUP($E134,$K$6:$L$30,2,0)),"table complete",""))</f>
        <v/>
      </c>
    </row>
    <row r="135" spans="5:9">
      <c r="E135" s="8"/>
      <c r="F135" s="8"/>
      <c r="H135" s="8" t="str">
        <f t="shared" ref="H135:H198" si="5">IF(F135="","",IF(SUMPRODUCT(--(E$6:E$500&amp;" "&amp;F$6:F$500=E135&amp;" "&amp;F135))&gt;1,"deja pris",""))</f>
        <v/>
      </c>
      <c r="I135" s="8" t="str">
        <f>IF(E135="","",IF(AND(F135&lt;&gt;"",COUNTIF(E$6:E135,E135)=VLOOKUP($E135,$K$6:$L$30,2,0)),"table complete",""))</f>
        <v/>
      </c>
    </row>
    <row r="136" spans="5:9">
      <c r="E136" s="8"/>
      <c r="F136" s="8"/>
      <c r="H136" s="8" t="str">
        <f t="shared" si="5"/>
        <v/>
      </c>
      <c r="I136" s="8" t="str">
        <f>IF(E136="","",IF(AND(F136&lt;&gt;"",COUNTIF(E$6:E136,E136)=VLOOKUP($E136,$K$6:$L$30,2,0)),"table complete",""))</f>
        <v/>
      </c>
    </row>
    <row r="137" spans="5:9">
      <c r="E137" s="8"/>
      <c r="F137" s="8"/>
      <c r="H137" s="8" t="str">
        <f t="shared" si="5"/>
        <v/>
      </c>
      <c r="I137" s="8" t="str">
        <f>IF(E137="","",IF(AND(F137&lt;&gt;"",COUNTIF(E$6:E137,E137)=VLOOKUP($E137,$K$6:$L$30,2,0)),"table complete",""))</f>
        <v/>
      </c>
    </row>
    <row r="138" spans="5:9">
      <c r="E138" s="8"/>
      <c r="F138" s="8"/>
      <c r="H138" s="8" t="str">
        <f t="shared" si="5"/>
        <v/>
      </c>
      <c r="I138" s="8" t="str">
        <f>IF(E138="","",IF(AND(F138&lt;&gt;"",COUNTIF(E$6:E138,E138)=VLOOKUP($E138,$K$6:$L$30,2,0)),"table complete",""))</f>
        <v/>
      </c>
    </row>
    <row r="139" spans="5:9">
      <c r="E139" s="8"/>
      <c r="F139" s="8"/>
      <c r="H139" s="8" t="str">
        <f t="shared" si="5"/>
        <v/>
      </c>
      <c r="I139" s="8" t="str">
        <f>IF(E139="","",IF(AND(F139&lt;&gt;"",COUNTIF(E$6:E139,E139)=VLOOKUP($E139,$K$6:$L$30,2,0)),"table complete",""))</f>
        <v/>
      </c>
    </row>
    <row r="140" spans="5:9">
      <c r="E140" s="8"/>
      <c r="F140" s="8"/>
      <c r="H140" s="8" t="str">
        <f t="shared" si="5"/>
        <v/>
      </c>
      <c r="I140" s="8" t="str">
        <f>IF(E140="","",IF(AND(F140&lt;&gt;"",COUNTIF(E$6:E140,E140)=VLOOKUP($E140,$K$6:$L$30,2,0)),"table complete",""))</f>
        <v/>
      </c>
    </row>
    <row r="141" spans="5:9">
      <c r="E141" s="8"/>
      <c r="F141" s="8"/>
      <c r="H141" s="8" t="str">
        <f t="shared" si="5"/>
        <v/>
      </c>
      <c r="I141" s="8" t="str">
        <f>IF(E141="","",IF(AND(F141&lt;&gt;"",COUNTIF(E$6:E141,E141)=VLOOKUP($E141,$K$6:$L$30,2,0)),"table complete",""))</f>
        <v/>
      </c>
    </row>
    <row r="142" spans="5:9">
      <c r="E142" s="8"/>
      <c r="F142" s="8"/>
      <c r="H142" s="8" t="str">
        <f t="shared" si="5"/>
        <v/>
      </c>
      <c r="I142" s="8" t="str">
        <f>IF(E142="","",IF(AND(F142&lt;&gt;"",COUNTIF(E$6:E142,E142)=VLOOKUP($E142,$K$6:$L$30,2,0)),"table complete",""))</f>
        <v/>
      </c>
    </row>
    <row r="143" spans="5:9">
      <c r="E143" s="8"/>
      <c r="F143" s="8"/>
      <c r="H143" s="8" t="str">
        <f t="shared" si="5"/>
        <v/>
      </c>
      <c r="I143" s="8" t="str">
        <f>IF(E143="","",IF(AND(F143&lt;&gt;"",COUNTIF(E$6:E143,E143)=VLOOKUP($E143,$K$6:$L$30,2,0)),"table complete",""))</f>
        <v/>
      </c>
    </row>
    <row r="144" spans="5:9">
      <c r="E144" s="8"/>
      <c r="F144" s="8"/>
      <c r="H144" s="8" t="str">
        <f t="shared" si="5"/>
        <v/>
      </c>
      <c r="I144" s="8" t="str">
        <f>IF(E144="","",IF(AND(F144&lt;&gt;"",COUNTIF(E$6:E144,E144)=VLOOKUP($E144,$K$6:$L$30,2,0)),"table complete",""))</f>
        <v/>
      </c>
    </row>
    <row r="145" spans="5:9">
      <c r="E145" s="8"/>
      <c r="F145" s="8"/>
      <c r="H145" s="8" t="str">
        <f t="shared" si="5"/>
        <v/>
      </c>
      <c r="I145" s="8" t="str">
        <f>IF(E145="","",IF(AND(F145&lt;&gt;"",COUNTIF(E$6:E145,E145)=VLOOKUP($E145,$K$6:$L$30,2,0)),"table complete",""))</f>
        <v/>
      </c>
    </row>
    <row r="146" spans="5:9">
      <c r="E146" s="8"/>
      <c r="F146" s="8"/>
      <c r="H146" s="8" t="str">
        <f t="shared" si="5"/>
        <v/>
      </c>
      <c r="I146" s="8" t="str">
        <f>IF(E146="","",IF(AND(F146&lt;&gt;"",COUNTIF(E$6:E146,E146)=VLOOKUP($E146,$K$6:$L$30,2,0)),"table complete",""))</f>
        <v/>
      </c>
    </row>
    <row r="147" spans="5:9">
      <c r="E147" s="8"/>
      <c r="F147" s="8"/>
      <c r="H147" s="8" t="str">
        <f t="shared" si="5"/>
        <v/>
      </c>
      <c r="I147" s="8" t="str">
        <f>IF(E147="","",IF(AND(F147&lt;&gt;"",COUNTIF(E$6:E147,E147)=VLOOKUP($E147,$K$6:$L$30,2,0)),"table complete",""))</f>
        <v/>
      </c>
    </row>
    <row r="148" spans="5:9">
      <c r="E148" s="8"/>
      <c r="F148" s="8"/>
      <c r="H148" s="8" t="str">
        <f t="shared" si="5"/>
        <v/>
      </c>
      <c r="I148" s="8" t="str">
        <f>IF(E148="","",IF(AND(F148&lt;&gt;"",COUNTIF(E$6:E148,E148)=VLOOKUP($E148,$K$6:$L$30,2,0)),"table complete",""))</f>
        <v/>
      </c>
    </row>
    <row r="149" spans="5:9">
      <c r="E149" s="8"/>
      <c r="F149" s="8"/>
      <c r="H149" s="8" t="str">
        <f t="shared" si="5"/>
        <v/>
      </c>
      <c r="I149" s="8" t="str">
        <f>IF(E149="","",IF(AND(F149&lt;&gt;"",COUNTIF(E$6:E149,E149)=VLOOKUP($E149,$K$6:$L$30,2,0)),"table complete",""))</f>
        <v/>
      </c>
    </row>
    <row r="150" spans="5:9">
      <c r="E150" s="8"/>
      <c r="F150" s="8"/>
      <c r="H150" s="8" t="str">
        <f t="shared" si="5"/>
        <v/>
      </c>
      <c r="I150" s="8" t="str">
        <f>IF(E150="","",IF(AND(F150&lt;&gt;"",COUNTIF(E$6:E150,E150)=VLOOKUP($E150,$K$6:$L$30,2,0)),"table complete",""))</f>
        <v/>
      </c>
    </row>
    <row r="151" spans="5:9">
      <c r="E151" s="8"/>
      <c r="F151" s="8"/>
      <c r="H151" s="8" t="str">
        <f t="shared" si="5"/>
        <v/>
      </c>
      <c r="I151" s="8" t="str">
        <f>IF(E151="","",IF(AND(F151&lt;&gt;"",COUNTIF(E$6:E151,E151)=VLOOKUP($E151,$K$6:$L$30,2,0)),"table complete",""))</f>
        <v/>
      </c>
    </row>
    <row r="152" spans="5:9">
      <c r="E152" s="8"/>
      <c r="F152" s="8"/>
      <c r="H152" s="8" t="str">
        <f t="shared" si="5"/>
        <v/>
      </c>
      <c r="I152" s="8" t="str">
        <f>IF(E152="","",IF(AND(F152&lt;&gt;"",COUNTIF(E$6:E152,E152)=VLOOKUP($E152,$K$6:$L$30,2,0)),"table complete",""))</f>
        <v/>
      </c>
    </row>
    <row r="153" spans="5:9">
      <c r="E153" s="8"/>
      <c r="F153" s="8"/>
      <c r="H153" s="8" t="str">
        <f t="shared" si="5"/>
        <v/>
      </c>
      <c r="I153" s="8" t="str">
        <f>IF(E153="","",IF(AND(F153&lt;&gt;"",COUNTIF(E$6:E153,E153)=VLOOKUP($E153,$K$6:$L$30,2,0)),"table complete",""))</f>
        <v/>
      </c>
    </row>
    <row r="154" spans="5:9">
      <c r="E154" s="8"/>
      <c r="F154" s="8"/>
      <c r="H154" s="8" t="str">
        <f t="shared" si="5"/>
        <v/>
      </c>
      <c r="I154" s="8" t="str">
        <f>IF(E154="","",IF(AND(F154&lt;&gt;"",COUNTIF(E$6:E154,E154)=VLOOKUP($E154,$K$6:$L$30,2,0)),"table complete",""))</f>
        <v/>
      </c>
    </row>
    <row r="155" spans="5:9">
      <c r="E155" s="8"/>
      <c r="F155" s="8"/>
      <c r="H155" s="8" t="str">
        <f t="shared" si="5"/>
        <v/>
      </c>
      <c r="I155" s="8" t="str">
        <f>IF(E155="","",IF(AND(F155&lt;&gt;"",COUNTIF(E$6:E155,E155)=VLOOKUP($E155,$K$6:$L$30,2,0)),"table complete",""))</f>
        <v/>
      </c>
    </row>
    <row r="156" spans="5:9">
      <c r="E156" s="8"/>
      <c r="F156" s="8"/>
      <c r="H156" s="8" t="str">
        <f t="shared" si="5"/>
        <v/>
      </c>
      <c r="I156" s="8" t="str">
        <f>IF(E156="","",IF(AND(F156&lt;&gt;"",COUNTIF(E$6:E156,E156)=VLOOKUP($E156,$K$6:$L$30,2,0)),"table complete",""))</f>
        <v/>
      </c>
    </row>
    <row r="157" spans="5:9">
      <c r="E157" s="8"/>
      <c r="F157" s="8"/>
      <c r="H157" s="8" t="str">
        <f t="shared" si="5"/>
        <v/>
      </c>
      <c r="I157" s="8" t="str">
        <f>IF(E157="","",IF(AND(F157&lt;&gt;"",COUNTIF(E$6:E157,E157)=VLOOKUP($E157,$K$6:$L$30,2,0)),"table complete",""))</f>
        <v/>
      </c>
    </row>
    <row r="158" spans="5:9">
      <c r="E158" s="8"/>
      <c r="F158" s="8"/>
      <c r="H158" s="8" t="str">
        <f t="shared" si="5"/>
        <v/>
      </c>
      <c r="I158" s="8" t="str">
        <f>IF(E158="","",IF(AND(F158&lt;&gt;"",COUNTIF(E$6:E158,E158)=VLOOKUP($E158,$K$6:$L$30,2,0)),"table complete",""))</f>
        <v/>
      </c>
    </row>
    <row r="159" spans="5:9">
      <c r="E159" s="8"/>
      <c r="F159" s="8"/>
      <c r="H159" s="8" t="str">
        <f t="shared" si="5"/>
        <v/>
      </c>
      <c r="I159" s="8" t="str">
        <f>IF(E159="","",IF(AND(F159&lt;&gt;"",COUNTIF(E$6:E159,E159)=VLOOKUP($E159,$K$6:$L$30,2,0)),"table complete",""))</f>
        <v/>
      </c>
    </row>
    <row r="160" spans="5:9">
      <c r="E160" s="8"/>
      <c r="F160" s="8"/>
      <c r="H160" s="8" t="str">
        <f t="shared" si="5"/>
        <v/>
      </c>
      <c r="I160" s="8" t="str">
        <f>IF(E160="","",IF(AND(F160&lt;&gt;"",COUNTIF(E$6:E160,E160)=VLOOKUP($E160,$K$6:$L$30,2,0)),"table complete",""))</f>
        <v/>
      </c>
    </row>
    <row r="161" spans="5:9">
      <c r="E161" s="8"/>
      <c r="F161" s="8"/>
      <c r="H161" s="8" t="str">
        <f t="shared" si="5"/>
        <v/>
      </c>
      <c r="I161" s="8" t="str">
        <f>IF(E161="","",IF(AND(F161&lt;&gt;"",COUNTIF(E$6:E161,E161)=VLOOKUP($E161,$K$6:$L$30,2,0)),"table complete",""))</f>
        <v/>
      </c>
    </row>
    <row r="162" spans="5:9">
      <c r="E162" s="8"/>
      <c r="F162" s="8"/>
      <c r="H162" s="8" t="str">
        <f t="shared" si="5"/>
        <v/>
      </c>
      <c r="I162" s="8" t="str">
        <f>IF(E162="","",IF(AND(F162&lt;&gt;"",COUNTIF(E$6:E162,E162)=VLOOKUP($E162,$K$6:$L$30,2,0)),"table complete",""))</f>
        <v/>
      </c>
    </row>
    <row r="163" spans="5:9">
      <c r="E163" s="8"/>
      <c r="F163" s="8"/>
      <c r="H163" s="8" t="str">
        <f t="shared" si="5"/>
        <v/>
      </c>
      <c r="I163" s="8" t="str">
        <f>IF(E163="","",IF(AND(F163&lt;&gt;"",COUNTIF(E$6:E163,E163)=VLOOKUP($E163,$K$6:$L$30,2,0)),"table complete",""))</f>
        <v/>
      </c>
    </row>
    <row r="164" spans="5:9">
      <c r="E164" s="8"/>
      <c r="F164" s="8"/>
      <c r="H164" s="8" t="str">
        <f t="shared" si="5"/>
        <v/>
      </c>
      <c r="I164" s="8" t="str">
        <f>IF(E164="","",IF(AND(F164&lt;&gt;"",COUNTIF(E$6:E164,E164)=VLOOKUP($E164,$K$6:$L$30,2,0)),"table complete",""))</f>
        <v/>
      </c>
    </row>
    <row r="165" spans="5:9">
      <c r="E165" s="8"/>
      <c r="F165" s="8"/>
      <c r="H165" s="8" t="str">
        <f t="shared" si="5"/>
        <v/>
      </c>
      <c r="I165" s="8" t="str">
        <f>IF(E165="","",IF(AND(F165&lt;&gt;"",COUNTIF(E$6:E165,E165)=VLOOKUP($E165,$K$6:$L$30,2,0)),"table complete",""))</f>
        <v/>
      </c>
    </row>
    <row r="166" spans="5:9">
      <c r="E166" s="8"/>
      <c r="F166" s="8"/>
      <c r="H166" s="8" t="str">
        <f t="shared" si="5"/>
        <v/>
      </c>
      <c r="I166" s="8" t="str">
        <f>IF(E166="","",IF(AND(F166&lt;&gt;"",COUNTIF(E$6:E166,E166)=VLOOKUP($E166,$K$6:$L$30,2,0)),"table complete",""))</f>
        <v/>
      </c>
    </row>
    <row r="167" spans="5:9">
      <c r="E167" s="8"/>
      <c r="F167" s="8"/>
      <c r="H167" s="8" t="str">
        <f t="shared" si="5"/>
        <v/>
      </c>
      <c r="I167" s="8" t="str">
        <f>IF(E167="","",IF(AND(F167&lt;&gt;"",COUNTIF(E$6:E167,E167)=VLOOKUP($E167,$K$6:$L$30,2,0)),"table complete",""))</f>
        <v/>
      </c>
    </row>
    <row r="168" spans="5:9">
      <c r="E168" s="8"/>
      <c r="F168" s="8"/>
      <c r="H168" s="8" t="str">
        <f t="shared" si="5"/>
        <v/>
      </c>
      <c r="I168" s="8" t="str">
        <f>IF(E168="","",IF(AND(F168&lt;&gt;"",COUNTIF(E$6:E168,E168)=VLOOKUP($E168,$K$6:$L$30,2,0)),"table complete",""))</f>
        <v/>
      </c>
    </row>
    <row r="169" spans="5:9">
      <c r="E169" s="8"/>
      <c r="F169" s="8"/>
      <c r="H169" s="8" t="str">
        <f t="shared" si="5"/>
        <v/>
      </c>
      <c r="I169" s="8" t="str">
        <f>IF(E169="","",IF(AND(F169&lt;&gt;"",COUNTIF(E$6:E169,E169)=VLOOKUP($E169,$K$6:$L$30,2,0)),"table complete",""))</f>
        <v/>
      </c>
    </row>
    <row r="170" spans="5:9">
      <c r="E170" s="8"/>
      <c r="F170" s="8"/>
      <c r="H170" s="8" t="str">
        <f t="shared" si="5"/>
        <v/>
      </c>
      <c r="I170" s="8" t="str">
        <f>IF(E170="","",IF(AND(F170&lt;&gt;"",COUNTIF(E$6:E170,E170)=VLOOKUP($E170,$K$6:$L$30,2,0)),"table complete",""))</f>
        <v/>
      </c>
    </row>
    <row r="171" spans="5:9">
      <c r="E171" s="8"/>
      <c r="F171" s="8"/>
      <c r="H171" s="8" t="str">
        <f t="shared" si="5"/>
        <v/>
      </c>
      <c r="I171" s="8" t="str">
        <f>IF(E171="","",IF(AND(F171&lt;&gt;"",COUNTIF(E$6:E171,E171)=VLOOKUP($E171,$K$6:$L$30,2,0)),"table complete",""))</f>
        <v/>
      </c>
    </row>
    <row r="172" spans="5:9">
      <c r="E172" s="8"/>
      <c r="F172" s="8"/>
      <c r="H172" s="8" t="str">
        <f t="shared" si="5"/>
        <v/>
      </c>
      <c r="I172" s="8" t="str">
        <f>IF(E172="","",IF(AND(F172&lt;&gt;"",COUNTIF(E$6:E172,E172)=VLOOKUP($E172,$K$6:$L$30,2,0)),"table complete",""))</f>
        <v/>
      </c>
    </row>
    <row r="173" spans="5:9">
      <c r="E173" s="8"/>
      <c r="F173" s="8"/>
      <c r="H173" s="8" t="str">
        <f t="shared" si="5"/>
        <v/>
      </c>
      <c r="I173" s="8" t="str">
        <f>IF(E173="","",IF(AND(F173&lt;&gt;"",COUNTIF(E$6:E173,E173)=VLOOKUP($E173,$K$6:$L$30,2,0)),"table complete",""))</f>
        <v/>
      </c>
    </row>
    <row r="174" spans="5:9">
      <c r="E174" s="8"/>
      <c r="F174" s="8"/>
      <c r="H174" s="8" t="str">
        <f t="shared" si="5"/>
        <v/>
      </c>
      <c r="I174" s="8" t="str">
        <f>IF(E174="","",IF(AND(F174&lt;&gt;"",COUNTIF(E$6:E174,E174)=VLOOKUP($E174,$K$6:$L$30,2,0)),"table complete",""))</f>
        <v/>
      </c>
    </row>
    <row r="175" spans="5:9">
      <c r="E175" s="8"/>
      <c r="F175" s="8"/>
      <c r="H175" s="8" t="str">
        <f t="shared" si="5"/>
        <v/>
      </c>
      <c r="I175" s="8" t="str">
        <f>IF(E175="","",IF(AND(F175&lt;&gt;"",COUNTIF(E$6:E175,E175)=VLOOKUP($E175,$K$6:$L$30,2,0)),"table complete",""))</f>
        <v/>
      </c>
    </row>
    <row r="176" spans="5:9">
      <c r="E176" s="8"/>
      <c r="F176" s="8"/>
      <c r="H176" s="8" t="str">
        <f t="shared" si="5"/>
        <v/>
      </c>
      <c r="I176" s="8" t="str">
        <f>IF(E176="","",IF(AND(F176&lt;&gt;"",COUNTIF(E$6:E176,E176)=VLOOKUP($E176,$K$6:$L$30,2,0)),"table complete",""))</f>
        <v/>
      </c>
    </row>
    <row r="177" spans="5:9">
      <c r="E177" s="8"/>
      <c r="F177" s="8"/>
      <c r="H177" s="8" t="str">
        <f t="shared" si="5"/>
        <v/>
      </c>
      <c r="I177" s="8" t="str">
        <f>IF(E177="","",IF(AND(F177&lt;&gt;"",COUNTIF(E$6:E177,E177)=VLOOKUP($E177,$K$6:$L$30,2,0)),"table complete",""))</f>
        <v/>
      </c>
    </row>
    <row r="178" spans="5:9">
      <c r="E178" s="8"/>
      <c r="F178" s="8"/>
      <c r="H178" s="8" t="str">
        <f t="shared" si="5"/>
        <v/>
      </c>
      <c r="I178" s="8" t="str">
        <f>IF(E178="","",IF(AND(F178&lt;&gt;"",COUNTIF(E$6:E178,E178)=VLOOKUP($E178,$K$6:$L$30,2,0)),"table complete",""))</f>
        <v/>
      </c>
    </row>
    <row r="179" spans="5:9">
      <c r="E179" s="8"/>
      <c r="F179" s="8"/>
      <c r="H179" s="8" t="str">
        <f t="shared" si="5"/>
        <v/>
      </c>
      <c r="I179" s="8" t="str">
        <f>IF(E179="","",IF(AND(F179&lt;&gt;"",COUNTIF(E$6:E179,E179)=VLOOKUP($E179,$K$6:$L$30,2,0)),"table complete",""))</f>
        <v/>
      </c>
    </row>
    <row r="180" spans="5:9">
      <c r="E180" s="8"/>
      <c r="F180" s="8"/>
      <c r="H180" s="8" t="str">
        <f t="shared" si="5"/>
        <v/>
      </c>
      <c r="I180" s="8" t="str">
        <f>IF(E180="","",IF(AND(F180&lt;&gt;"",COUNTIF(E$6:E180,E180)=VLOOKUP($E180,$K$6:$L$30,2,0)),"table complete",""))</f>
        <v/>
      </c>
    </row>
    <row r="181" spans="5:9">
      <c r="E181" s="8"/>
      <c r="F181" s="8"/>
      <c r="H181" s="8" t="str">
        <f t="shared" si="5"/>
        <v/>
      </c>
      <c r="I181" s="8" t="str">
        <f>IF(E181="","",IF(AND(F181&lt;&gt;"",COUNTIF(E$6:E181,E181)=VLOOKUP($E181,$K$6:$L$30,2,0)),"table complete",""))</f>
        <v/>
      </c>
    </row>
    <row r="182" spans="5:9">
      <c r="E182" s="8"/>
      <c r="F182" s="8"/>
      <c r="H182" s="8" t="str">
        <f t="shared" si="5"/>
        <v/>
      </c>
      <c r="I182" s="8" t="str">
        <f>IF(E182="","",IF(AND(F182&lt;&gt;"",COUNTIF(E$6:E182,E182)=VLOOKUP($E182,$K$6:$L$30,2,0)),"table complete",""))</f>
        <v/>
      </c>
    </row>
    <row r="183" spans="5:9">
      <c r="E183" s="8"/>
      <c r="F183" s="8"/>
      <c r="H183" s="8" t="str">
        <f t="shared" si="5"/>
        <v/>
      </c>
      <c r="I183" s="8" t="str">
        <f>IF(E183="","",IF(AND(F183&lt;&gt;"",COUNTIF(E$6:E183,E183)=VLOOKUP($E183,$K$6:$L$30,2,0)),"table complete",""))</f>
        <v/>
      </c>
    </row>
    <row r="184" spans="5:9">
      <c r="E184" s="8"/>
      <c r="F184" s="8"/>
      <c r="H184" s="8" t="str">
        <f t="shared" si="5"/>
        <v/>
      </c>
      <c r="I184" s="8" t="str">
        <f>IF(E184="","",IF(AND(F184&lt;&gt;"",COUNTIF(E$6:E184,E184)=VLOOKUP($E184,$K$6:$L$30,2,0)),"table complete",""))</f>
        <v/>
      </c>
    </row>
    <row r="185" spans="5:9">
      <c r="E185" s="8"/>
      <c r="F185" s="8"/>
      <c r="H185" s="8" t="str">
        <f t="shared" si="5"/>
        <v/>
      </c>
      <c r="I185" s="8" t="str">
        <f>IF(E185="","",IF(AND(F185&lt;&gt;"",COUNTIF(E$6:E185,E185)=VLOOKUP($E185,$K$6:$L$30,2,0)),"table complete",""))</f>
        <v/>
      </c>
    </row>
    <row r="186" spans="5:9">
      <c r="E186" s="8"/>
      <c r="F186" s="8"/>
      <c r="H186" s="8" t="str">
        <f t="shared" si="5"/>
        <v/>
      </c>
      <c r="I186" s="8" t="str">
        <f>IF(E186="","",IF(AND(F186&lt;&gt;"",COUNTIF(E$6:E186,E186)=VLOOKUP($E186,$K$6:$L$30,2,0)),"table complete",""))</f>
        <v/>
      </c>
    </row>
    <row r="187" spans="5:9">
      <c r="E187" s="8"/>
      <c r="F187" s="8"/>
      <c r="H187" s="8" t="str">
        <f t="shared" si="5"/>
        <v/>
      </c>
      <c r="I187" s="8" t="str">
        <f>IF(E187="","",IF(AND(F187&lt;&gt;"",COUNTIF(E$6:E187,E187)=VLOOKUP($E187,$K$6:$L$30,2,0)),"table complete",""))</f>
        <v/>
      </c>
    </row>
    <row r="188" spans="5:9">
      <c r="E188" s="8"/>
      <c r="F188" s="8"/>
      <c r="H188" s="8" t="str">
        <f t="shared" si="5"/>
        <v/>
      </c>
      <c r="I188" s="8" t="str">
        <f>IF(E188="","",IF(AND(F188&lt;&gt;"",COUNTIF(E$6:E188,E188)=VLOOKUP($E188,$K$6:$L$30,2,0)),"table complete",""))</f>
        <v/>
      </c>
    </row>
    <row r="189" spans="5:9">
      <c r="E189" s="8"/>
      <c r="F189" s="8"/>
      <c r="H189" s="8" t="str">
        <f t="shared" si="5"/>
        <v/>
      </c>
      <c r="I189" s="8" t="str">
        <f>IF(E189="","",IF(AND(F189&lt;&gt;"",COUNTIF(E$6:E189,E189)=VLOOKUP($E189,$K$6:$L$30,2,0)),"table complete",""))</f>
        <v/>
      </c>
    </row>
    <row r="190" spans="5:9">
      <c r="E190" s="8"/>
      <c r="F190" s="8"/>
      <c r="H190" s="8" t="str">
        <f t="shared" si="5"/>
        <v/>
      </c>
      <c r="I190" s="8" t="str">
        <f>IF(E190="","",IF(AND(F190&lt;&gt;"",COUNTIF(E$6:E190,E190)=VLOOKUP($E190,$K$6:$L$30,2,0)),"table complete",""))</f>
        <v/>
      </c>
    </row>
    <row r="191" spans="5:9">
      <c r="E191" s="8"/>
      <c r="F191" s="8"/>
      <c r="H191" s="8" t="str">
        <f t="shared" si="5"/>
        <v/>
      </c>
      <c r="I191" s="8" t="str">
        <f>IF(E191="","",IF(AND(F191&lt;&gt;"",COUNTIF(E$6:E191,E191)=VLOOKUP($E191,$K$6:$L$30,2,0)),"table complete",""))</f>
        <v/>
      </c>
    </row>
    <row r="192" spans="5:9">
      <c r="E192" s="8"/>
      <c r="F192" s="8"/>
      <c r="H192" s="8" t="str">
        <f t="shared" si="5"/>
        <v/>
      </c>
      <c r="I192" s="8" t="str">
        <f>IF(E192="","",IF(AND(F192&lt;&gt;"",COUNTIF(E$6:E192,E192)=VLOOKUP($E192,$K$6:$L$30,2,0)),"table complete",""))</f>
        <v/>
      </c>
    </row>
    <row r="193" spans="5:9">
      <c r="E193" s="8"/>
      <c r="F193" s="8"/>
      <c r="H193" s="8" t="str">
        <f t="shared" si="5"/>
        <v/>
      </c>
      <c r="I193" s="8" t="str">
        <f>IF(E193="","",IF(AND(F193&lt;&gt;"",COUNTIF(E$6:E193,E193)=VLOOKUP($E193,$K$6:$L$30,2,0)),"table complete",""))</f>
        <v/>
      </c>
    </row>
    <row r="194" spans="5:9">
      <c r="E194" s="8"/>
      <c r="F194" s="8"/>
      <c r="H194" s="8" t="str">
        <f t="shared" si="5"/>
        <v/>
      </c>
      <c r="I194" s="8" t="str">
        <f>IF(E194="","",IF(AND(F194&lt;&gt;"",COUNTIF(E$6:E194,E194)=VLOOKUP($E194,$K$6:$L$30,2,0)),"table complete",""))</f>
        <v/>
      </c>
    </row>
    <row r="195" spans="5:9">
      <c r="E195" s="8"/>
      <c r="F195" s="8"/>
      <c r="H195" s="8" t="str">
        <f t="shared" si="5"/>
        <v/>
      </c>
      <c r="I195" s="8" t="str">
        <f>IF(E195="","",IF(AND(F195&lt;&gt;"",COUNTIF(E$6:E195,E195)=VLOOKUP($E195,$K$6:$L$30,2,0)),"table complete",""))</f>
        <v/>
      </c>
    </row>
    <row r="196" spans="5:9">
      <c r="E196" s="8"/>
      <c r="F196" s="8"/>
      <c r="H196" s="8" t="str">
        <f t="shared" si="5"/>
        <v/>
      </c>
      <c r="I196" s="8" t="str">
        <f>IF(E196="","",IF(AND(F196&lt;&gt;"",COUNTIF(E$6:E196,E196)=VLOOKUP($E196,$K$6:$L$30,2,0)),"table complete",""))</f>
        <v/>
      </c>
    </row>
    <row r="197" spans="5:9">
      <c r="E197" s="8"/>
      <c r="F197" s="8"/>
      <c r="H197" s="8" t="str">
        <f t="shared" si="5"/>
        <v/>
      </c>
      <c r="I197" s="8" t="str">
        <f>IF(E197="","",IF(AND(F197&lt;&gt;"",COUNTIF(E$6:E197,E197)=VLOOKUP($E197,$K$6:$L$30,2,0)),"table complete",""))</f>
        <v/>
      </c>
    </row>
    <row r="198" spans="5:9">
      <c r="E198" s="8"/>
      <c r="F198" s="8"/>
      <c r="H198" s="8" t="str">
        <f t="shared" si="5"/>
        <v/>
      </c>
      <c r="I198" s="8" t="str">
        <f>IF(E198="","",IF(AND(F198&lt;&gt;"",COUNTIF(E$6:E198,E198)=VLOOKUP($E198,$K$6:$L$30,2,0)),"table complete",""))</f>
        <v/>
      </c>
    </row>
    <row r="199" spans="5:9">
      <c r="E199" s="8"/>
      <c r="F199" s="8"/>
      <c r="H199" s="8" t="str">
        <f t="shared" ref="H199:H262" si="6">IF(F199="","",IF(SUMPRODUCT(--(E$6:E$500&amp;" "&amp;F$6:F$500=E199&amp;" "&amp;F199))&gt;1,"deja pris",""))</f>
        <v/>
      </c>
      <c r="I199" s="8" t="str">
        <f>IF(E199="","",IF(AND(F199&lt;&gt;"",COUNTIF(E$6:E199,E199)=VLOOKUP($E199,$K$6:$L$30,2,0)),"table complete",""))</f>
        <v/>
      </c>
    </row>
    <row r="200" spans="5:9">
      <c r="E200" s="8"/>
      <c r="F200" s="8"/>
      <c r="H200" s="8" t="str">
        <f t="shared" si="6"/>
        <v/>
      </c>
      <c r="I200" s="8" t="str">
        <f>IF(E200="","",IF(AND(F200&lt;&gt;"",COUNTIF(E$6:E200,E200)=VLOOKUP($E200,$K$6:$L$30,2,0)),"table complete",""))</f>
        <v/>
      </c>
    </row>
    <row r="201" spans="5:9">
      <c r="E201" s="8"/>
      <c r="F201" s="8"/>
      <c r="H201" s="8" t="str">
        <f t="shared" si="6"/>
        <v/>
      </c>
      <c r="I201" s="8" t="str">
        <f>IF(E201="","",IF(AND(F201&lt;&gt;"",COUNTIF(E$6:E201,E201)=VLOOKUP($E201,$K$6:$L$30,2,0)),"table complete",""))</f>
        <v/>
      </c>
    </row>
    <row r="202" spans="5:9">
      <c r="E202" s="8"/>
      <c r="F202" s="8"/>
      <c r="H202" s="8" t="str">
        <f t="shared" si="6"/>
        <v/>
      </c>
      <c r="I202" s="8" t="str">
        <f>IF(E202="","",IF(AND(F202&lt;&gt;"",COUNTIF(E$6:E202,E202)=VLOOKUP($E202,$K$6:$L$30,2,0)),"table complete",""))</f>
        <v/>
      </c>
    </row>
    <row r="203" spans="5:9">
      <c r="E203" s="8"/>
      <c r="F203" s="8"/>
      <c r="H203" s="8" t="str">
        <f t="shared" si="6"/>
        <v/>
      </c>
      <c r="I203" s="8" t="str">
        <f>IF(E203="","",IF(AND(F203&lt;&gt;"",COUNTIF(E$6:E203,E203)=VLOOKUP($E203,$K$6:$L$30,2,0)),"table complete",""))</f>
        <v/>
      </c>
    </row>
    <row r="204" spans="5:9">
      <c r="E204" s="8"/>
      <c r="F204" s="8"/>
      <c r="H204" s="8" t="str">
        <f t="shared" si="6"/>
        <v/>
      </c>
      <c r="I204" s="8" t="str">
        <f>IF(E204="","",IF(AND(F204&lt;&gt;"",COUNTIF(E$6:E204,E204)=VLOOKUP($E204,$K$6:$L$30,2,0)),"table complete",""))</f>
        <v/>
      </c>
    </row>
    <row r="205" spans="5:9">
      <c r="E205" s="8"/>
      <c r="F205" s="8"/>
      <c r="H205" s="8" t="str">
        <f t="shared" si="6"/>
        <v/>
      </c>
      <c r="I205" s="8" t="str">
        <f>IF(E205="","",IF(AND(F205&lt;&gt;"",COUNTIF(E$6:E205,E205)=VLOOKUP($E205,$K$6:$L$30,2,0)),"table complete",""))</f>
        <v/>
      </c>
    </row>
    <row r="206" spans="5:9">
      <c r="E206" s="8"/>
      <c r="F206" s="8"/>
      <c r="H206" s="8" t="str">
        <f t="shared" si="6"/>
        <v/>
      </c>
      <c r="I206" s="8" t="str">
        <f>IF(E206="","",IF(AND(F206&lt;&gt;"",COUNTIF(E$6:E206,E206)=VLOOKUP($E206,$K$6:$L$30,2,0)),"table complete",""))</f>
        <v/>
      </c>
    </row>
    <row r="207" spans="5:9">
      <c r="E207" s="8"/>
      <c r="F207" s="8"/>
      <c r="H207" s="8" t="str">
        <f t="shared" si="6"/>
        <v/>
      </c>
      <c r="I207" s="8" t="str">
        <f>IF(E207="","",IF(AND(F207&lt;&gt;"",COUNTIF(E$6:E207,E207)=VLOOKUP($E207,$K$6:$L$30,2,0)),"table complete",""))</f>
        <v/>
      </c>
    </row>
    <row r="208" spans="5:9">
      <c r="E208" s="8"/>
      <c r="F208" s="8"/>
      <c r="H208" s="8" t="str">
        <f t="shared" si="6"/>
        <v/>
      </c>
      <c r="I208" s="8" t="str">
        <f>IF(E208="","",IF(AND(F208&lt;&gt;"",COUNTIF(E$6:E208,E208)=VLOOKUP($E208,$K$6:$L$30,2,0)),"table complete",""))</f>
        <v/>
      </c>
    </row>
    <row r="209" spans="5:9">
      <c r="E209" s="8"/>
      <c r="F209" s="8"/>
      <c r="H209" s="8" t="str">
        <f t="shared" si="6"/>
        <v/>
      </c>
      <c r="I209" s="8" t="str">
        <f>IF(E209="","",IF(AND(F209&lt;&gt;"",COUNTIF(E$6:E209,E209)=VLOOKUP($E209,$K$6:$L$30,2,0)),"table complete",""))</f>
        <v/>
      </c>
    </row>
    <row r="210" spans="5:9">
      <c r="E210" s="8"/>
      <c r="F210" s="8"/>
      <c r="H210" s="8" t="str">
        <f t="shared" si="6"/>
        <v/>
      </c>
      <c r="I210" s="8" t="str">
        <f>IF(E210="","",IF(AND(F210&lt;&gt;"",COUNTIF(E$6:E210,E210)=VLOOKUP($E210,$K$6:$L$30,2,0)),"table complete",""))</f>
        <v/>
      </c>
    </row>
    <row r="211" spans="5:9">
      <c r="E211" s="8"/>
      <c r="F211" s="8"/>
      <c r="H211" s="8" t="str">
        <f t="shared" si="6"/>
        <v/>
      </c>
      <c r="I211" s="8" t="str">
        <f>IF(E211="","",IF(AND(F211&lt;&gt;"",COUNTIF(E$6:E211,E211)=VLOOKUP($E211,$K$6:$L$30,2,0)),"table complete",""))</f>
        <v/>
      </c>
    </row>
    <row r="212" spans="5:9">
      <c r="E212" s="8"/>
      <c r="F212" s="8"/>
      <c r="H212" s="8" t="str">
        <f t="shared" si="6"/>
        <v/>
      </c>
      <c r="I212" s="8" t="str">
        <f>IF(E212="","",IF(AND(F212&lt;&gt;"",COUNTIF(E$6:E212,E212)=VLOOKUP($E212,$K$6:$L$30,2,0)),"table complete",""))</f>
        <v/>
      </c>
    </row>
    <row r="213" spans="5:9">
      <c r="E213" s="8"/>
      <c r="F213" s="8"/>
      <c r="H213" s="8" t="str">
        <f t="shared" si="6"/>
        <v/>
      </c>
      <c r="I213" s="8" t="str">
        <f>IF(E213="","",IF(AND(F213&lt;&gt;"",COUNTIF(E$6:E213,E213)=VLOOKUP($E213,$K$6:$L$30,2,0)),"table complete",""))</f>
        <v/>
      </c>
    </row>
    <row r="214" spans="5:9">
      <c r="E214" s="8"/>
      <c r="F214" s="8"/>
      <c r="H214" s="8" t="str">
        <f t="shared" si="6"/>
        <v/>
      </c>
      <c r="I214" s="8" t="str">
        <f>IF(E214="","",IF(AND(F214&lt;&gt;"",COUNTIF(E$6:E214,E214)=VLOOKUP($E214,$K$6:$L$30,2,0)),"table complete",""))</f>
        <v/>
      </c>
    </row>
    <row r="215" spans="5:9">
      <c r="E215" s="8"/>
      <c r="F215" s="8"/>
      <c r="H215" s="8" t="str">
        <f t="shared" si="6"/>
        <v/>
      </c>
      <c r="I215" s="8" t="str">
        <f>IF(E215="","",IF(AND(F215&lt;&gt;"",COUNTIF(E$6:E215,E215)=VLOOKUP($E215,$K$6:$L$30,2,0)),"table complete",""))</f>
        <v/>
      </c>
    </row>
    <row r="216" spans="5:9">
      <c r="E216" s="8"/>
      <c r="F216" s="8"/>
      <c r="H216" s="8" t="str">
        <f t="shared" si="6"/>
        <v/>
      </c>
      <c r="I216" s="8" t="str">
        <f>IF(E216="","",IF(AND(F216&lt;&gt;"",COUNTIF(E$6:E216,E216)=VLOOKUP($E216,$K$6:$L$30,2,0)),"table complete",""))</f>
        <v/>
      </c>
    </row>
    <row r="217" spans="5:9">
      <c r="E217" s="8"/>
      <c r="F217" s="8"/>
      <c r="H217" s="8" t="str">
        <f t="shared" si="6"/>
        <v/>
      </c>
      <c r="I217" s="8" t="str">
        <f>IF(E217="","",IF(AND(F217&lt;&gt;"",COUNTIF(E$6:E217,E217)=VLOOKUP($E217,$K$6:$L$30,2,0)),"table complete",""))</f>
        <v/>
      </c>
    </row>
    <row r="218" spans="5:9">
      <c r="E218" s="8"/>
      <c r="F218" s="8"/>
      <c r="H218" s="8" t="str">
        <f t="shared" si="6"/>
        <v/>
      </c>
      <c r="I218" s="8" t="str">
        <f>IF(E218="","",IF(AND(F218&lt;&gt;"",COUNTIF(E$6:E218,E218)=VLOOKUP($E218,$K$6:$L$30,2,0)),"table complete",""))</f>
        <v/>
      </c>
    </row>
    <row r="219" spans="5:9">
      <c r="E219" s="8"/>
      <c r="F219" s="8"/>
      <c r="H219" s="8" t="str">
        <f t="shared" si="6"/>
        <v/>
      </c>
      <c r="I219" s="8" t="str">
        <f>IF(E219="","",IF(AND(F219&lt;&gt;"",COUNTIF(E$6:E219,E219)=VLOOKUP($E219,$K$6:$L$30,2,0)),"table complete",""))</f>
        <v/>
      </c>
    </row>
    <row r="220" spans="5:9">
      <c r="E220" s="8"/>
      <c r="F220" s="8"/>
      <c r="H220" s="8" t="str">
        <f t="shared" si="6"/>
        <v/>
      </c>
      <c r="I220" s="8" t="str">
        <f>IF(E220="","",IF(AND(F220&lt;&gt;"",COUNTIF(E$6:E220,E220)=VLOOKUP($E220,$K$6:$L$30,2,0)),"table complete",""))</f>
        <v/>
      </c>
    </row>
    <row r="221" spans="5:9">
      <c r="E221" s="8"/>
      <c r="F221" s="8"/>
      <c r="H221" s="8" t="str">
        <f t="shared" si="6"/>
        <v/>
      </c>
      <c r="I221" s="8" t="str">
        <f>IF(E221="","",IF(AND(F221&lt;&gt;"",COUNTIF(E$6:E221,E221)=VLOOKUP($E221,$K$6:$L$30,2,0)),"table complete",""))</f>
        <v/>
      </c>
    </row>
    <row r="222" spans="5:9">
      <c r="E222" s="8"/>
      <c r="F222" s="8"/>
      <c r="H222" s="8" t="str">
        <f t="shared" si="6"/>
        <v/>
      </c>
      <c r="I222" s="8" t="str">
        <f>IF(E222="","",IF(AND(F222&lt;&gt;"",COUNTIF(E$6:E222,E222)=VLOOKUP($E222,$K$6:$L$30,2,0)),"table complete",""))</f>
        <v/>
      </c>
    </row>
    <row r="223" spans="5:9">
      <c r="E223" s="8"/>
      <c r="F223" s="8"/>
      <c r="H223" s="8" t="str">
        <f t="shared" si="6"/>
        <v/>
      </c>
      <c r="I223" s="8" t="str">
        <f>IF(E223="","",IF(AND(F223&lt;&gt;"",COUNTIF(E$6:E223,E223)=VLOOKUP($E223,$K$6:$L$30,2,0)),"table complete",""))</f>
        <v/>
      </c>
    </row>
    <row r="224" spans="5:9">
      <c r="E224" s="8"/>
      <c r="F224" s="8"/>
      <c r="H224" s="8" t="str">
        <f t="shared" si="6"/>
        <v/>
      </c>
      <c r="I224" s="8" t="str">
        <f>IF(E224="","",IF(AND(F224&lt;&gt;"",COUNTIF(E$6:E224,E224)=VLOOKUP($E224,$K$6:$L$30,2,0)),"table complete",""))</f>
        <v/>
      </c>
    </row>
    <row r="225" spans="5:9">
      <c r="E225" s="8"/>
      <c r="F225" s="8"/>
      <c r="H225" s="8" t="str">
        <f t="shared" si="6"/>
        <v/>
      </c>
      <c r="I225" s="8" t="str">
        <f>IF(E225="","",IF(AND(F225&lt;&gt;"",COUNTIF(E$6:E225,E225)=VLOOKUP($E225,$K$6:$L$30,2,0)),"table complete",""))</f>
        <v/>
      </c>
    </row>
    <row r="226" spans="5:9">
      <c r="E226" s="8"/>
      <c r="F226" s="8"/>
      <c r="H226" s="8" t="str">
        <f t="shared" si="6"/>
        <v/>
      </c>
      <c r="I226" s="8" t="str">
        <f>IF(E226="","",IF(AND(F226&lt;&gt;"",COUNTIF(E$6:E226,E226)=VLOOKUP($E226,$K$6:$L$30,2,0)),"table complete",""))</f>
        <v/>
      </c>
    </row>
    <row r="227" spans="5:9">
      <c r="E227" s="8"/>
      <c r="F227" s="8"/>
      <c r="H227" s="8" t="str">
        <f t="shared" si="6"/>
        <v/>
      </c>
      <c r="I227" s="8" t="str">
        <f>IF(E227="","",IF(AND(F227&lt;&gt;"",COUNTIF(E$6:E227,E227)=VLOOKUP($E227,$K$6:$L$30,2,0)),"table complete",""))</f>
        <v/>
      </c>
    </row>
    <row r="228" spans="5:9">
      <c r="E228" s="8"/>
      <c r="F228" s="8"/>
      <c r="H228" s="8" t="str">
        <f t="shared" si="6"/>
        <v/>
      </c>
      <c r="I228" s="8" t="str">
        <f>IF(E228="","",IF(AND(F228&lt;&gt;"",COUNTIF(E$6:E228,E228)=VLOOKUP($E228,$K$6:$L$30,2,0)),"table complete",""))</f>
        <v/>
      </c>
    </row>
    <row r="229" spans="5:9">
      <c r="E229" s="8"/>
      <c r="F229" s="8"/>
      <c r="H229" s="8" t="str">
        <f t="shared" si="6"/>
        <v/>
      </c>
      <c r="I229" s="8" t="str">
        <f>IF(E229="","",IF(AND(F229&lt;&gt;"",COUNTIF(E$6:E229,E229)=VLOOKUP($E229,$K$6:$L$30,2,0)),"table complete",""))</f>
        <v/>
      </c>
    </row>
    <row r="230" spans="5:9">
      <c r="E230" s="8"/>
      <c r="F230" s="8"/>
      <c r="H230" s="8" t="str">
        <f t="shared" si="6"/>
        <v/>
      </c>
      <c r="I230" s="8" t="str">
        <f>IF(E230="","",IF(AND(F230&lt;&gt;"",COUNTIF(E$6:E230,E230)=VLOOKUP($E230,$K$6:$L$30,2,0)),"table complete",""))</f>
        <v/>
      </c>
    </row>
    <row r="231" spans="5:9">
      <c r="E231" s="8"/>
      <c r="F231" s="8"/>
      <c r="H231" s="8" t="str">
        <f t="shared" si="6"/>
        <v/>
      </c>
      <c r="I231" s="8" t="str">
        <f>IF(E231="","",IF(AND(F231&lt;&gt;"",COUNTIF(E$6:E231,E231)=VLOOKUP($E231,$K$6:$L$30,2,0)),"table complete",""))</f>
        <v/>
      </c>
    </row>
    <row r="232" spans="5:9">
      <c r="E232" s="8"/>
      <c r="F232" s="8"/>
      <c r="H232" s="8" t="str">
        <f t="shared" si="6"/>
        <v/>
      </c>
      <c r="I232" s="8" t="str">
        <f>IF(E232="","",IF(AND(F232&lt;&gt;"",COUNTIF(E$6:E232,E232)=VLOOKUP($E232,$K$6:$L$30,2,0)),"table complete",""))</f>
        <v/>
      </c>
    </row>
    <row r="233" spans="5:9">
      <c r="E233" s="8"/>
      <c r="F233" s="8"/>
      <c r="H233" s="8" t="str">
        <f t="shared" si="6"/>
        <v/>
      </c>
      <c r="I233" s="8" t="str">
        <f>IF(E233="","",IF(AND(F233&lt;&gt;"",COUNTIF(E$6:E233,E233)=VLOOKUP($E233,$K$6:$L$30,2,0)),"table complete",""))</f>
        <v/>
      </c>
    </row>
    <row r="234" spans="5:9">
      <c r="E234" s="8"/>
      <c r="F234" s="8"/>
      <c r="H234" s="8" t="str">
        <f t="shared" si="6"/>
        <v/>
      </c>
      <c r="I234" s="8" t="str">
        <f>IF(E234="","",IF(AND(F234&lt;&gt;"",COUNTIF(E$6:E234,E234)=VLOOKUP($E234,$K$6:$L$30,2,0)),"table complete",""))</f>
        <v/>
      </c>
    </row>
    <row r="235" spans="5:9">
      <c r="E235" s="8"/>
      <c r="F235" s="8"/>
      <c r="H235" s="8" t="str">
        <f t="shared" si="6"/>
        <v/>
      </c>
      <c r="I235" s="8" t="str">
        <f>IF(E235="","",IF(AND(F235&lt;&gt;"",COUNTIF(E$6:E235,E235)=VLOOKUP($E235,$K$6:$L$30,2,0)),"table complete",""))</f>
        <v/>
      </c>
    </row>
    <row r="236" spans="5:9">
      <c r="E236" s="8"/>
      <c r="F236" s="8"/>
      <c r="H236" s="8" t="str">
        <f t="shared" si="6"/>
        <v/>
      </c>
      <c r="I236" s="8" t="str">
        <f>IF(E236="","",IF(AND(F236&lt;&gt;"",COUNTIF(E$6:E236,E236)=VLOOKUP($E236,$K$6:$L$30,2,0)),"table complete",""))</f>
        <v/>
      </c>
    </row>
    <row r="237" spans="5:9">
      <c r="E237" s="8"/>
      <c r="F237" s="8"/>
      <c r="H237" s="8" t="str">
        <f t="shared" si="6"/>
        <v/>
      </c>
      <c r="I237" s="8" t="str">
        <f>IF(E237="","",IF(AND(F237&lt;&gt;"",COUNTIF(E$6:E237,E237)=VLOOKUP($E237,$K$6:$L$30,2,0)),"table complete",""))</f>
        <v/>
      </c>
    </row>
    <row r="238" spans="5:9">
      <c r="E238" s="8"/>
      <c r="F238" s="8"/>
      <c r="H238" s="8" t="str">
        <f t="shared" si="6"/>
        <v/>
      </c>
      <c r="I238" s="8" t="str">
        <f>IF(E238="","",IF(AND(F238&lt;&gt;"",COUNTIF(E$6:E238,E238)=VLOOKUP($E238,$K$6:$L$30,2,0)),"table complete",""))</f>
        <v/>
      </c>
    </row>
    <row r="239" spans="5:9">
      <c r="E239" s="8"/>
      <c r="F239" s="8"/>
      <c r="H239" s="8" t="str">
        <f t="shared" si="6"/>
        <v/>
      </c>
      <c r="I239" s="8" t="str">
        <f>IF(E239="","",IF(AND(F239&lt;&gt;"",COUNTIF(E$6:E239,E239)=VLOOKUP($E239,$K$6:$L$30,2,0)),"table complete",""))</f>
        <v/>
      </c>
    </row>
    <row r="240" spans="5:9">
      <c r="E240" s="8"/>
      <c r="F240" s="8"/>
      <c r="H240" s="8" t="str">
        <f t="shared" si="6"/>
        <v/>
      </c>
      <c r="I240" s="8" t="str">
        <f>IF(E240="","",IF(AND(F240&lt;&gt;"",COUNTIF(E$6:E240,E240)=VLOOKUP($E240,$K$6:$L$30,2,0)),"table complete",""))</f>
        <v/>
      </c>
    </row>
    <row r="241" spans="5:9">
      <c r="E241" s="8"/>
      <c r="F241" s="8"/>
      <c r="H241" s="8" t="str">
        <f t="shared" si="6"/>
        <v/>
      </c>
      <c r="I241" s="8" t="str">
        <f>IF(E241="","",IF(AND(F241&lt;&gt;"",COUNTIF(E$6:E241,E241)=VLOOKUP($E241,$K$6:$L$30,2,0)),"table complete",""))</f>
        <v/>
      </c>
    </row>
    <row r="242" spans="5:9">
      <c r="E242" s="8"/>
      <c r="F242" s="8"/>
      <c r="H242" s="8" t="str">
        <f t="shared" si="6"/>
        <v/>
      </c>
      <c r="I242" s="8" t="str">
        <f>IF(E242="","",IF(AND(F242&lt;&gt;"",COUNTIF(E$6:E242,E242)=VLOOKUP($E242,$K$6:$L$30,2,0)),"table complete",""))</f>
        <v/>
      </c>
    </row>
    <row r="243" spans="5:9">
      <c r="E243" s="8"/>
      <c r="F243" s="8"/>
      <c r="H243" s="8" t="str">
        <f t="shared" si="6"/>
        <v/>
      </c>
      <c r="I243" s="8" t="str">
        <f>IF(E243="","",IF(AND(F243&lt;&gt;"",COUNTIF(E$6:E243,E243)=VLOOKUP($E243,$K$6:$L$30,2,0)),"table complete",""))</f>
        <v/>
      </c>
    </row>
    <row r="244" spans="5:9">
      <c r="E244" s="8"/>
      <c r="F244" s="8"/>
      <c r="H244" s="8" t="str">
        <f t="shared" si="6"/>
        <v/>
      </c>
      <c r="I244" s="8" t="str">
        <f>IF(E244="","",IF(AND(F244&lt;&gt;"",COUNTIF(E$6:E244,E244)=VLOOKUP($E244,$K$6:$L$30,2,0)),"table complete",""))</f>
        <v/>
      </c>
    </row>
    <row r="245" spans="5:9">
      <c r="E245" s="8"/>
      <c r="F245" s="8"/>
      <c r="H245" s="8" t="str">
        <f t="shared" si="6"/>
        <v/>
      </c>
      <c r="I245" s="8" t="str">
        <f>IF(E245="","",IF(AND(F245&lt;&gt;"",COUNTIF(E$6:E245,E245)=VLOOKUP($E245,$K$6:$L$30,2,0)),"table complete",""))</f>
        <v/>
      </c>
    </row>
    <row r="246" spans="5:9">
      <c r="E246" s="8"/>
      <c r="F246" s="8"/>
      <c r="H246" s="8" t="str">
        <f t="shared" si="6"/>
        <v/>
      </c>
      <c r="I246" s="8" t="str">
        <f>IF(E246="","",IF(AND(F246&lt;&gt;"",COUNTIF(E$6:E246,E246)=VLOOKUP($E246,$K$6:$L$30,2,0)),"table complete",""))</f>
        <v/>
      </c>
    </row>
    <row r="247" spans="5:9">
      <c r="E247" s="8"/>
      <c r="F247" s="8"/>
      <c r="H247" s="8" t="str">
        <f t="shared" si="6"/>
        <v/>
      </c>
      <c r="I247" s="8" t="str">
        <f>IF(E247="","",IF(AND(F247&lt;&gt;"",COUNTIF(E$6:E247,E247)=VLOOKUP($E247,$K$6:$L$30,2,0)),"table complete",""))</f>
        <v/>
      </c>
    </row>
    <row r="248" spans="5:9">
      <c r="E248" s="8"/>
      <c r="F248" s="8"/>
      <c r="H248" s="8" t="str">
        <f t="shared" si="6"/>
        <v/>
      </c>
      <c r="I248" s="8" t="str">
        <f>IF(E248="","",IF(AND(F248&lt;&gt;"",COUNTIF(E$6:E248,E248)=VLOOKUP($E248,$K$6:$L$30,2,0)),"table complete",""))</f>
        <v/>
      </c>
    </row>
    <row r="249" spans="5:9">
      <c r="E249" s="8"/>
      <c r="F249" s="8"/>
      <c r="H249" s="8" t="str">
        <f t="shared" si="6"/>
        <v/>
      </c>
      <c r="I249" s="8" t="str">
        <f>IF(E249="","",IF(AND(F249&lt;&gt;"",COUNTIF(E$6:E249,E249)=VLOOKUP($E249,$K$6:$L$30,2,0)),"table complete",""))</f>
        <v/>
      </c>
    </row>
    <row r="250" spans="5:9">
      <c r="E250" s="8"/>
      <c r="F250" s="8"/>
      <c r="H250" s="8" t="str">
        <f t="shared" si="6"/>
        <v/>
      </c>
      <c r="I250" s="8" t="str">
        <f>IF(E250="","",IF(AND(F250&lt;&gt;"",COUNTIF(E$6:E250,E250)=VLOOKUP($E250,$K$6:$L$30,2,0)),"table complete",""))</f>
        <v/>
      </c>
    </row>
    <row r="251" spans="5:9">
      <c r="E251" s="8"/>
      <c r="F251" s="8"/>
      <c r="H251" s="8" t="str">
        <f t="shared" si="6"/>
        <v/>
      </c>
      <c r="I251" s="8" t="str">
        <f>IF(E251="","",IF(AND(F251&lt;&gt;"",COUNTIF(E$6:E251,E251)=VLOOKUP($E251,$K$6:$L$30,2,0)),"table complete",""))</f>
        <v/>
      </c>
    </row>
    <row r="252" spans="5:9">
      <c r="E252" s="8"/>
      <c r="F252" s="8"/>
      <c r="H252" s="8" t="str">
        <f t="shared" si="6"/>
        <v/>
      </c>
      <c r="I252" s="8" t="str">
        <f>IF(E252="","",IF(AND(F252&lt;&gt;"",COUNTIF(E$6:E252,E252)=VLOOKUP($E252,$K$6:$L$30,2,0)),"table complete",""))</f>
        <v/>
      </c>
    </row>
    <row r="253" spans="5:9">
      <c r="E253" s="8"/>
      <c r="F253" s="8"/>
      <c r="H253" s="8" t="str">
        <f t="shared" si="6"/>
        <v/>
      </c>
      <c r="I253" s="8" t="str">
        <f>IF(E253="","",IF(AND(F253&lt;&gt;"",COUNTIF(E$6:E253,E253)=VLOOKUP($E253,$K$6:$L$30,2,0)),"table complete",""))</f>
        <v/>
      </c>
    </row>
    <row r="254" spans="5:9">
      <c r="E254" s="8"/>
      <c r="F254" s="8"/>
      <c r="H254" s="8" t="str">
        <f t="shared" si="6"/>
        <v/>
      </c>
      <c r="I254" s="8" t="str">
        <f>IF(E254="","",IF(AND(F254&lt;&gt;"",COUNTIF(E$6:E254,E254)=VLOOKUP($E254,$K$6:$L$30,2,0)),"table complete",""))</f>
        <v/>
      </c>
    </row>
    <row r="255" spans="5:9">
      <c r="E255" s="8"/>
      <c r="F255" s="8"/>
      <c r="H255" s="8" t="str">
        <f t="shared" si="6"/>
        <v/>
      </c>
      <c r="I255" s="8" t="str">
        <f>IF(E255="","",IF(AND(F255&lt;&gt;"",COUNTIF(E$6:E255,E255)=VLOOKUP($E255,$K$6:$L$30,2,0)),"table complete",""))</f>
        <v/>
      </c>
    </row>
    <row r="256" spans="5:9">
      <c r="E256" s="8"/>
      <c r="F256" s="8"/>
      <c r="H256" s="8" t="str">
        <f t="shared" si="6"/>
        <v/>
      </c>
      <c r="I256" s="8" t="str">
        <f>IF(E256="","",IF(AND(F256&lt;&gt;"",COUNTIF(E$6:E256,E256)=VLOOKUP($E256,$K$6:$L$30,2,0)),"table complete",""))</f>
        <v/>
      </c>
    </row>
    <row r="257" spans="5:9">
      <c r="E257" s="8"/>
      <c r="F257" s="8"/>
      <c r="H257" s="8" t="str">
        <f t="shared" si="6"/>
        <v/>
      </c>
      <c r="I257" s="8" t="str">
        <f>IF(E257="","",IF(AND(F257&lt;&gt;"",COUNTIF(E$6:E257,E257)=VLOOKUP($E257,$K$6:$L$30,2,0)),"table complete",""))</f>
        <v/>
      </c>
    </row>
    <row r="258" spans="5:9">
      <c r="E258" s="8"/>
      <c r="F258" s="8"/>
      <c r="H258" s="8" t="str">
        <f t="shared" si="6"/>
        <v/>
      </c>
      <c r="I258" s="8" t="str">
        <f>IF(E258="","",IF(AND(F258&lt;&gt;"",COUNTIF(E$6:E258,E258)=VLOOKUP($E258,$K$6:$L$30,2,0)),"table complete",""))</f>
        <v/>
      </c>
    </row>
    <row r="259" spans="5:9">
      <c r="E259" s="8"/>
      <c r="F259" s="8"/>
      <c r="H259" s="8" t="str">
        <f t="shared" si="6"/>
        <v/>
      </c>
      <c r="I259" s="8" t="str">
        <f>IF(E259="","",IF(AND(F259&lt;&gt;"",COUNTIF(E$6:E259,E259)=VLOOKUP($E259,$K$6:$L$30,2,0)),"table complete",""))</f>
        <v/>
      </c>
    </row>
    <row r="260" spans="5:9">
      <c r="E260" s="8"/>
      <c r="F260" s="8"/>
      <c r="H260" s="8" t="str">
        <f t="shared" si="6"/>
        <v/>
      </c>
      <c r="I260" s="8" t="str">
        <f>IF(E260="","",IF(AND(F260&lt;&gt;"",COUNTIF(E$6:E260,E260)=VLOOKUP($E260,$K$6:$L$30,2,0)),"table complete",""))</f>
        <v/>
      </c>
    </row>
    <row r="261" spans="5:9">
      <c r="E261" s="8"/>
      <c r="F261" s="8"/>
      <c r="H261" s="8" t="str">
        <f t="shared" si="6"/>
        <v/>
      </c>
      <c r="I261" s="8" t="str">
        <f>IF(E261="","",IF(AND(F261&lt;&gt;"",COUNTIF(E$6:E261,E261)=VLOOKUP($E261,$K$6:$L$30,2,0)),"table complete",""))</f>
        <v/>
      </c>
    </row>
    <row r="262" spans="5:9">
      <c r="E262" s="8"/>
      <c r="F262" s="8"/>
      <c r="H262" s="8" t="str">
        <f t="shared" si="6"/>
        <v/>
      </c>
      <c r="I262" s="8" t="str">
        <f>IF(E262="","",IF(AND(F262&lt;&gt;"",COUNTIF(E$6:E262,E262)=VLOOKUP($E262,$K$6:$L$30,2,0)),"table complete",""))</f>
        <v/>
      </c>
    </row>
    <row r="263" spans="5:9">
      <c r="E263" s="8"/>
      <c r="F263" s="8"/>
      <c r="H263" s="8" t="str">
        <f t="shared" ref="H263:H326" si="7">IF(F263="","",IF(SUMPRODUCT(--(E$6:E$500&amp;" "&amp;F$6:F$500=E263&amp;" "&amp;F263))&gt;1,"deja pris",""))</f>
        <v/>
      </c>
      <c r="I263" s="8" t="str">
        <f>IF(E263="","",IF(AND(F263&lt;&gt;"",COUNTIF(E$6:E263,E263)=VLOOKUP($E263,$K$6:$L$30,2,0)),"table complete",""))</f>
        <v/>
      </c>
    </row>
    <row r="264" spans="5:9">
      <c r="E264" s="8"/>
      <c r="F264" s="8"/>
      <c r="H264" s="8" t="str">
        <f t="shared" si="7"/>
        <v/>
      </c>
      <c r="I264" s="8" t="str">
        <f>IF(E264="","",IF(AND(F264&lt;&gt;"",COUNTIF(E$6:E264,E264)=VLOOKUP($E264,$K$6:$L$30,2,0)),"table complete",""))</f>
        <v/>
      </c>
    </row>
    <row r="265" spans="5:9">
      <c r="E265" s="8"/>
      <c r="F265" s="8"/>
      <c r="H265" s="8" t="str">
        <f t="shared" si="7"/>
        <v/>
      </c>
      <c r="I265" s="8" t="str">
        <f>IF(E265="","",IF(AND(F265&lt;&gt;"",COUNTIF(E$6:E265,E265)=VLOOKUP($E265,$K$6:$L$30,2,0)),"table complete",""))</f>
        <v/>
      </c>
    </row>
    <row r="266" spans="5:9">
      <c r="E266" s="8"/>
      <c r="F266" s="8"/>
      <c r="H266" s="8" t="str">
        <f t="shared" si="7"/>
        <v/>
      </c>
      <c r="I266" s="8" t="str">
        <f>IF(E266="","",IF(AND(F266&lt;&gt;"",COUNTIF(E$6:E266,E266)=VLOOKUP($E266,$K$6:$L$30,2,0)),"table complete",""))</f>
        <v/>
      </c>
    </row>
    <row r="267" spans="5:9">
      <c r="E267" s="8"/>
      <c r="F267" s="8"/>
      <c r="H267" s="8" t="str">
        <f t="shared" si="7"/>
        <v/>
      </c>
      <c r="I267" s="8" t="str">
        <f>IF(E267="","",IF(AND(F267&lt;&gt;"",COUNTIF(E$6:E267,E267)=VLOOKUP($E267,$K$6:$L$30,2,0)),"table complete",""))</f>
        <v/>
      </c>
    </row>
    <row r="268" spans="5:9">
      <c r="E268" s="8"/>
      <c r="F268" s="8"/>
      <c r="H268" s="8" t="str">
        <f t="shared" si="7"/>
        <v/>
      </c>
      <c r="I268" s="8" t="str">
        <f>IF(E268="","",IF(AND(F268&lt;&gt;"",COUNTIF(E$6:E268,E268)=VLOOKUP($E268,$K$6:$L$30,2,0)),"table complete",""))</f>
        <v/>
      </c>
    </row>
    <row r="269" spans="5:9">
      <c r="E269" s="8"/>
      <c r="F269" s="8"/>
      <c r="H269" s="8" t="str">
        <f t="shared" si="7"/>
        <v/>
      </c>
      <c r="I269" s="8" t="str">
        <f>IF(E269="","",IF(AND(F269&lt;&gt;"",COUNTIF(E$6:E269,E269)=VLOOKUP($E269,$K$6:$L$30,2,0)),"table complete",""))</f>
        <v/>
      </c>
    </row>
    <row r="270" spans="5:9">
      <c r="E270" s="8"/>
      <c r="F270" s="8"/>
      <c r="H270" s="8" t="str">
        <f t="shared" si="7"/>
        <v/>
      </c>
      <c r="I270" s="8" t="str">
        <f>IF(E270="","",IF(AND(F270&lt;&gt;"",COUNTIF(E$6:E270,E270)=VLOOKUP($E270,$K$6:$L$30,2,0)),"table complete",""))</f>
        <v/>
      </c>
    </row>
    <row r="271" spans="5:9">
      <c r="E271" s="8"/>
      <c r="F271" s="8"/>
      <c r="H271" s="8" t="str">
        <f t="shared" si="7"/>
        <v/>
      </c>
      <c r="I271" s="8" t="str">
        <f>IF(E271="","",IF(AND(F271&lt;&gt;"",COUNTIF(E$6:E271,E271)=VLOOKUP($E271,$K$6:$L$30,2,0)),"table complete",""))</f>
        <v/>
      </c>
    </row>
    <row r="272" spans="5:9">
      <c r="E272" s="8"/>
      <c r="F272" s="8"/>
      <c r="H272" s="8" t="str">
        <f t="shared" si="7"/>
        <v/>
      </c>
      <c r="I272" s="8" t="str">
        <f>IF(E272="","",IF(AND(F272&lt;&gt;"",COUNTIF(E$6:E272,E272)=VLOOKUP($E272,$K$6:$L$30,2,0)),"table complete",""))</f>
        <v/>
      </c>
    </row>
    <row r="273" spans="5:9">
      <c r="E273" s="8"/>
      <c r="F273" s="8"/>
      <c r="H273" s="8" t="str">
        <f t="shared" si="7"/>
        <v/>
      </c>
      <c r="I273" s="8" t="str">
        <f>IF(E273="","",IF(AND(F273&lt;&gt;"",COUNTIF(E$6:E273,E273)=VLOOKUP($E273,$K$6:$L$30,2,0)),"table complete",""))</f>
        <v/>
      </c>
    </row>
    <row r="274" spans="5:9">
      <c r="E274" s="8"/>
      <c r="F274" s="8"/>
      <c r="H274" s="8" t="str">
        <f t="shared" si="7"/>
        <v/>
      </c>
      <c r="I274" s="8" t="str">
        <f>IF(E274="","",IF(AND(F274&lt;&gt;"",COUNTIF(E$6:E274,E274)=VLOOKUP($E274,$K$6:$L$30,2,0)),"table complete",""))</f>
        <v/>
      </c>
    </row>
    <row r="275" spans="5:9">
      <c r="E275" s="8"/>
      <c r="F275" s="8"/>
      <c r="H275" s="8" t="str">
        <f t="shared" si="7"/>
        <v/>
      </c>
      <c r="I275" s="8" t="str">
        <f>IF(E275="","",IF(AND(F275&lt;&gt;"",COUNTIF(E$6:E275,E275)=VLOOKUP($E275,$K$6:$L$30,2,0)),"table complete",""))</f>
        <v/>
      </c>
    </row>
    <row r="276" spans="5:9">
      <c r="E276" s="8"/>
      <c r="F276" s="8"/>
      <c r="H276" s="8" t="str">
        <f t="shared" si="7"/>
        <v/>
      </c>
      <c r="I276" s="8" t="str">
        <f>IF(E276="","",IF(AND(F276&lt;&gt;"",COUNTIF(E$6:E276,E276)=VLOOKUP($E276,$K$6:$L$30,2,0)),"table complete",""))</f>
        <v/>
      </c>
    </row>
    <row r="277" spans="5:9">
      <c r="E277" s="8"/>
      <c r="F277" s="8"/>
      <c r="H277" s="8" t="str">
        <f t="shared" si="7"/>
        <v/>
      </c>
      <c r="I277" s="8" t="str">
        <f>IF(E277="","",IF(AND(F277&lt;&gt;"",COUNTIF(E$6:E277,E277)=VLOOKUP($E277,$K$6:$L$30,2,0)),"table complete",""))</f>
        <v/>
      </c>
    </row>
    <row r="278" spans="5:9">
      <c r="E278" s="8"/>
      <c r="F278" s="8"/>
      <c r="H278" s="8" t="str">
        <f t="shared" si="7"/>
        <v/>
      </c>
      <c r="I278" s="8" t="str">
        <f>IF(E278="","",IF(AND(F278&lt;&gt;"",COUNTIF(E$6:E278,E278)=VLOOKUP($E278,$K$6:$L$30,2,0)),"table complete",""))</f>
        <v/>
      </c>
    </row>
    <row r="279" spans="5:9">
      <c r="E279" s="8"/>
      <c r="F279" s="8"/>
      <c r="H279" s="8" t="str">
        <f t="shared" si="7"/>
        <v/>
      </c>
      <c r="I279" s="8" t="str">
        <f>IF(E279="","",IF(AND(F279&lt;&gt;"",COUNTIF(E$6:E279,E279)=VLOOKUP($E279,$K$6:$L$30,2,0)),"table complete",""))</f>
        <v/>
      </c>
    </row>
    <row r="280" spans="5:9">
      <c r="E280" s="8"/>
      <c r="F280" s="8"/>
      <c r="H280" s="8" t="str">
        <f t="shared" si="7"/>
        <v/>
      </c>
      <c r="I280" s="8" t="str">
        <f>IF(E280="","",IF(AND(F280&lt;&gt;"",COUNTIF(E$6:E280,E280)=VLOOKUP($E280,$K$6:$L$30,2,0)),"table complete",""))</f>
        <v/>
      </c>
    </row>
    <row r="281" spans="5:9">
      <c r="E281" s="8"/>
      <c r="F281" s="8"/>
      <c r="H281" s="8" t="str">
        <f t="shared" si="7"/>
        <v/>
      </c>
      <c r="I281" s="8" t="str">
        <f>IF(E281="","",IF(AND(F281&lt;&gt;"",COUNTIF(E$6:E281,E281)=VLOOKUP($E281,$K$6:$L$30,2,0)),"table complete",""))</f>
        <v/>
      </c>
    </row>
    <row r="282" spans="5:9">
      <c r="E282" s="8"/>
      <c r="F282" s="8"/>
      <c r="H282" s="8" t="str">
        <f t="shared" si="7"/>
        <v/>
      </c>
      <c r="I282" s="8" t="str">
        <f>IF(E282="","",IF(AND(F282&lt;&gt;"",COUNTIF(E$6:E282,E282)=VLOOKUP($E282,$K$6:$L$30,2,0)),"table complete",""))</f>
        <v/>
      </c>
    </row>
    <row r="283" spans="5:9">
      <c r="E283" s="8"/>
      <c r="F283" s="8"/>
      <c r="H283" s="8" t="str">
        <f t="shared" si="7"/>
        <v/>
      </c>
      <c r="I283" s="8" t="str">
        <f>IF(E283="","",IF(AND(F283&lt;&gt;"",COUNTIF(E$6:E283,E283)=VLOOKUP($E283,$K$6:$L$30,2,0)),"table complete",""))</f>
        <v/>
      </c>
    </row>
    <row r="284" spans="5:9">
      <c r="E284" s="8"/>
      <c r="F284" s="8"/>
      <c r="H284" s="8" t="str">
        <f t="shared" si="7"/>
        <v/>
      </c>
      <c r="I284" s="8" t="str">
        <f>IF(E284="","",IF(AND(F284&lt;&gt;"",COUNTIF(E$6:E284,E284)=VLOOKUP($E284,$K$6:$L$30,2,0)),"table complete",""))</f>
        <v/>
      </c>
    </row>
    <row r="285" spans="5:9">
      <c r="E285" s="8"/>
      <c r="F285" s="8"/>
      <c r="H285" s="8" t="str">
        <f t="shared" si="7"/>
        <v/>
      </c>
      <c r="I285" s="8" t="str">
        <f>IF(E285="","",IF(AND(F285&lt;&gt;"",COUNTIF(E$6:E285,E285)=VLOOKUP($E285,$K$6:$L$30,2,0)),"table complete",""))</f>
        <v/>
      </c>
    </row>
    <row r="286" spans="5:9">
      <c r="E286" s="8"/>
      <c r="F286" s="8"/>
      <c r="H286" s="8" t="str">
        <f t="shared" si="7"/>
        <v/>
      </c>
      <c r="I286" s="8" t="str">
        <f>IF(E286="","",IF(AND(F286&lt;&gt;"",COUNTIF(E$6:E286,E286)=VLOOKUP($E286,$K$6:$L$30,2,0)),"table complete",""))</f>
        <v/>
      </c>
    </row>
    <row r="287" spans="5:9">
      <c r="E287" s="8"/>
      <c r="F287" s="8"/>
      <c r="H287" s="8" t="str">
        <f t="shared" si="7"/>
        <v/>
      </c>
      <c r="I287" s="8" t="str">
        <f>IF(E287="","",IF(AND(F287&lt;&gt;"",COUNTIF(E$6:E287,E287)=VLOOKUP($E287,$K$6:$L$30,2,0)),"table complete",""))</f>
        <v/>
      </c>
    </row>
    <row r="288" spans="5:9">
      <c r="E288" s="8"/>
      <c r="F288" s="8"/>
      <c r="H288" s="8" t="str">
        <f t="shared" si="7"/>
        <v/>
      </c>
      <c r="I288" s="8" t="str">
        <f>IF(E288="","",IF(AND(F288&lt;&gt;"",COUNTIF(E$6:E288,E288)=VLOOKUP($E288,$K$6:$L$30,2,0)),"table complete",""))</f>
        <v/>
      </c>
    </row>
    <row r="289" spans="5:9">
      <c r="E289" s="8"/>
      <c r="F289" s="8"/>
      <c r="H289" s="8" t="str">
        <f t="shared" si="7"/>
        <v/>
      </c>
      <c r="I289" s="8" t="str">
        <f>IF(E289="","",IF(AND(F289&lt;&gt;"",COUNTIF(E$6:E289,E289)=VLOOKUP($E289,$K$6:$L$30,2,0)),"table complete",""))</f>
        <v/>
      </c>
    </row>
    <row r="290" spans="5:9">
      <c r="E290" s="8"/>
      <c r="F290" s="8"/>
      <c r="H290" s="8" t="str">
        <f t="shared" si="7"/>
        <v/>
      </c>
      <c r="I290" s="8" t="str">
        <f>IF(E290="","",IF(AND(F290&lt;&gt;"",COUNTIF(E$6:E290,E290)=VLOOKUP($E290,$K$6:$L$30,2,0)),"table complete",""))</f>
        <v/>
      </c>
    </row>
    <row r="291" spans="5:9">
      <c r="E291" s="8"/>
      <c r="F291" s="8"/>
      <c r="H291" s="8" t="str">
        <f t="shared" si="7"/>
        <v/>
      </c>
      <c r="I291" s="8" t="str">
        <f>IF(E291="","",IF(AND(F291&lt;&gt;"",COUNTIF(E$6:E291,E291)=VLOOKUP($E291,$K$6:$L$30,2,0)),"table complete",""))</f>
        <v/>
      </c>
    </row>
    <row r="292" spans="5:9">
      <c r="E292" s="8"/>
      <c r="F292" s="8"/>
      <c r="H292" s="8" t="str">
        <f t="shared" si="7"/>
        <v/>
      </c>
      <c r="I292" s="8" t="str">
        <f>IF(E292="","",IF(AND(F292&lt;&gt;"",COUNTIF(E$6:E292,E292)=VLOOKUP($E292,$K$6:$L$30,2,0)),"table complete",""))</f>
        <v/>
      </c>
    </row>
    <row r="293" spans="5:9">
      <c r="E293" s="8"/>
      <c r="F293" s="8"/>
      <c r="H293" s="8" t="str">
        <f t="shared" si="7"/>
        <v/>
      </c>
      <c r="I293" s="8" t="str">
        <f>IF(E293="","",IF(AND(F293&lt;&gt;"",COUNTIF(E$6:E293,E293)=VLOOKUP($E293,$K$6:$L$30,2,0)),"table complete",""))</f>
        <v/>
      </c>
    </row>
    <row r="294" spans="5:9">
      <c r="E294" s="8"/>
      <c r="F294" s="8"/>
      <c r="H294" s="8" t="str">
        <f t="shared" si="7"/>
        <v/>
      </c>
      <c r="I294" s="8" t="str">
        <f>IF(E294="","",IF(AND(F294&lt;&gt;"",COUNTIF(E$6:E294,E294)=VLOOKUP($E294,$K$6:$L$30,2,0)),"table complete",""))</f>
        <v/>
      </c>
    </row>
    <row r="295" spans="5:9">
      <c r="E295" s="8"/>
      <c r="F295" s="8"/>
      <c r="H295" s="8" t="str">
        <f t="shared" si="7"/>
        <v/>
      </c>
      <c r="I295" s="8" t="str">
        <f>IF(E295="","",IF(AND(F295&lt;&gt;"",COUNTIF(E$6:E295,E295)=VLOOKUP($E295,$K$6:$L$30,2,0)),"table complete",""))</f>
        <v/>
      </c>
    </row>
    <row r="296" spans="5:9">
      <c r="E296" s="8"/>
      <c r="F296" s="8"/>
      <c r="H296" s="8" t="str">
        <f t="shared" si="7"/>
        <v/>
      </c>
      <c r="I296" s="8" t="str">
        <f>IF(E296="","",IF(AND(F296&lt;&gt;"",COUNTIF(E$6:E296,E296)=VLOOKUP($E296,$K$6:$L$30,2,0)),"table complete",""))</f>
        <v/>
      </c>
    </row>
    <row r="297" spans="5:9">
      <c r="E297" s="8"/>
      <c r="F297" s="8"/>
      <c r="H297" s="8" t="str">
        <f t="shared" si="7"/>
        <v/>
      </c>
      <c r="I297" s="8" t="str">
        <f>IF(E297="","",IF(AND(F297&lt;&gt;"",COUNTIF(E$6:E297,E297)=VLOOKUP($E297,$K$6:$L$30,2,0)),"table complete",""))</f>
        <v/>
      </c>
    </row>
    <row r="298" spans="5:9">
      <c r="E298" s="8"/>
      <c r="F298" s="8"/>
      <c r="H298" s="8" t="str">
        <f t="shared" si="7"/>
        <v/>
      </c>
      <c r="I298" s="8" t="str">
        <f>IF(E298="","",IF(AND(F298&lt;&gt;"",COUNTIF(E$6:E298,E298)=VLOOKUP($E298,$K$6:$L$30,2,0)),"table complete",""))</f>
        <v/>
      </c>
    </row>
    <row r="299" spans="5:9">
      <c r="E299" s="8"/>
      <c r="F299" s="8"/>
      <c r="H299" s="8" t="str">
        <f t="shared" si="7"/>
        <v/>
      </c>
      <c r="I299" s="8" t="str">
        <f>IF(E299="","",IF(AND(F299&lt;&gt;"",COUNTIF(E$6:E299,E299)=VLOOKUP($E299,$K$6:$L$30,2,0)),"table complete",""))</f>
        <v/>
      </c>
    </row>
    <row r="300" spans="5:9">
      <c r="E300" s="8"/>
      <c r="F300" s="8"/>
      <c r="H300" s="8" t="str">
        <f t="shared" si="7"/>
        <v/>
      </c>
      <c r="I300" s="8" t="str">
        <f>IF(E300="","",IF(AND(F300&lt;&gt;"",COUNTIF(E$6:E300,E300)=VLOOKUP($E300,$K$6:$L$30,2,0)),"table complete",""))</f>
        <v/>
      </c>
    </row>
    <row r="301" spans="5:9">
      <c r="E301" s="8"/>
      <c r="F301" s="8"/>
      <c r="H301" s="8" t="str">
        <f t="shared" si="7"/>
        <v/>
      </c>
      <c r="I301" s="8" t="str">
        <f>IF(E301="","",IF(AND(F301&lt;&gt;"",COUNTIF(E$6:E301,E301)=VLOOKUP($E301,$K$6:$L$30,2,0)),"table complete",""))</f>
        <v/>
      </c>
    </row>
    <row r="302" spans="5:9">
      <c r="E302" s="8"/>
      <c r="F302" s="8"/>
      <c r="H302" s="8" t="str">
        <f t="shared" si="7"/>
        <v/>
      </c>
      <c r="I302" s="8" t="str">
        <f>IF(E302="","",IF(AND(F302&lt;&gt;"",COUNTIF(E$6:E302,E302)=VLOOKUP($E302,$K$6:$L$30,2,0)),"table complete",""))</f>
        <v/>
      </c>
    </row>
    <row r="303" spans="5:9">
      <c r="E303" s="8"/>
      <c r="F303" s="8"/>
      <c r="H303" s="8" t="str">
        <f t="shared" si="7"/>
        <v/>
      </c>
      <c r="I303" s="8" t="str">
        <f>IF(E303="","",IF(AND(F303&lt;&gt;"",COUNTIF(E$6:E303,E303)=VLOOKUP($E303,$K$6:$L$30,2,0)),"table complete",""))</f>
        <v/>
      </c>
    </row>
    <row r="304" spans="5:9">
      <c r="E304" s="8"/>
      <c r="F304" s="8"/>
      <c r="H304" s="8" t="str">
        <f t="shared" si="7"/>
        <v/>
      </c>
      <c r="I304" s="8" t="str">
        <f>IF(E304="","",IF(AND(F304&lt;&gt;"",COUNTIF(E$6:E304,E304)=VLOOKUP($E304,$K$6:$L$30,2,0)),"table complete",""))</f>
        <v/>
      </c>
    </row>
    <row r="305" spans="5:9">
      <c r="E305" s="8"/>
      <c r="F305" s="8"/>
      <c r="H305" s="8" t="str">
        <f t="shared" si="7"/>
        <v/>
      </c>
      <c r="I305" s="8" t="str">
        <f>IF(E305="","",IF(AND(F305&lt;&gt;"",COUNTIF(E$6:E305,E305)=VLOOKUP($E305,$K$6:$L$30,2,0)),"table complete",""))</f>
        <v/>
      </c>
    </row>
    <row r="306" spans="5:9">
      <c r="E306" s="8"/>
      <c r="F306" s="8"/>
      <c r="H306" s="8" t="str">
        <f t="shared" si="7"/>
        <v/>
      </c>
      <c r="I306" s="8" t="str">
        <f>IF(E306="","",IF(AND(F306&lt;&gt;"",COUNTIF(E$6:E306,E306)=VLOOKUP($E306,$K$6:$L$30,2,0)),"table complete",""))</f>
        <v/>
      </c>
    </row>
    <row r="307" spans="5:9">
      <c r="E307" s="8"/>
      <c r="F307" s="8"/>
      <c r="H307" s="8" t="str">
        <f t="shared" si="7"/>
        <v/>
      </c>
      <c r="I307" s="8" t="str">
        <f>IF(E307="","",IF(AND(F307&lt;&gt;"",COUNTIF(E$6:E307,E307)=VLOOKUP($E307,$K$6:$L$30,2,0)),"table complete",""))</f>
        <v/>
      </c>
    </row>
    <row r="308" spans="5:9">
      <c r="E308" s="8"/>
      <c r="F308" s="8"/>
      <c r="H308" s="8" t="str">
        <f t="shared" si="7"/>
        <v/>
      </c>
      <c r="I308" s="8" t="str">
        <f>IF(E308="","",IF(AND(F308&lt;&gt;"",COUNTIF(E$6:E308,E308)=VLOOKUP($E308,$K$6:$L$30,2,0)),"table complete",""))</f>
        <v/>
      </c>
    </row>
    <row r="309" spans="5:9">
      <c r="E309" s="8"/>
      <c r="F309" s="8"/>
      <c r="H309" s="8" t="str">
        <f t="shared" si="7"/>
        <v/>
      </c>
      <c r="I309" s="8" t="str">
        <f>IF(E309="","",IF(AND(F309&lt;&gt;"",COUNTIF(E$6:E309,E309)=VLOOKUP($E309,$K$6:$L$30,2,0)),"table complete",""))</f>
        <v/>
      </c>
    </row>
    <row r="310" spans="5:9">
      <c r="E310" s="8"/>
      <c r="F310" s="8"/>
      <c r="H310" s="8" t="str">
        <f t="shared" si="7"/>
        <v/>
      </c>
      <c r="I310" s="8" t="str">
        <f>IF(E310="","",IF(AND(F310&lt;&gt;"",COUNTIF(E$6:E310,E310)=VLOOKUP($E310,$K$6:$L$30,2,0)),"table complete",""))</f>
        <v/>
      </c>
    </row>
    <row r="311" spans="5:9">
      <c r="E311" s="8"/>
      <c r="F311" s="8"/>
      <c r="H311" s="8" t="str">
        <f t="shared" si="7"/>
        <v/>
      </c>
      <c r="I311" s="8" t="str">
        <f>IF(E311="","",IF(AND(F311&lt;&gt;"",COUNTIF(E$6:E311,E311)=VLOOKUP($E311,$K$6:$L$30,2,0)),"table complete",""))</f>
        <v/>
      </c>
    </row>
    <row r="312" spans="5:9">
      <c r="E312" s="8"/>
      <c r="F312" s="8"/>
      <c r="H312" s="8" t="str">
        <f t="shared" si="7"/>
        <v/>
      </c>
      <c r="I312" s="8" t="str">
        <f>IF(E312="","",IF(AND(F312&lt;&gt;"",COUNTIF(E$6:E312,E312)=VLOOKUP($E312,$K$6:$L$30,2,0)),"table complete",""))</f>
        <v/>
      </c>
    </row>
    <row r="313" spans="5:9">
      <c r="E313" s="8"/>
      <c r="F313" s="8"/>
      <c r="H313" s="8" t="str">
        <f t="shared" si="7"/>
        <v/>
      </c>
      <c r="I313" s="8" t="str">
        <f>IF(E313="","",IF(AND(F313&lt;&gt;"",COUNTIF(E$6:E313,E313)=VLOOKUP($E313,$K$6:$L$30,2,0)),"table complete",""))</f>
        <v/>
      </c>
    </row>
    <row r="314" spans="5:9">
      <c r="E314" s="8"/>
      <c r="F314" s="8"/>
      <c r="H314" s="8" t="str">
        <f t="shared" si="7"/>
        <v/>
      </c>
      <c r="I314" s="8" t="str">
        <f>IF(E314="","",IF(AND(F314&lt;&gt;"",COUNTIF(E$6:E314,E314)=VLOOKUP($E314,$K$6:$L$30,2,0)),"table complete",""))</f>
        <v/>
      </c>
    </row>
    <row r="315" spans="5:9">
      <c r="E315" s="8"/>
      <c r="F315" s="8"/>
      <c r="H315" s="8" t="str">
        <f t="shared" si="7"/>
        <v/>
      </c>
      <c r="I315" s="8" t="str">
        <f>IF(E315="","",IF(AND(F315&lt;&gt;"",COUNTIF(E$6:E315,E315)=VLOOKUP($E315,$K$6:$L$30,2,0)),"table complete",""))</f>
        <v/>
      </c>
    </row>
    <row r="316" spans="5:9">
      <c r="E316" s="8"/>
      <c r="F316" s="8"/>
      <c r="H316" s="8" t="str">
        <f t="shared" si="7"/>
        <v/>
      </c>
      <c r="I316" s="8" t="str">
        <f>IF(E316="","",IF(AND(F316&lt;&gt;"",COUNTIF(E$6:E316,E316)=VLOOKUP($E316,$K$6:$L$30,2,0)),"table complete",""))</f>
        <v/>
      </c>
    </row>
    <row r="317" spans="5:9">
      <c r="E317" s="8"/>
      <c r="F317" s="8"/>
      <c r="H317" s="8" t="str">
        <f t="shared" si="7"/>
        <v/>
      </c>
      <c r="I317" s="8" t="str">
        <f>IF(E317="","",IF(AND(F317&lt;&gt;"",COUNTIF(E$6:E317,E317)=VLOOKUP($E317,$K$6:$L$30,2,0)),"table complete",""))</f>
        <v/>
      </c>
    </row>
    <row r="318" spans="5:9">
      <c r="E318" s="8"/>
      <c r="F318" s="8"/>
      <c r="H318" s="8" t="str">
        <f t="shared" si="7"/>
        <v/>
      </c>
      <c r="I318" s="8" t="str">
        <f>IF(E318="","",IF(AND(F318&lt;&gt;"",COUNTIF(E$6:E318,E318)=VLOOKUP($E318,$K$6:$L$30,2,0)),"table complete",""))</f>
        <v/>
      </c>
    </row>
    <row r="319" spans="5:9">
      <c r="E319" s="8"/>
      <c r="F319" s="8"/>
      <c r="H319" s="8" t="str">
        <f t="shared" si="7"/>
        <v/>
      </c>
      <c r="I319" s="8" t="str">
        <f>IF(E319="","",IF(AND(F319&lt;&gt;"",COUNTIF(E$6:E319,E319)=VLOOKUP($E319,$K$6:$L$30,2,0)),"table complete",""))</f>
        <v/>
      </c>
    </row>
    <row r="320" spans="5:9">
      <c r="E320" s="8"/>
      <c r="F320" s="8"/>
      <c r="H320" s="8" t="str">
        <f t="shared" si="7"/>
        <v/>
      </c>
      <c r="I320" s="8" t="str">
        <f>IF(E320="","",IF(AND(F320&lt;&gt;"",COUNTIF(E$6:E320,E320)=VLOOKUP($E320,$K$6:$L$30,2,0)),"table complete",""))</f>
        <v/>
      </c>
    </row>
    <row r="321" spans="5:9">
      <c r="E321" s="8"/>
      <c r="F321" s="8"/>
      <c r="H321" s="8" t="str">
        <f t="shared" si="7"/>
        <v/>
      </c>
      <c r="I321" s="8" t="str">
        <f>IF(E321="","",IF(AND(F321&lt;&gt;"",COUNTIF(E$6:E321,E321)=VLOOKUP($E321,$K$6:$L$30,2,0)),"table complete",""))</f>
        <v/>
      </c>
    </row>
    <row r="322" spans="5:9">
      <c r="E322" s="8"/>
      <c r="F322" s="8"/>
      <c r="H322" s="8" t="str">
        <f t="shared" si="7"/>
        <v/>
      </c>
      <c r="I322" s="8" t="str">
        <f>IF(E322="","",IF(AND(F322&lt;&gt;"",COUNTIF(E$6:E322,E322)=VLOOKUP($E322,$K$6:$L$30,2,0)),"table complete",""))</f>
        <v/>
      </c>
    </row>
    <row r="323" spans="5:9">
      <c r="E323" s="8"/>
      <c r="F323" s="8"/>
      <c r="H323" s="8" t="str">
        <f t="shared" si="7"/>
        <v/>
      </c>
      <c r="I323" s="8" t="str">
        <f>IF(E323="","",IF(AND(F323&lt;&gt;"",COUNTIF(E$6:E323,E323)=VLOOKUP($E323,$K$6:$L$30,2,0)),"table complete",""))</f>
        <v/>
      </c>
    </row>
    <row r="324" spans="5:9">
      <c r="E324" s="8"/>
      <c r="F324" s="8"/>
      <c r="H324" s="8" t="str">
        <f t="shared" si="7"/>
        <v/>
      </c>
      <c r="I324" s="8" t="str">
        <f>IF(E324="","",IF(AND(F324&lt;&gt;"",COUNTIF(E$6:E324,E324)=VLOOKUP($E324,$K$6:$L$30,2,0)),"table complete",""))</f>
        <v/>
      </c>
    </row>
    <row r="325" spans="5:9">
      <c r="E325" s="8"/>
      <c r="F325" s="8"/>
      <c r="H325" s="8" t="str">
        <f t="shared" si="7"/>
        <v/>
      </c>
      <c r="I325" s="8" t="str">
        <f>IF(E325="","",IF(AND(F325&lt;&gt;"",COUNTIF(E$6:E325,E325)=VLOOKUP($E325,$K$6:$L$30,2,0)),"table complete",""))</f>
        <v/>
      </c>
    </row>
    <row r="326" spans="5:9">
      <c r="E326" s="8"/>
      <c r="F326" s="8"/>
      <c r="H326" s="8" t="str">
        <f t="shared" si="7"/>
        <v/>
      </c>
      <c r="I326" s="8" t="str">
        <f>IF(E326="","",IF(AND(F326&lt;&gt;"",COUNTIF(E$6:E326,E326)=VLOOKUP($E326,$K$6:$L$30,2,0)),"table complete",""))</f>
        <v/>
      </c>
    </row>
    <row r="327" spans="5:9">
      <c r="E327" s="8"/>
      <c r="F327" s="8"/>
      <c r="H327" s="8" t="str">
        <f t="shared" ref="H327:H390" si="8">IF(F327="","",IF(SUMPRODUCT(--(E$6:E$500&amp;" "&amp;F$6:F$500=E327&amp;" "&amp;F327))&gt;1,"deja pris",""))</f>
        <v/>
      </c>
      <c r="I327" s="8" t="str">
        <f>IF(E327="","",IF(AND(F327&lt;&gt;"",COUNTIF(E$6:E327,E327)=VLOOKUP($E327,$K$6:$L$30,2,0)),"table complete",""))</f>
        <v/>
      </c>
    </row>
    <row r="328" spans="5:9">
      <c r="E328" s="8"/>
      <c r="F328" s="8"/>
      <c r="H328" s="8" t="str">
        <f t="shared" si="8"/>
        <v/>
      </c>
      <c r="I328" s="8" t="str">
        <f>IF(E328="","",IF(AND(F328&lt;&gt;"",COUNTIF(E$6:E328,E328)=VLOOKUP($E328,$K$6:$L$30,2,0)),"table complete",""))</f>
        <v/>
      </c>
    </row>
    <row r="329" spans="5:9">
      <c r="E329" s="8"/>
      <c r="F329" s="8"/>
      <c r="H329" s="8" t="str">
        <f t="shared" si="8"/>
        <v/>
      </c>
      <c r="I329" s="8" t="str">
        <f>IF(E329="","",IF(AND(F329&lt;&gt;"",COUNTIF(E$6:E329,E329)=VLOOKUP($E329,$K$6:$L$30,2,0)),"table complete",""))</f>
        <v/>
      </c>
    </row>
    <row r="330" spans="5:9">
      <c r="E330" s="8"/>
      <c r="F330" s="8"/>
      <c r="H330" s="8" t="str">
        <f t="shared" si="8"/>
        <v/>
      </c>
      <c r="I330" s="8" t="str">
        <f>IF(E330="","",IF(AND(F330&lt;&gt;"",COUNTIF(E$6:E330,E330)=VLOOKUP($E330,$K$6:$L$30,2,0)),"table complete",""))</f>
        <v/>
      </c>
    </row>
    <row r="331" spans="5:9">
      <c r="E331" s="8"/>
      <c r="F331" s="8"/>
      <c r="H331" s="8" t="str">
        <f t="shared" si="8"/>
        <v/>
      </c>
      <c r="I331" s="8" t="str">
        <f>IF(E331="","",IF(AND(F331&lt;&gt;"",COUNTIF(E$6:E331,E331)=VLOOKUP($E331,$K$6:$L$30,2,0)),"table complete",""))</f>
        <v/>
      </c>
    </row>
    <row r="332" spans="5:9">
      <c r="E332" s="8"/>
      <c r="F332" s="8"/>
      <c r="H332" s="8" t="str">
        <f t="shared" si="8"/>
        <v/>
      </c>
      <c r="I332" s="8" t="str">
        <f>IF(E332="","",IF(AND(F332&lt;&gt;"",COUNTIF(E$6:E332,E332)=VLOOKUP($E332,$K$6:$L$30,2,0)),"table complete",""))</f>
        <v/>
      </c>
    </row>
    <row r="333" spans="5:9">
      <c r="E333" s="8"/>
      <c r="F333" s="8"/>
      <c r="H333" s="8" t="str">
        <f t="shared" si="8"/>
        <v/>
      </c>
      <c r="I333" s="8" t="str">
        <f>IF(E333="","",IF(AND(F333&lt;&gt;"",COUNTIF(E$6:E333,E333)=VLOOKUP($E333,$K$6:$L$30,2,0)),"table complete",""))</f>
        <v/>
      </c>
    </row>
    <row r="334" spans="5:9">
      <c r="E334" s="8"/>
      <c r="F334" s="8"/>
      <c r="H334" s="8" t="str">
        <f t="shared" si="8"/>
        <v/>
      </c>
      <c r="I334" s="8" t="str">
        <f>IF(E334="","",IF(AND(F334&lt;&gt;"",COUNTIF(E$6:E334,E334)=VLOOKUP($E334,$K$6:$L$30,2,0)),"table complete",""))</f>
        <v/>
      </c>
    </row>
    <row r="335" spans="5:9">
      <c r="E335" s="8"/>
      <c r="F335" s="8"/>
      <c r="H335" s="8" t="str">
        <f t="shared" si="8"/>
        <v/>
      </c>
      <c r="I335" s="8" t="str">
        <f>IF(E335="","",IF(AND(F335&lt;&gt;"",COUNTIF(E$6:E335,E335)=VLOOKUP($E335,$K$6:$L$30,2,0)),"table complete",""))</f>
        <v/>
      </c>
    </row>
    <row r="336" spans="5:9">
      <c r="E336" s="8"/>
      <c r="F336" s="8"/>
      <c r="H336" s="8" t="str">
        <f t="shared" si="8"/>
        <v/>
      </c>
      <c r="I336" s="8" t="str">
        <f>IF(E336="","",IF(AND(F336&lt;&gt;"",COUNTIF(E$6:E336,E336)=VLOOKUP($E336,$K$6:$L$30,2,0)),"table complete",""))</f>
        <v/>
      </c>
    </row>
    <row r="337" spans="5:9">
      <c r="E337" s="8"/>
      <c r="F337" s="8"/>
      <c r="H337" s="8" t="str">
        <f t="shared" si="8"/>
        <v/>
      </c>
      <c r="I337" s="8" t="str">
        <f>IF(E337="","",IF(AND(F337&lt;&gt;"",COUNTIF(E$6:E337,E337)=VLOOKUP($E337,$K$6:$L$30,2,0)),"table complete",""))</f>
        <v/>
      </c>
    </row>
    <row r="338" spans="5:9">
      <c r="E338" s="8"/>
      <c r="F338" s="8"/>
      <c r="H338" s="8" t="str">
        <f t="shared" si="8"/>
        <v/>
      </c>
      <c r="I338" s="8" t="str">
        <f>IF(E338="","",IF(AND(F338&lt;&gt;"",COUNTIF(E$6:E338,E338)=VLOOKUP($E338,$K$6:$L$30,2,0)),"table complete",""))</f>
        <v/>
      </c>
    </row>
    <row r="339" spans="5:9">
      <c r="E339" s="8"/>
      <c r="F339" s="8"/>
      <c r="H339" s="8" t="str">
        <f t="shared" si="8"/>
        <v/>
      </c>
      <c r="I339" s="8" t="str">
        <f>IF(E339="","",IF(AND(F339&lt;&gt;"",COUNTIF(E$6:E339,E339)=VLOOKUP($E339,$K$6:$L$30,2,0)),"table complete",""))</f>
        <v/>
      </c>
    </row>
    <row r="340" spans="5:9">
      <c r="E340" s="8"/>
      <c r="F340" s="8"/>
      <c r="H340" s="8" t="str">
        <f t="shared" si="8"/>
        <v/>
      </c>
      <c r="I340" s="8" t="str">
        <f>IF(E340="","",IF(AND(F340&lt;&gt;"",COUNTIF(E$6:E340,E340)=VLOOKUP($E340,$K$6:$L$30,2,0)),"table complete",""))</f>
        <v/>
      </c>
    </row>
    <row r="341" spans="5:9">
      <c r="E341" s="8"/>
      <c r="F341" s="8"/>
      <c r="H341" s="8" t="str">
        <f t="shared" si="8"/>
        <v/>
      </c>
      <c r="I341" s="8" t="str">
        <f>IF(E341="","",IF(AND(F341&lt;&gt;"",COUNTIF(E$6:E341,E341)=VLOOKUP($E341,$K$6:$L$30,2,0)),"table complete",""))</f>
        <v/>
      </c>
    </row>
    <row r="342" spans="5:9">
      <c r="E342" s="8"/>
      <c r="F342" s="8"/>
      <c r="H342" s="8" t="str">
        <f t="shared" si="8"/>
        <v/>
      </c>
      <c r="I342" s="8" t="str">
        <f>IF(E342="","",IF(AND(F342&lt;&gt;"",COUNTIF(E$6:E342,E342)=VLOOKUP($E342,$K$6:$L$30,2,0)),"table complete",""))</f>
        <v/>
      </c>
    </row>
    <row r="343" spans="5:9">
      <c r="E343" s="8"/>
      <c r="F343" s="8"/>
      <c r="H343" s="8" t="str">
        <f t="shared" si="8"/>
        <v/>
      </c>
      <c r="I343" s="8" t="str">
        <f>IF(E343="","",IF(AND(F343&lt;&gt;"",COUNTIF(E$6:E343,E343)=VLOOKUP($E343,$K$6:$L$30,2,0)),"table complete",""))</f>
        <v/>
      </c>
    </row>
    <row r="344" spans="5:9">
      <c r="E344" s="8"/>
      <c r="F344" s="8"/>
      <c r="H344" s="8" t="str">
        <f t="shared" si="8"/>
        <v/>
      </c>
      <c r="I344" s="8" t="str">
        <f>IF(E344="","",IF(AND(F344&lt;&gt;"",COUNTIF(E$6:E344,E344)=VLOOKUP($E344,$K$6:$L$30,2,0)),"table complete",""))</f>
        <v/>
      </c>
    </row>
    <row r="345" spans="5:9">
      <c r="E345" s="8"/>
      <c r="F345" s="8"/>
      <c r="H345" s="8" t="str">
        <f t="shared" si="8"/>
        <v/>
      </c>
      <c r="I345" s="8" t="str">
        <f>IF(E345="","",IF(AND(F345&lt;&gt;"",COUNTIF(E$6:E345,E345)=VLOOKUP($E345,$K$6:$L$30,2,0)),"table complete",""))</f>
        <v/>
      </c>
    </row>
    <row r="346" spans="5:9">
      <c r="E346" s="8"/>
      <c r="F346" s="8"/>
      <c r="H346" s="8" t="str">
        <f t="shared" si="8"/>
        <v/>
      </c>
      <c r="I346" s="8" t="str">
        <f>IF(E346="","",IF(AND(F346&lt;&gt;"",COUNTIF(E$6:E346,E346)=VLOOKUP($E346,$K$6:$L$30,2,0)),"table complete",""))</f>
        <v/>
      </c>
    </row>
    <row r="347" spans="5:9">
      <c r="E347" s="8"/>
      <c r="F347" s="8"/>
      <c r="H347" s="8" t="str">
        <f t="shared" si="8"/>
        <v/>
      </c>
      <c r="I347" s="8" t="str">
        <f>IF(E347="","",IF(AND(F347&lt;&gt;"",COUNTIF(E$6:E347,E347)=VLOOKUP($E347,$K$6:$L$30,2,0)),"table complete",""))</f>
        <v/>
      </c>
    </row>
    <row r="348" spans="5:9">
      <c r="E348" s="8"/>
      <c r="F348" s="8"/>
      <c r="H348" s="8" t="str">
        <f t="shared" si="8"/>
        <v/>
      </c>
      <c r="I348" s="8" t="str">
        <f>IF(E348="","",IF(AND(F348&lt;&gt;"",COUNTIF(E$6:E348,E348)=VLOOKUP($E348,$K$6:$L$30,2,0)),"table complete",""))</f>
        <v/>
      </c>
    </row>
    <row r="349" spans="5:9">
      <c r="E349" s="8"/>
      <c r="F349" s="8"/>
      <c r="H349" s="8" t="str">
        <f t="shared" si="8"/>
        <v/>
      </c>
      <c r="I349" s="8" t="str">
        <f>IF(E349="","",IF(AND(F349&lt;&gt;"",COUNTIF(E$6:E349,E349)=VLOOKUP($E349,$K$6:$L$30,2,0)),"table complete",""))</f>
        <v/>
      </c>
    </row>
    <row r="350" spans="5:9">
      <c r="E350" s="8"/>
      <c r="F350" s="8"/>
      <c r="H350" s="8" t="str">
        <f t="shared" si="8"/>
        <v/>
      </c>
      <c r="I350" s="8" t="str">
        <f>IF(E350="","",IF(AND(F350&lt;&gt;"",COUNTIF(E$6:E350,E350)=VLOOKUP($E350,$K$6:$L$30,2,0)),"table complete",""))</f>
        <v/>
      </c>
    </row>
    <row r="351" spans="5:9">
      <c r="E351" s="8"/>
      <c r="F351" s="8"/>
      <c r="H351" s="8" t="str">
        <f t="shared" si="8"/>
        <v/>
      </c>
      <c r="I351" s="8" t="str">
        <f>IF(E351="","",IF(AND(F351&lt;&gt;"",COUNTIF(E$6:E351,E351)=VLOOKUP($E351,$K$6:$L$30,2,0)),"table complete",""))</f>
        <v/>
      </c>
    </row>
    <row r="352" spans="5:9">
      <c r="E352" s="8"/>
      <c r="F352" s="8"/>
      <c r="H352" s="8" t="str">
        <f t="shared" si="8"/>
        <v/>
      </c>
      <c r="I352" s="8" t="str">
        <f>IF(E352="","",IF(AND(F352&lt;&gt;"",COUNTIF(E$6:E352,E352)=VLOOKUP($E352,$K$6:$L$30,2,0)),"table complete",""))</f>
        <v/>
      </c>
    </row>
    <row r="353" spans="5:9">
      <c r="E353" s="8"/>
      <c r="F353" s="8"/>
      <c r="H353" s="8" t="str">
        <f t="shared" si="8"/>
        <v/>
      </c>
      <c r="I353" s="8" t="str">
        <f>IF(E353="","",IF(AND(F353&lt;&gt;"",COUNTIF(E$6:E353,E353)=VLOOKUP($E353,$K$6:$L$30,2,0)),"table complete",""))</f>
        <v/>
      </c>
    </row>
    <row r="354" spans="5:9">
      <c r="E354" s="8"/>
      <c r="F354" s="8"/>
      <c r="H354" s="8" t="str">
        <f t="shared" si="8"/>
        <v/>
      </c>
      <c r="I354" s="8" t="str">
        <f>IF(E354="","",IF(AND(F354&lt;&gt;"",COUNTIF(E$6:E354,E354)=VLOOKUP($E354,$K$6:$L$30,2,0)),"table complete",""))</f>
        <v/>
      </c>
    </row>
    <row r="355" spans="5:9">
      <c r="E355" s="8"/>
      <c r="F355" s="8"/>
      <c r="H355" s="8" t="str">
        <f t="shared" si="8"/>
        <v/>
      </c>
      <c r="I355" s="8" t="str">
        <f>IF(E355="","",IF(AND(F355&lt;&gt;"",COUNTIF(E$6:E355,E355)=VLOOKUP($E355,$K$6:$L$30,2,0)),"table complete",""))</f>
        <v/>
      </c>
    </row>
    <row r="356" spans="5:9">
      <c r="E356" s="8"/>
      <c r="F356" s="8"/>
      <c r="H356" s="8" t="str">
        <f t="shared" si="8"/>
        <v/>
      </c>
      <c r="I356" s="8" t="str">
        <f>IF(E356="","",IF(AND(F356&lt;&gt;"",COUNTIF(E$6:E356,E356)=VLOOKUP($E356,$K$6:$L$30,2,0)),"table complete",""))</f>
        <v/>
      </c>
    </row>
    <row r="357" spans="5:9">
      <c r="E357" s="8"/>
      <c r="F357" s="8"/>
      <c r="H357" s="8" t="str">
        <f t="shared" si="8"/>
        <v/>
      </c>
      <c r="I357" s="8" t="str">
        <f>IF(E357="","",IF(AND(F357&lt;&gt;"",COUNTIF(E$6:E357,E357)=VLOOKUP($E357,$K$6:$L$30,2,0)),"table complete",""))</f>
        <v/>
      </c>
    </row>
    <row r="358" spans="5:9">
      <c r="E358" s="8"/>
      <c r="F358" s="8"/>
      <c r="H358" s="8" t="str">
        <f t="shared" si="8"/>
        <v/>
      </c>
      <c r="I358" s="8" t="str">
        <f>IF(E358="","",IF(AND(F358&lt;&gt;"",COUNTIF(E$6:E358,E358)=VLOOKUP($E358,$K$6:$L$30,2,0)),"table complete",""))</f>
        <v/>
      </c>
    </row>
    <row r="359" spans="5:9">
      <c r="E359" s="8"/>
      <c r="F359" s="8"/>
      <c r="H359" s="8" t="str">
        <f t="shared" si="8"/>
        <v/>
      </c>
      <c r="I359" s="8" t="str">
        <f>IF(E359="","",IF(AND(F359&lt;&gt;"",COUNTIF(E$6:E359,E359)=VLOOKUP($E359,$K$6:$L$30,2,0)),"table complete",""))</f>
        <v/>
      </c>
    </row>
    <row r="360" spans="5:9">
      <c r="E360" s="8"/>
      <c r="F360" s="8"/>
      <c r="H360" s="8" t="str">
        <f t="shared" si="8"/>
        <v/>
      </c>
      <c r="I360" s="8" t="str">
        <f>IF(E360="","",IF(AND(F360&lt;&gt;"",COUNTIF(E$6:E360,E360)=VLOOKUP($E360,$K$6:$L$30,2,0)),"table complete",""))</f>
        <v/>
      </c>
    </row>
    <row r="361" spans="5:9">
      <c r="E361" s="8"/>
      <c r="F361" s="8"/>
      <c r="H361" s="8" t="str">
        <f t="shared" si="8"/>
        <v/>
      </c>
      <c r="I361" s="8" t="str">
        <f>IF(E361="","",IF(AND(F361&lt;&gt;"",COUNTIF(E$6:E361,E361)=VLOOKUP($E361,$K$6:$L$30,2,0)),"table complete",""))</f>
        <v/>
      </c>
    </row>
    <row r="362" spans="5:9">
      <c r="E362" s="8"/>
      <c r="F362" s="8"/>
      <c r="H362" s="8" t="str">
        <f t="shared" si="8"/>
        <v/>
      </c>
      <c r="I362" s="8" t="str">
        <f>IF(E362="","",IF(AND(F362&lt;&gt;"",COUNTIF(E$6:E362,E362)=VLOOKUP($E362,$K$6:$L$30,2,0)),"table complete",""))</f>
        <v/>
      </c>
    </row>
    <row r="363" spans="5:9">
      <c r="E363" s="8"/>
      <c r="F363" s="8"/>
      <c r="H363" s="8" t="str">
        <f t="shared" si="8"/>
        <v/>
      </c>
      <c r="I363" s="8" t="str">
        <f>IF(E363="","",IF(AND(F363&lt;&gt;"",COUNTIF(E$6:E363,E363)=VLOOKUP($E363,$K$6:$L$30,2,0)),"table complete",""))</f>
        <v/>
      </c>
    </row>
    <row r="364" spans="5:9">
      <c r="E364" s="8"/>
      <c r="F364" s="8"/>
      <c r="H364" s="8" t="str">
        <f t="shared" si="8"/>
        <v/>
      </c>
      <c r="I364" s="8" t="str">
        <f>IF(E364="","",IF(AND(F364&lt;&gt;"",COUNTIF(E$6:E364,E364)=VLOOKUP($E364,$K$6:$L$30,2,0)),"table complete",""))</f>
        <v/>
      </c>
    </row>
    <row r="365" spans="5:9">
      <c r="E365" s="8"/>
      <c r="F365" s="8"/>
      <c r="H365" s="8" t="str">
        <f t="shared" si="8"/>
        <v/>
      </c>
      <c r="I365" s="8" t="str">
        <f>IF(E365="","",IF(AND(F365&lt;&gt;"",COUNTIF(E$6:E365,E365)=VLOOKUP($E365,$K$6:$L$30,2,0)),"table complete",""))</f>
        <v/>
      </c>
    </row>
    <row r="366" spans="5:9">
      <c r="E366" s="8"/>
      <c r="F366" s="8"/>
      <c r="H366" s="8" t="str">
        <f t="shared" si="8"/>
        <v/>
      </c>
      <c r="I366" s="8" t="str">
        <f>IF(E366="","",IF(AND(F366&lt;&gt;"",COUNTIF(E$6:E366,E366)=VLOOKUP($E366,$K$6:$L$30,2,0)),"table complete",""))</f>
        <v/>
      </c>
    </row>
    <row r="367" spans="5:9">
      <c r="E367" s="8"/>
      <c r="F367" s="8"/>
      <c r="H367" s="8" t="str">
        <f t="shared" si="8"/>
        <v/>
      </c>
      <c r="I367" s="8" t="str">
        <f>IF(E367="","",IF(AND(F367&lt;&gt;"",COUNTIF(E$6:E367,E367)=VLOOKUP($E367,$K$6:$L$30,2,0)),"table complete",""))</f>
        <v/>
      </c>
    </row>
    <row r="368" spans="5:9">
      <c r="E368" s="8"/>
      <c r="F368" s="8"/>
      <c r="H368" s="8" t="str">
        <f t="shared" si="8"/>
        <v/>
      </c>
      <c r="I368" s="8" t="str">
        <f>IF(E368="","",IF(AND(F368&lt;&gt;"",COUNTIF(E$6:E368,E368)=VLOOKUP($E368,$K$6:$L$30,2,0)),"table complete",""))</f>
        <v/>
      </c>
    </row>
    <row r="369" spans="5:9">
      <c r="E369" s="8"/>
      <c r="F369" s="8"/>
      <c r="H369" s="8" t="str">
        <f t="shared" si="8"/>
        <v/>
      </c>
      <c r="I369" s="8" t="str">
        <f>IF(E369="","",IF(AND(F369&lt;&gt;"",COUNTIF(E$6:E369,E369)=VLOOKUP($E369,$K$6:$L$30,2,0)),"table complete",""))</f>
        <v/>
      </c>
    </row>
    <row r="370" spans="5:9">
      <c r="E370" s="8"/>
      <c r="F370" s="8"/>
      <c r="H370" s="8" t="str">
        <f t="shared" si="8"/>
        <v/>
      </c>
      <c r="I370" s="8" t="str">
        <f>IF(E370="","",IF(AND(F370&lt;&gt;"",COUNTIF(E$6:E370,E370)=VLOOKUP($E370,$K$6:$L$30,2,0)),"table complete",""))</f>
        <v/>
      </c>
    </row>
    <row r="371" spans="5:9">
      <c r="E371" s="8"/>
      <c r="F371" s="8"/>
      <c r="H371" s="8" t="str">
        <f t="shared" si="8"/>
        <v/>
      </c>
      <c r="I371" s="8" t="str">
        <f>IF(E371="","",IF(AND(F371&lt;&gt;"",COUNTIF(E$6:E371,E371)=VLOOKUP($E371,$K$6:$L$30,2,0)),"table complete",""))</f>
        <v/>
      </c>
    </row>
    <row r="372" spans="5:9">
      <c r="E372" s="8"/>
      <c r="F372" s="8"/>
      <c r="H372" s="8" t="str">
        <f t="shared" si="8"/>
        <v/>
      </c>
      <c r="I372" s="8" t="str">
        <f>IF(E372="","",IF(AND(F372&lt;&gt;"",COUNTIF(E$6:E372,E372)=VLOOKUP($E372,$K$6:$L$30,2,0)),"table complete",""))</f>
        <v/>
      </c>
    </row>
    <row r="373" spans="5:9">
      <c r="E373" s="8"/>
      <c r="F373" s="8"/>
      <c r="H373" s="8" t="str">
        <f t="shared" si="8"/>
        <v/>
      </c>
      <c r="I373" s="8" t="str">
        <f>IF(E373="","",IF(AND(F373&lt;&gt;"",COUNTIF(E$6:E373,E373)=VLOOKUP($E373,$K$6:$L$30,2,0)),"table complete",""))</f>
        <v/>
      </c>
    </row>
    <row r="374" spans="5:9">
      <c r="E374" s="8"/>
      <c r="F374" s="8"/>
      <c r="H374" s="8" t="str">
        <f t="shared" si="8"/>
        <v/>
      </c>
      <c r="I374" s="8" t="str">
        <f>IF(E374="","",IF(AND(F374&lt;&gt;"",COUNTIF(E$6:E374,E374)=VLOOKUP($E374,$K$6:$L$30,2,0)),"table complete",""))</f>
        <v/>
      </c>
    </row>
    <row r="375" spans="5:9">
      <c r="E375" s="8"/>
      <c r="F375" s="8"/>
      <c r="H375" s="8" t="str">
        <f t="shared" si="8"/>
        <v/>
      </c>
      <c r="I375" s="8" t="str">
        <f>IF(E375="","",IF(AND(F375&lt;&gt;"",COUNTIF(E$6:E375,E375)=VLOOKUP($E375,$K$6:$L$30,2,0)),"table complete",""))</f>
        <v/>
      </c>
    </row>
    <row r="376" spans="5:9">
      <c r="E376" s="8"/>
      <c r="F376" s="8"/>
      <c r="H376" s="8" t="str">
        <f t="shared" si="8"/>
        <v/>
      </c>
      <c r="I376" s="8" t="str">
        <f>IF(E376="","",IF(AND(F376&lt;&gt;"",COUNTIF(E$6:E376,E376)=VLOOKUP($E376,$K$6:$L$30,2,0)),"table complete",""))</f>
        <v/>
      </c>
    </row>
    <row r="377" spans="5:9">
      <c r="E377" s="8"/>
      <c r="F377" s="8"/>
      <c r="H377" s="8" t="str">
        <f t="shared" si="8"/>
        <v/>
      </c>
      <c r="I377" s="8" t="str">
        <f>IF(E377="","",IF(AND(F377&lt;&gt;"",COUNTIF(E$6:E377,E377)=VLOOKUP($E377,$K$6:$L$30,2,0)),"table complete",""))</f>
        <v/>
      </c>
    </row>
    <row r="378" spans="5:9">
      <c r="E378" s="8"/>
      <c r="F378" s="8"/>
      <c r="H378" s="8" t="str">
        <f t="shared" si="8"/>
        <v/>
      </c>
      <c r="I378" s="8" t="str">
        <f>IF(E378="","",IF(AND(F378&lt;&gt;"",COUNTIF(E$6:E378,E378)=VLOOKUP($E378,$K$6:$L$30,2,0)),"table complete",""))</f>
        <v/>
      </c>
    </row>
    <row r="379" spans="5:9">
      <c r="E379" s="8"/>
      <c r="F379" s="8"/>
      <c r="H379" s="8" t="str">
        <f t="shared" si="8"/>
        <v/>
      </c>
      <c r="I379" s="8" t="str">
        <f>IF(E379="","",IF(AND(F379&lt;&gt;"",COUNTIF(E$6:E379,E379)=VLOOKUP($E379,$K$6:$L$30,2,0)),"table complete",""))</f>
        <v/>
      </c>
    </row>
    <row r="380" spans="5:9">
      <c r="E380" s="8"/>
      <c r="F380" s="8"/>
      <c r="H380" s="8" t="str">
        <f t="shared" si="8"/>
        <v/>
      </c>
      <c r="I380" s="8" t="str">
        <f>IF(E380="","",IF(AND(F380&lt;&gt;"",COUNTIF(E$6:E380,E380)=VLOOKUP($E380,$K$6:$L$30,2,0)),"table complete",""))</f>
        <v/>
      </c>
    </row>
    <row r="381" spans="5:9">
      <c r="E381" s="8"/>
      <c r="F381" s="8"/>
      <c r="H381" s="8" t="str">
        <f t="shared" si="8"/>
        <v/>
      </c>
      <c r="I381" s="8" t="str">
        <f>IF(E381="","",IF(AND(F381&lt;&gt;"",COUNTIF(E$6:E381,E381)=VLOOKUP($E381,$K$6:$L$30,2,0)),"table complete",""))</f>
        <v/>
      </c>
    </row>
    <row r="382" spans="5:9">
      <c r="E382" s="8"/>
      <c r="F382" s="8"/>
      <c r="H382" s="8" t="str">
        <f t="shared" si="8"/>
        <v/>
      </c>
      <c r="I382" s="8" t="str">
        <f>IF(E382="","",IF(AND(F382&lt;&gt;"",COUNTIF(E$6:E382,E382)=VLOOKUP($E382,$K$6:$L$30,2,0)),"table complete",""))</f>
        <v/>
      </c>
    </row>
    <row r="383" spans="5:9">
      <c r="E383" s="8"/>
      <c r="F383" s="8"/>
      <c r="H383" s="8" t="str">
        <f t="shared" si="8"/>
        <v/>
      </c>
      <c r="I383" s="8" t="str">
        <f>IF(E383="","",IF(AND(F383&lt;&gt;"",COUNTIF(E$6:E383,E383)=VLOOKUP($E383,$K$6:$L$30,2,0)),"table complete",""))</f>
        <v/>
      </c>
    </row>
    <row r="384" spans="5:9">
      <c r="E384" s="8"/>
      <c r="F384" s="8"/>
      <c r="H384" s="8" t="str">
        <f t="shared" si="8"/>
        <v/>
      </c>
      <c r="I384" s="8" t="str">
        <f>IF(E384="","",IF(AND(F384&lt;&gt;"",COUNTIF(E$6:E384,E384)=VLOOKUP($E384,$K$6:$L$30,2,0)),"table complete",""))</f>
        <v/>
      </c>
    </row>
    <row r="385" spans="5:9">
      <c r="E385" s="8"/>
      <c r="F385" s="8"/>
      <c r="H385" s="8" t="str">
        <f t="shared" si="8"/>
        <v/>
      </c>
      <c r="I385" s="8" t="str">
        <f>IF(E385="","",IF(AND(F385&lt;&gt;"",COUNTIF(E$6:E385,E385)=VLOOKUP($E385,$K$6:$L$30,2,0)),"table complete",""))</f>
        <v/>
      </c>
    </row>
    <row r="386" spans="5:9">
      <c r="E386" s="8"/>
      <c r="F386" s="8"/>
      <c r="H386" s="8" t="str">
        <f t="shared" si="8"/>
        <v/>
      </c>
      <c r="I386" s="8" t="str">
        <f>IF(E386="","",IF(AND(F386&lt;&gt;"",COUNTIF(E$6:E386,E386)=VLOOKUP($E386,$K$6:$L$30,2,0)),"table complete",""))</f>
        <v/>
      </c>
    </row>
    <row r="387" spans="5:9">
      <c r="E387" s="8"/>
      <c r="F387" s="8"/>
      <c r="H387" s="8" t="str">
        <f t="shared" si="8"/>
        <v/>
      </c>
      <c r="I387" s="8" t="str">
        <f>IF(E387="","",IF(AND(F387&lt;&gt;"",COUNTIF(E$6:E387,E387)=VLOOKUP($E387,$K$6:$L$30,2,0)),"table complete",""))</f>
        <v/>
      </c>
    </row>
    <row r="388" spans="5:9">
      <c r="E388" s="8"/>
      <c r="F388" s="8"/>
      <c r="H388" s="8" t="str">
        <f t="shared" si="8"/>
        <v/>
      </c>
      <c r="I388" s="8" t="str">
        <f>IF(E388="","",IF(AND(F388&lt;&gt;"",COUNTIF(E$6:E388,E388)=VLOOKUP($E388,$K$6:$L$30,2,0)),"table complete",""))</f>
        <v/>
      </c>
    </row>
    <row r="389" spans="5:9">
      <c r="E389" s="8"/>
      <c r="F389" s="8"/>
      <c r="H389" s="8" t="str">
        <f t="shared" si="8"/>
        <v/>
      </c>
      <c r="I389" s="8" t="str">
        <f>IF(E389="","",IF(AND(F389&lt;&gt;"",COUNTIF(E$6:E389,E389)=VLOOKUP($E389,$K$6:$L$30,2,0)),"table complete",""))</f>
        <v/>
      </c>
    </row>
    <row r="390" spans="5:9">
      <c r="E390" s="8"/>
      <c r="F390" s="8"/>
      <c r="H390" s="8" t="str">
        <f t="shared" si="8"/>
        <v/>
      </c>
      <c r="I390" s="8" t="str">
        <f>IF(E390="","",IF(AND(F390&lt;&gt;"",COUNTIF(E$6:E390,E390)=VLOOKUP($E390,$K$6:$L$30,2,0)),"table complete",""))</f>
        <v/>
      </c>
    </row>
    <row r="391" spans="5:9">
      <c r="E391" s="8"/>
      <c r="F391" s="8"/>
      <c r="H391" s="8" t="str">
        <f t="shared" ref="H391:H454" si="9">IF(F391="","",IF(SUMPRODUCT(--(E$6:E$500&amp;" "&amp;F$6:F$500=E391&amp;" "&amp;F391))&gt;1,"deja pris",""))</f>
        <v/>
      </c>
      <c r="I391" s="8" t="str">
        <f>IF(E391="","",IF(AND(F391&lt;&gt;"",COUNTIF(E$6:E391,E391)=VLOOKUP($E391,$K$6:$L$30,2,0)),"table complete",""))</f>
        <v/>
      </c>
    </row>
    <row r="392" spans="5:9">
      <c r="E392" s="8"/>
      <c r="F392" s="8"/>
      <c r="H392" s="8" t="str">
        <f t="shared" si="9"/>
        <v/>
      </c>
      <c r="I392" s="8" t="str">
        <f>IF(E392="","",IF(AND(F392&lt;&gt;"",COUNTIF(E$6:E392,E392)=VLOOKUP($E392,$K$6:$L$30,2,0)),"table complete",""))</f>
        <v/>
      </c>
    </row>
    <row r="393" spans="5:9">
      <c r="E393" s="8"/>
      <c r="F393" s="8"/>
      <c r="H393" s="8" t="str">
        <f t="shared" si="9"/>
        <v/>
      </c>
      <c r="I393" s="8" t="str">
        <f>IF(E393="","",IF(AND(F393&lt;&gt;"",COUNTIF(E$6:E393,E393)=VLOOKUP($E393,$K$6:$L$30,2,0)),"table complete",""))</f>
        <v/>
      </c>
    </row>
    <row r="394" spans="5:9">
      <c r="E394" s="8"/>
      <c r="F394" s="8"/>
      <c r="H394" s="8" t="str">
        <f t="shared" si="9"/>
        <v/>
      </c>
      <c r="I394" s="8" t="str">
        <f>IF(E394="","",IF(AND(F394&lt;&gt;"",COUNTIF(E$6:E394,E394)=VLOOKUP($E394,$K$6:$L$30,2,0)),"table complete",""))</f>
        <v/>
      </c>
    </row>
    <row r="395" spans="5:9">
      <c r="E395" s="8"/>
      <c r="F395" s="8"/>
      <c r="H395" s="8" t="str">
        <f t="shared" si="9"/>
        <v/>
      </c>
      <c r="I395" s="8" t="str">
        <f>IF(E395="","",IF(AND(F395&lt;&gt;"",COUNTIF(E$6:E395,E395)=VLOOKUP($E395,$K$6:$L$30,2,0)),"table complete",""))</f>
        <v/>
      </c>
    </row>
    <row r="396" spans="5:9">
      <c r="E396" s="8"/>
      <c r="F396" s="8"/>
      <c r="H396" s="8" t="str">
        <f t="shared" si="9"/>
        <v/>
      </c>
      <c r="I396" s="8" t="str">
        <f>IF(E396="","",IF(AND(F396&lt;&gt;"",COUNTIF(E$6:E396,E396)=VLOOKUP($E396,$K$6:$L$30,2,0)),"table complete",""))</f>
        <v/>
      </c>
    </row>
    <row r="397" spans="5:9">
      <c r="E397" s="8"/>
      <c r="F397" s="8"/>
      <c r="H397" s="8" t="str">
        <f t="shared" si="9"/>
        <v/>
      </c>
      <c r="I397" s="8" t="str">
        <f>IF(E397="","",IF(AND(F397&lt;&gt;"",COUNTIF(E$6:E397,E397)=VLOOKUP($E397,$K$6:$L$30,2,0)),"table complete",""))</f>
        <v/>
      </c>
    </row>
    <row r="398" spans="5:9">
      <c r="E398" s="8"/>
      <c r="F398" s="8"/>
      <c r="H398" s="8" t="str">
        <f t="shared" si="9"/>
        <v/>
      </c>
      <c r="I398" s="8" t="str">
        <f>IF(E398="","",IF(AND(F398&lt;&gt;"",COUNTIF(E$6:E398,E398)=VLOOKUP($E398,$K$6:$L$30,2,0)),"table complete",""))</f>
        <v/>
      </c>
    </row>
    <row r="399" spans="5:9">
      <c r="E399" s="8"/>
      <c r="F399" s="8"/>
      <c r="H399" s="8" t="str">
        <f t="shared" si="9"/>
        <v/>
      </c>
      <c r="I399" s="8" t="str">
        <f>IF(E399="","",IF(AND(F399&lt;&gt;"",COUNTIF(E$6:E399,E399)=VLOOKUP($E399,$K$6:$L$30,2,0)),"table complete",""))</f>
        <v/>
      </c>
    </row>
    <row r="400" spans="5:9">
      <c r="E400" s="8"/>
      <c r="F400" s="8"/>
      <c r="H400" s="8" t="str">
        <f t="shared" si="9"/>
        <v/>
      </c>
      <c r="I400" s="8" t="str">
        <f>IF(E400="","",IF(AND(F400&lt;&gt;"",COUNTIF(E$6:E400,E400)=VLOOKUP($E400,$K$6:$L$30,2,0)),"table complete",""))</f>
        <v/>
      </c>
    </row>
    <row r="401" spans="5:9">
      <c r="E401" s="8"/>
      <c r="F401" s="8"/>
      <c r="H401" s="8" t="str">
        <f t="shared" si="9"/>
        <v/>
      </c>
      <c r="I401" s="8" t="str">
        <f>IF(E401="","",IF(AND(F401&lt;&gt;"",COUNTIF(E$6:E401,E401)=VLOOKUP($E401,$K$6:$L$30,2,0)),"table complete",""))</f>
        <v/>
      </c>
    </row>
    <row r="402" spans="5:9">
      <c r="E402" s="8"/>
      <c r="F402" s="8"/>
      <c r="H402" s="8" t="str">
        <f t="shared" si="9"/>
        <v/>
      </c>
      <c r="I402" s="8" t="str">
        <f>IF(E402="","",IF(AND(F402&lt;&gt;"",COUNTIF(E$6:E402,E402)=VLOOKUP($E402,$K$6:$L$30,2,0)),"table complete",""))</f>
        <v/>
      </c>
    </row>
    <row r="403" spans="5:9">
      <c r="E403" s="8"/>
      <c r="F403" s="8"/>
      <c r="H403" s="8" t="str">
        <f t="shared" si="9"/>
        <v/>
      </c>
      <c r="I403" s="8" t="str">
        <f>IF(E403="","",IF(AND(F403&lt;&gt;"",COUNTIF(E$6:E403,E403)=VLOOKUP($E403,$K$6:$L$30,2,0)),"table complete",""))</f>
        <v/>
      </c>
    </row>
    <row r="404" spans="5:9">
      <c r="E404" s="8"/>
      <c r="F404" s="8"/>
      <c r="H404" s="8" t="str">
        <f t="shared" si="9"/>
        <v/>
      </c>
      <c r="I404" s="8" t="str">
        <f>IF(E404="","",IF(AND(F404&lt;&gt;"",COUNTIF(E$6:E404,E404)=VLOOKUP($E404,$K$6:$L$30,2,0)),"table complete",""))</f>
        <v/>
      </c>
    </row>
    <row r="405" spans="5:9">
      <c r="E405" s="8"/>
      <c r="F405" s="8"/>
      <c r="H405" s="8" t="str">
        <f t="shared" si="9"/>
        <v/>
      </c>
      <c r="I405" s="8" t="str">
        <f>IF(E405="","",IF(AND(F405&lt;&gt;"",COUNTIF(E$6:E405,E405)=VLOOKUP($E405,$K$6:$L$30,2,0)),"table complete",""))</f>
        <v/>
      </c>
    </row>
    <row r="406" spans="5:9">
      <c r="E406" s="8"/>
      <c r="F406" s="8"/>
      <c r="H406" s="8" t="str">
        <f t="shared" si="9"/>
        <v/>
      </c>
      <c r="I406" s="8" t="str">
        <f>IF(E406="","",IF(AND(F406&lt;&gt;"",COUNTIF(E$6:E406,E406)=VLOOKUP($E406,$K$6:$L$30,2,0)),"table complete",""))</f>
        <v/>
      </c>
    </row>
    <row r="407" spans="5:9">
      <c r="E407" s="8"/>
      <c r="F407" s="8"/>
      <c r="H407" s="8" t="str">
        <f t="shared" si="9"/>
        <v/>
      </c>
      <c r="I407" s="8" t="str">
        <f>IF(E407="","",IF(AND(F407&lt;&gt;"",COUNTIF(E$6:E407,E407)=VLOOKUP($E407,$K$6:$L$30,2,0)),"table complete",""))</f>
        <v/>
      </c>
    </row>
    <row r="408" spans="5:9">
      <c r="E408" s="8"/>
      <c r="F408" s="8"/>
      <c r="H408" s="8" t="str">
        <f t="shared" si="9"/>
        <v/>
      </c>
      <c r="I408" s="8" t="str">
        <f>IF(E408="","",IF(AND(F408&lt;&gt;"",COUNTIF(E$6:E408,E408)=VLOOKUP($E408,$K$6:$L$30,2,0)),"table complete",""))</f>
        <v/>
      </c>
    </row>
    <row r="409" spans="5:9">
      <c r="E409" s="8"/>
      <c r="F409" s="8"/>
      <c r="H409" s="8" t="str">
        <f t="shared" si="9"/>
        <v/>
      </c>
      <c r="I409" s="8" t="str">
        <f>IF(E409="","",IF(AND(F409&lt;&gt;"",COUNTIF(E$6:E409,E409)=VLOOKUP($E409,$K$6:$L$30,2,0)),"table complete",""))</f>
        <v/>
      </c>
    </row>
    <row r="410" spans="5:9">
      <c r="E410" s="8"/>
      <c r="F410" s="8"/>
      <c r="H410" s="8" t="str">
        <f t="shared" si="9"/>
        <v/>
      </c>
      <c r="I410" s="8" t="str">
        <f>IF(E410="","",IF(AND(F410&lt;&gt;"",COUNTIF(E$6:E410,E410)=VLOOKUP($E410,$K$6:$L$30,2,0)),"table complete",""))</f>
        <v/>
      </c>
    </row>
    <row r="411" spans="5:9">
      <c r="E411" s="8"/>
      <c r="F411" s="8"/>
      <c r="H411" s="8" t="str">
        <f t="shared" si="9"/>
        <v/>
      </c>
      <c r="I411" s="8" t="str">
        <f>IF(E411="","",IF(AND(F411&lt;&gt;"",COUNTIF(E$6:E411,E411)=VLOOKUP($E411,$K$6:$L$30,2,0)),"table complete",""))</f>
        <v/>
      </c>
    </row>
    <row r="412" spans="5:9">
      <c r="E412" s="8"/>
      <c r="F412" s="8"/>
      <c r="H412" s="8" t="str">
        <f t="shared" si="9"/>
        <v/>
      </c>
      <c r="I412" s="8" t="str">
        <f>IF(E412="","",IF(AND(F412&lt;&gt;"",COUNTIF(E$6:E412,E412)=VLOOKUP($E412,$K$6:$L$30,2,0)),"table complete",""))</f>
        <v/>
      </c>
    </row>
    <row r="413" spans="5:9">
      <c r="E413" s="8"/>
      <c r="F413" s="8"/>
      <c r="H413" s="8" t="str">
        <f t="shared" si="9"/>
        <v/>
      </c>
      <c r="I413" s="8" t="str">
        <f>IF(E413="","",IF(AND(F413&lt;&gt;"",COUNTIF(E$6:E413,E413)=VLOOKUP($E413,$K$6:$L$30,2,0)),"table complete",""))</f>
        <v/>
      </c>
    </row>
    <row r="414" spans="5:9">
      <c r="E414" s="8"/>
      <c r="F414" s="8"/>
      <c r="H414" s="8" t="str">
        <f t="shared" si="9"/>
        <v/>
      </c>
      <c r="I414" s="8" t="str">
        <f>IF(E414="","",IF(AND(F414&lt;&gt;"",COUNTIF(E$6:E414,E414)=VLOOKUP($E414,$K$6:$L$30,2,0)),"table complete",""))</f>
        <v/>
      </c>
    </row>
    <row r="415" spans="5:9">
      <c r="E415" s="8"/>
      <c r="F415" s="8"/>
      <c r="H415" s="8" t="str">
        <f t="shared" si="9"/>
        <v/>
      </c>
      <c r="I415" s="8" t="str">
        <f>IF(E415="","",IF(AND(F415&lt;&gt;"",COUNTIF(E$6:E415,E415)=VLOOKUP($E415,$K$6:$L$30,2,0)),"table complete",""))</f>
        <v/>
      </c>
    </row>
    <row r="416" spans="5:9">
      <c r="E416" s="8"/>
      <c r="F416" s="8"/>
      <c r="H416" s="8" t="str">
        <f t="shared" si="9"/>
        <v/>
      </c>
      <c r="I416" s="8" t="str">
        <f>IF(E416="","",IF(AND(F416&lt;&gt;"",COUNTIF(E$6:E416,E416)=VLOOKUP($E416,$K$6:$L$30,2,0)),"table complete",""))</f>
        <v/>
      </c>
    </row>
    <row r="417" spans="5:9">
      <c r="E417" s="8"/>
      <c r="F417" s="8"/>
      <c r="H417" s="8" t="str">
        <f t="shared" si="9"/>
        <v/>
      </c>
      <c r="I417" s="8" t="str">
        <f>IF(E417="","",IF(AND(F417&lt;&gt;"",COUNTIF(E$6:E417,E417)=VLOOKUP($E417,$K$6:$L$30,2,0)),"table complete",""))</f>
        <v/>
      </c>
    </row>
    <row r="418" spans="5:9">
      <c r="E418" s="8"/>
      <c r="F418" s="8"/>
      <c r="H418" s="8" t="str">
        <f t="shared" si="9"/>
        <v/>
      </c>
      <c r="I418" s="8" t="str">
        <f>IF(E418="","",IF(AND(F418&lt;&gt;"",COUNTIF(E$6:E418,E418)=VLOOKUP($E418,$K$6:$L$30,2,0)),"table complete",""))</f>
        <v/>
      </c>
    </row>
    <row r="419" spans="5:9">
      <c r="E419" s="8"/>
      <c r="F419" s="8"/>
      <c r="H419" s="8" t="str">
        <f t="shared" si="9"/>
        <v/>
      </c>
      <c r="I419" s="8" t="str">
        <f>IF(E419="","",IF(AND(F419&lt;&gt;"",COUNTIF(E$6:E419,E419)=VLOOKUP($E419,$K$6:$L$30,2,0)),"table complete",""))</f>
        <v/>
      </c>
    </row>
    <row r="420" spans="5:9">
      <c r="E420" s="8"/>
      <c r="F420" s="8"/>
      <c r="H420" s="8" t="str">
        <f t="shared" si="9"/>
        <v/>
      </c>
      <c r="I420" s="8" t="str">
        <f>IF(E420="","",IF(AND(F420&lt;&gt;"",COUNTIF(E$6:E420,E420)=VLOOKUP($E420,$K$6:$L$30,2,0)),"table complete",""))</f>
        <v/>
      </c>
    </row>
    <row r="421" spans="5:9">
      <c r="E421" s="8"/>
      <c r="F421" s="8"/>
      <c r="H421" s="8" t="str">
        <f t="shared" si="9"/>
        <v/>
      </c>
      <c r="I421" s="8" t="str">
        <f>IF(E421="","",IF(AND(F421&lt;&gt;"",COUNTIF(E$6:E421,E421)=VLOOKUP($E421,$K$6:$L$30,2,0)),"table complete",""))</f>
        <v/>
      </c>
    </row>
    <row r="422" spans="5:9">
      <c r="E422" s="8"/>
      <c r="F422" s="8"/>
      <c r="H422" s="8" t="str">
        <f t="shared" si="9"/>
        <v/>
      </c>
      <c r="I422" s="8" t="str">
        <f>IF(E422="","",IF(AND(F422&lt;&gt;"",COUNTIF(E$6:E422,E422)=VLOOKUP($E422,$K$6:$L$30,2,0)),"table complete",""))</f>
        <v/>
      </c>
    </row>
    <row r="423" spans="5:9">
      <c r="E423" s="8"/>
      <c r="F423" s="8"/>
      <c r="H423" s="8" t="str">
        <f t="shared" si="9"/>
        <v/>
      </c>
      <c r="I423" s="8" t="str">
        <f>IF(E423="","",IF(AND(F423&lt;&gt;"",COUNTIF(E$6:E423,E423)=VLOOKUP($E423,$K$6:$L$30,2,0)),"table complete",""))</f>
        <v/>
      </c>
    </row>
    <row r="424" spans="5:9">
      <c r="E424" s="8"/>
      <c r="F424" s="8"/>
      <c r="H424" s="8" t="str">
        <f t="shared" si="9"/>
        <v/>
      </c>
      <c r="I424" s="8" t="str">
        <f>IF(E424="","",IF(AND(F424&lt;&gt;"",COUNTIF(E$6:E424,E424)=VLOOKUP($E424,$K$6:$L$30,2,0)),"table complete",""))</f>
        <v/>
      </c>
    </row>
    <row r="425" spans="5:9">
      <c r="E425" s="8"/>
      <c r="F425" s="8"/>
      <c r="H425" s="8" t="str">
        <f t="shared" si="9"/>
        <v/>
      </c>
      <c r="I425" s="8" t="str">
        <f>IF(E425="","",IF(AND(F425&lt;&gt;"",COUNTIF(E$6:E425,E425)=VLOOKUP($E425,$K$6:$L$30,2,0)),"table complete",""))</f>
        <v/>
      </c>
    </row>
    <row r="426" spans="5:9">
      <c r="E426" s="8"/>
      <c r="F426" s="8"/>
      <c r="H426" s="8" t="str">
        <f t="shared" si="9"/>
        <v/>
      </c>
      <c r="I426" s="8" t="str">
        <f>IF(E426="","",IF(AND(F426&lt;&gt;"",COUNTIF(E$6:E426,E426)=VLOOKUP($E426,$K$6:$L$30,2,0)),"table complete",""))</f>
        <v/>
      </c>
    </row>
    <row r="427" spans="5:9">
      <c r="E427" s="8"/>
      <c r="F427" s="8"/>
      <c r="H427" s="8" t="str">
        <f t="shared" si="9"/>
        <v/>
      </c>
      <c r="I427" s="8" t="str">
        <f>IF(E427="","",IF(AND(F427&lt;&gt;"",COUNTIF(E$6:E427,E427)=VLOOKUP($E427,$K$6:$L$30,2,0)),"table complete",""))</f>
        <v/>
      </c>
    </row>
    <row r="428" spans="5:9">
      <c r="E428" s="8"/>
      <c r="F428" s="8"/>
      <c r="H428" s="8" t="str">
        <f t="shared" si="9"/>
        <v/>
      </c>
      <c r="I428" s="8" t="str">
        <f>IF(E428="","",IF(AND(F428&lt;&gt;"",COUNTIF(E$6:E428,E428)=VLOOKUP($E428,$K$6:$L$30,2,0)),"table complete",""))</f>
        <v/>
      </c>
    </row>
    <row r="429" spans="5:9">
      <c r="E429" s="8"/>
      <c r="F429" s="8"/>
      <c r="H429" s="8" t="str">
        <f t="shared" si="9"/>
        <v/>
      </c>
      <c r="I429" s="8" t="str">
        <f>IF(E429="","",IF(AND(F429&lt;&gt;"",COUNTIF(E$6:E429,E429)=VLOOKUP($E429,$K$6:$L$30,2,0)),"table complete",""))</f>
        <v/>
      </c>
    </row>
    <row r="430" spans="5:9">
      <c r="E430" s="8"/>
      <c r="F430" s="8"/>
      <c r="H430" s="8" t="str">
        <f t="shared" si="9"/>
        <v/>
      </c>
      <c r="I430" s="8" t="str">
        <f>IF(E430="","",IF(AND(F430&lt;&gt;"",COUNTIF(E$6:E430,E430)=VLOOKUP($E430,$K$6:$L$30,2,0)),"table complete",""))</f>
        <v/>
      </c>
    </row>
    <row r="431" spans="5:9">
      <c r="E431" s="8"/>
      <c r="F431" s="8"/>
      <c r="H431" s="8" t="str">
        <f t="shared" si="9"/>
        <v/>
      </c>
      <c r="I431" s="8" t="str">
        <f>IF(E431="","",IF(AND(F431&lt;&gt;"",COUNTIF(E$6:E431,E431)=VLOOKUP($E431,$K$6:$L$30,2,0)),"table complete",""))</f>
        <v/>
      </c>
    </row>
    <row r="432" spans="5:9">
      <c r="E432" s="8"/>
      <c r="F432" s="8"/>
      <c r="H432" s="8" t="str">
        <f t="shared" si="9"/>
        <v/>
      </c>
      <c r="I432" s="8" t="str">
        <f>IF(E432="","",IF(AND(F432&lt;&gt;"",COUNTIF(E$6:E432,E432)=VLOOKUP($E432,$K$6:$L$30,2,0)),"table complete",""))</f>
        <v/>
      </c>
    </row>
    <row r="433" spans="5:9">
      <c r="E433" s="8"/>
      <c r="F433" s="8"/>
      <c r="H433" s="8" t="str">
        <f t="shared" si="9"/>
        <v/>
      </c>
      <c r="I433" s="8" t="str">
        <f>IF(E433="","",IF(AND(F433&lt;&gt;"",COUNTIF(E$6:E433,E433)=VLOOKUP($E433,$K$6:$L$30,2,0)),"table complete",""))</f>
        <v/>
      </c>
    </row>
    <row r="434" spans="5:9">
      <c r="E434" s="8"/>
      <c r="F434" s="8"/>
      <c r="H434" s="8" t="str">
        <f t="shared" si="9"/>
        <v/>
      </c>
      <c r="I434" s="8" t="str">
        <f>IF(E434="","",IF(AND(F434&lt;&gt;"",COUNTIF(E$6:E434,E434)=VLOOKUP($E434,$K$6:$L$30,2,0)),"table complete",""))</f>
        <v/>
      </c>
    </row>
    <row r="435" spans="5:9">
      <c r="E435" s="8"/>
      <c r="F435" s="8"/>
      <c r="H435" s="8" t="str">
        <f t="shared" si="9"/>
        <v/>
      </c>
      <c r="I435" s="8" t="str">
        <f>IF(E435="","",IF(AND(F435&lt;&gt;"",COUNTIF(E$6:E435,E435)=VLOOKUP($E435,$K$6:$L$30,2,0)),"table complete",""))</f>
        <v/>
      </c>
    </row>
    <row r="436" spans="5:9">
      <c r="E436" s="8"/>
      <c r="F436" s="8"/>
      <c r="H436" s="8" t="str">
        <f t="shared" si="9"/>
        <v/>
      </c>
      <c r="I436" s="8" t="str">
        <f>IF(E436="","",IF(AND(F436&lt;&gt;"",COUNTIF(E$6:E436,E436)=VLOOKUP($E436,$K$6:$L$30,2,0)),"table complete",""))</f>
        <v/>
      </c>
    </row>
    <row r="437" spans="5:9">
      <c r="E437" s="8"/>
      <c r="F437" s="8"/>
      <c r="H437" s="8" t="str">
        <f t="shared" si="9"/>
        <v/>
      </c>
      <c r="I437" s="8" t="str">
        <f>IF(E437="","",IF(AND(F437&lt;&gt;"",COUNTIF(E$6:E437,E437)=VLOOKUP($E437,$K$6:$L$30,2,0)),"table complete",""))</f>
        <v/>
      </c>
    </row>
    <row r="438" spans="5:9">
      <c r="E438" s="8"/>
      <c r="F438" s="8"/>
      <c r="H438" s="8" t="str">
        <f t="shared" si="9"/>
        <v/>
      </c>
      <c r="I438" s="8" t="str">
        <f>IF(E438="","",IF(AND(F438&lt;&gt;"",COUNTIF(E$6:E438,E438)=VLOOKUP($E438,$K$6:$L$30,2,0)),"table complete",""))</f>
        <v/>
      </c>
    </row>
    <row r="439" spans="5:9">
      <c r="E439" s="8"/>
      <c r="F439" s="8"/>
      <c r="H439" s="8" t="str">
        <f t="shared" si="9"/>
        <v/>
      </c>
      <c r="I439" s="8" t="str">
        <f>IF(E439="","",IF(AND(F439&lt;&gt;"",COUNTIF(E$6:E439,E439)=VLOOKUP($E439,$K$6:$L$30,2,0)),"table complete",""))</f>
        <v/>
      </c>
    </row>
    <row r="440" spans="5:9">
      <c r="E440" s="8"/>
      <c r="F440" s="8"/>
      <c r="H440" s="8" t="str">
        <f t="shared" si="9"/>
        <v/>
      </c>
      <c r="I440" s="8" t="str">
        <f>IF(E440="","",IF(AND(F440&lt;&gt;"",COUNTIF(E$6:E440,E440)=VLOOKUP($E440,$K$6:$L$30,2,0)),"table complete",""))</f>
        <v/>
      </c>
    </row>
    <row r="441" spans="5:9">
      <c r="E441" s="8"/>
      <c r="F441" s="8"/>
      <c r="H441" s="8" t="str">
        <f t="shared" si="9"/>
        <v/>
      </c>
      <c r="I441" s="8" t="str">
        <f>IF(E441="","",IF(AND(F441&lt;&gt;"",COUNTIF(E$6:E441,E441)=VLOOKUP($E441,$K$6:$L$30,2,0)),"table complete",""))</f>
        <v/>
      </c>
    </row>
    <row r="442" spans="5:9">
      <c r="E442" s="8"/>
      <c r="F442" s="8"/>
      <c r="H442" s="8" t="str">
        <f t="shared" si="9"/>
        <v/>
      </c>
      <c r="I442" s="8" t="str">
        <f>IF(E442="","",IF(AND(F442&lt;&gt;"",COUNTIF(E$6:E442,E442)=VLOOKUP($E442,$K$6:$L$30,2,0)),"table complete",""))</f>
        <v/>
      </c>
    </row>
    <row r="443" spans="5:9">
      <c r="E443" s="8"/>
      <c r="F443" s="8"/>
      <c r="H443" s="8" t="str">
        <f t="shared" si="9"/>
        <v/>
      </c>
      <c r="I443" s="8" t="str">
        <f>IF(E443="","",IF(AND(F443&lt;&gt;"",COUNTIF(E$6:E443,E443)=VLOOKUP($E443,$K$6:$L$30,2,0)),"table complete",""))</f>
        <v/>
      </c>
    </row>
    <row r="444" spans="5:9">
      <c r="E444" s="8"/>
      <c r="F444" s="8"/>
      <c r="H444" s="8" t="str">
        <f t="shared" si="9"/>
        <v/>
      </c>
      <c r="I444" s="8" t="str">
        <f>IF(E444="","",IF(AND(F444&lt;&gt;"",COUNTIF(E$6:E444,E444)=VLOOKUP($E444,$K$6:$L$30,2,0)),"table complete",""))</f>
        <v/>
      </c>
    </row>
    <row r="445" spans="5:9">
      <c r="E445" s="8"/>
      <c r="F445" s="8"/>
      <c r="H445" s="8" t="str">
        <f t="shared" si="9"/>
        <v/>
      </c>
      <c r="I445" s="8" t="str">
        <f>IF(E445="","",IF(AND(F445&lt;&gt;"",COUNTIF(E$6:E445,E445)=VLOOKUP($E445,$K$6:$L$30,2,0)),"table complete",""))</f>
        <v/>
      </c>
    </row>
    <row r="446" spans="5:9">
      <c r="E446" s="8"/>
      <c r="F446" s="8"/>
      <c r="H446" s="8" t="str">
        <f t="shared" si="9"/>
        <v/>
      </c>
      <c r="I446" s="8" t="str">
        <f>IF(E446="","",IF(AND(F446&lt;&gt;"",COUNTIF(E$6:E446,E446)=VLOOKUP($E446,$K$6:$L$30,2,0)),"table complete",""))</f>
        <v/>
      </c>
    </row>
    <row r="447" spans="5:9">
      <c r="E447" s="8"/>
      <c r="F447" s="8"/>
      <c r="H447" s="8" t="str">
        <f t="shared" si="9"/>
        <v/>
      </c>
      <c r="I447" s="8" t="str">
        <f>IF(E447="","",IF(AND(F447&lt;&gt;"",COUNTIF(E$6:E447,E447)=VLOOKUP($E447,$K$6:$L$30,2,0)),"table complete",""))</f>
        <v/>
      </c>
    </row>
    <row r="448" spans="5:9">
      <c r="E448" s="8"/>
      <c r="F448" s="8"/>
      <c r="H448" s="8" t="str">
        <f t="shared" si="9"/>
        <v/>
      </c>
      <c r="I448" s="8" t="str">
        <f>IF(E448="","",IF(AND(F448&lt;&gt;"",COUNTIF(E$6:E448,E448)=VLOOKUP($E448,$K$6:$L$30,2,0)),"table complete",""))</f>
        <v/>
      </c>
    </row>
    <row r="449" spans="5:9">
      <c r="E449" s="8"/>
      <c r="F449" s="8"/>
      <c r="H449" s="8" t="str">
        <f t="shared" si="9"/>
        <v/>
      </c>
      <c r="I449" s="8" t="str">
        <f>IF(E449="","",IF(AND(F449&lt;&gt;"",COUNTIF(E$6:E449,E449)=VLOOKUP($E449,$K$6:$L$30,2,0)),"table complete",""))</f>
        <v/>
      </c>
    </row>
    <row r="450" spans="5:9">
      <c r="E450" s="8"/>
      <c r="F450" s="8"/>
      <c r="H450" s="8" t="str">
        <f t="shared" si="9"/>
        <v/>
      </c>
      <c r="I450" s="8" t="str">
        <f>IF(E450="","",IF(AND(F450&lt;&gt;"",COUNTIF(E$6:E450,E450)=VLOOKUP($E450,$K$6:$L$30,2,0)),"table complete",""))</f>
        <v/>
      </c>
    </row>
    <row r="451" spans="5:9">
      <c r="E451" s="8"/>
      <c r="F451" s="8"/>
      <c r="H451" s="8" t="str">
        <f t="shared" si="9"/>
        <v/>
      </c>
      <c r="I451" s="8" t="str">
        <f>IF(E451="","",IF(AND(F451&lt;&gt;"",COUNTIF(E$6:E451,E451)=VLOOKUP($E451,$K$6:$L$30,2,0)),"table complete",""))</f>
        <v/>
      </c>
    </row>
    <row r="452" spans="5:9">
      <c r="E452" s="8"/>
      <c r="F452" s="8"/>
      <c r="H452" s="8" t="str">
        <f t="shared" si="9"/>
        <v/>
      </c>
      <c r="I452" s="8" t="str">
        <f>IF(E452="","",IF(AND(F452&lt;&gt;"",COUNTIF(E$6:E452,E452)=VLOOKUP($E452,$K$6:$L$30,2,0)),"table complete",""))</f>
        <v/>
      </c>
    </row>
    <row r="453" spans="5:9">
      <c r="E453" s="8"/>
      <c r="F453" s="8"/>
      <c r="H453" s="8" t="str">
        <f t="shared" si="9"/>
        <v/>
      </c>
      <c r="I453" s="8" t="str">
        <f>IF(E453="","",IF(AND(F453&lt;&gt;"",COUNTIF(E$6:E453,E453)=VLOOKUP($E453,$K$6:$L$30,2,0)),"table complete",""))</f>
        <v/>
      </c>
    </row>
    <row r="454" spans="5:9">
      <c r="E454" s="8"/>
      <c r="F454" s="8"/>
      <c r="H454" s="8" t="str">
        <f t="shared" si="9"/>
        <v/>
      </c>
      <c r="I454" s="8" t="str">
        <f>IF(E454="","",IF(AND(F454&lt;&gt;"",COUNTIF(E$6:E454,E454)=VLOOKUP($E454,$K$6:$L$30,2,0)),"table complete",""))</f>
        <v/>
      </c>
    </row>
    <row r="455" spans="5:9">
      <c r="E455" s="8"/>
      <c r="F455" s="8"/>
      <c r="H455" s="8" t="str">
        <f t="shared" ref="H455:H500" si="10">IF(F455="","",IF(SUMPRODUCT(--(E$6:E$500&amp;" "&amp;F$6:F$500=E455&amp;" "&amp;F455))&gt;1,"deja pris",""))</f>
        <v/>
      </c>
      <c r="I455" s="8" t="str">
        <f>IF(E455="","",IF(AND(F455&lt;&gt;"",COUNTIF(E$6:E455,E455)=VLOOKUP($E455,$K$6:$L$30,2,0)),"table complete",""))</f>
        <v/>
      </c>
    </row>
    <row r="456" spans="5:9">
      <c r="E456" s="8"/>
      <c r="F456" s="8"/>
      <c r="H456" s="8" t="str">
        <f t="shared" si="10"/>
        <v/>
      </c>
      <c r="I456" s="8" t="str">
        <f>IF(E456="","",IF(AND(F456&lt;&gt;"",COUNTIF(E$6:E456,E456)=VLOOKUP($E456,$K$6:$L$30,2,0)),"table complete",""))</f>
        <v/>
      </c>
    </row>
    <row r="457" spans="5:9">
      <c r="E457" s="8"/>
      <c r="F457" s="8"/>
      <c r="H457" s="8" t="str">
        <f t="shared" si="10"/>
        <v/>
      </c>
      <c r="I457" s="8" t="str">
        <f>IF(E457="","",IF(AND(F457&lt;&gt;"",COUNTIF(E$6:E457,E457)=VLOOKUP($E457,$K$6:$L$30,2,0)),"table complete",""))</f>
        <v/>
      </c>
    </row>
    <row r="458" spans="5:9">
      <c r="E458" s="8"/>
      <c r="F458" s="8"/>
      <c r="H458" s="8" t="str">
        <f t="shared" si="10"/>
        <v/>
      </c>
      <c r="I458" s="8" t="str">
        <f>IF(E458="","",IF(AND(F458&lt;&gt;"",COUNTIF(E$6:E458,E458)=VLOOKUP($E458,$K$6:$L$30,2,0)),"table complete",""))</f>
        <v/>
      </c>
    </row>
    <row r="459" spans="5:9">
      <c r="E459" s="8"/>
      <c r="F459" s="8"/>
      <c r="H459" s="8" t="str">
        <f t="shared" si="10"/>
        <v/>
      </c>
      <c r="I459" s="8" t="str">
        <f>IF(E459="","",IF(AND(F459&lt;&gt;"",COUNTIF(E$6:E459,E459)=VLOOKUP($E459,$K$6:$L$30,2,0)),"table complete",""))</f>
        <v/>
      </c>
    </row>
    <row r="460" spans="5:9">
      <c r="E460" s="8"/>
      <c r="F460" s="8"/>
      <c r="H460" s="8" t="str">
        <f t="shared" si="10"/>
        <v/>
      </c>
      <c r="I460" s="8" t="str">
        <f>IF(E460="","",IF(AND(F460&lt;&gt;"",COUNTIF(E$6:E460,E460)=VLOOKUP($E460,$K$6:$L$30,2,0)),"table complete",""))</f>
        <v/>
      </c>
    </row>
    <row r="461" spans="5:9">
      <c r="E461" s="8"/>
      <c r="F461" s="8"/>
      <c r="H461" s="8" t="str">
        <f t="shared" si="10"/>
        <v/>
      </c>
      <c r="I461" s="8" t="str">
        <f>IF(E461="","",IF(AND(F461&lt;&gt;"",COUNTIF(E$6:E461,E461)=VLOOKUP($E461,$K$6:$L$30,2,0)),"table complete",""))</f>
        <v/>
      </c>
    </row>
    <row r="462" spans="5:9">
      <c r="E462" s="8"/>
      <c r="F462" s="8"/>
      <c r="H462" s="8" t="str">
        <f t="shared" si="10"/>
        <v/>
      </c>
      <c r="I462" s="8" t="str">
        <f>IF(E462="","",IF(AND(F462&lt;&gt;"",COUNTIF(E$6:E462,E462)=VLOOKUP($E462,$K$6:$L$30,2,0)),"table complete",""))</f>
        <v/>
      </c>
    </row>
    <row r="463" spans="5:9">
      <c r="E463" s="8"/>
      <c r="F463" s="8"/>
      <c r="H463" s="8" t="str">
        <f t="shared" si="10"/>
        <v/>
      </c>
      <c r="I463" s="8" t="str">
        <f>IF(E463="","",IF(AND(F463&lt;&gt;"",COUNTIF(E$6:E463,E463)=VLOOKUP($E463,$K$6:$L$30,2,0)),"table complete",""))</f>
        <v/>
      </c>
    </row>
    <row r="464" spans="5:9">
      <c r="E464" s="8"/>
      <c r="F464" s="8"/>
      <c r="H464" s="8" t="str">
        <f t="shared" si="10"/>
        <v/>
      </c>
      <c r="I464" s="8" t="str">
        <f>IF(E464="","",IF(AND(F464&lt;&gt;"",COUNTIF(E$6:E464,E464)=VLOOKUP($E464,$K$6:$L$30,2,0)),"table complete",""))</f>
        <v/>
      </c>
    </row>
    <row r="465" spans="5:9">
      <c r="E465" s="8"/>
      <c r="F465" s="8"/>
      <c r="H465" s="8" t="str">
        <f t="shared" si="10"/>
        <v/>
      </c>
      <c r="I465" s="8" t="str">
        <f>IF(E465="","",IF(AND(F465&lt;&gt;"",COUNTIF(E$6:E465,E465)=VLOOKUP($E465,$K$6:$L$30,2,0)),"table complete",""))</f>
        <v/>
      </c>
    </row>
    <row r="466" spans="5:9">
      <c r="E466" s="8"/>
      <c r="F466" s="8"/>
      <c r="H466" s="8" t="str">
        <f t="shared" si="10"/>
        <v/>
      </c>
      <c r="I466" s="8" t="str">
        <f>IF(E466="","",IF(AND(F466&lt;&gt;"",COUNTIF(E$6:E466,E466)=VLOOKUP($E466,$K$6:$L$30,2,0)),"table complete",""))</f>
        <v/>
      </c>
    </row>
    <row r="467" spans="5:9">
      <c r="E467" s="8"/>
      <c r="F467" s="8"/>
      <c r="H467" s="8" t="str">
        <f t="shared" si="10"/>
        <v/>
      </c>
      <c r="I467" s="8" t="str">
        <f>IF(E467="","",IF(AND(F467&lt;&gt;"",COUNTIF(E$6:E467,E467)=VLOOKUP($E467,$K$6:$L$30,2,0)),"table complete",""))</f>
        <v/>
      </c>
    </row>
    <row r="468" spans="5:9">
      <c r="E468" s="8"/>
      <c r="F468" s="8"/>
      <c r="H468" s="8" t="str">
        <f t="shared" si="10"/>
        <v/>
      </c>
      <c r="I468" s="8" t="str">
        <f>IF(E468="","",IF(AND(F468&lt;&gt;"",COUNTIF(E$6:E468,E468)=VLOOKUP($E468,$K$6:$L$30,2,0)),"table complete",""))</f>
        <v/>
      </c>
    </row>
    <row r="469" spans="5:9">
      <c r="E469" s="8"/>
      <c r="F469" s="8"/>
      <c r="H469" s="8" t="str">
        <f t="shared" si="10"/>
        <v/>
      </c>
      <c r="I469" s="8" t="str">
        <f>IF(E469="","",IF(AND(F469&lt;&gt;"",COUNTIF(E$6:E469,E469)=VLOOKUP($E469,$K$6:$L$30,2,0)),"table complete",""))</f>
        <v/>
      </c>
    </row>
    <row r="470" spans="5:9">
      <c r="E470" s="8"/>
      <c r="F470" s="8"/>
      <c r="H470" s="8" t="str">
        <f t="shared" si="10"/>
        <v/>
      </c>
      <c r="I470" s="8" t="str">
        <f>IF(E470="","",IF(AND(F470&lt;&gt;"",COUNTIF(E$6:E470,E470)=VLOOKUP($E470,$K$6:$L$30,2,0)),"table complete",""))</f>
        <v/>
      </c>
    </row>
    <row r="471" spans="5:9">
      <c r="E471" s="8"/>
      <c r="F471" s="8"/>
      <c r="H471" s="8" t="str">
        <f t="shared" si="10"/>
        <v/>
      </c>
      <c r="I471" s="8" t="str">
        <f>IF(E471="","",IF(AND(F471&lt;&gt;"",COUNTIF(E$6:E471,E471)=VLOOKUP($E471,$K$6:$L$30,2,0)),"table complete",""))</f>
        <v/>
      </c>
    </row>
    <row r="472" spans="5:9">
      <c r="E472" s="8"/>
      <c r="F472" s="8"/>
      <c r="H472" s="8" t="str">
        <f t="shared" si="10"/>
        <v/>
      </c>
      <c r="I472" s="8" t="str">
        <f>IF(E472="","",IF(AND(F472&lt;&gt;"",COUNTIF(E$6:E472,E472)=VLOOKUP($E472,$K$6:$L$30,2,0)),"table complete",""))</f>
        <v/>
      </c>
    </row>
    <row r="473" spans="5:9">
      <c r="E473" s="8"/>
      <c r="F473" s="8"/>
      <c r="H473" s="8" t="str">
        <f t="shared" si="10"/>
        <v/>
      </c>
      <c r="I473" s="8" t="str">
        <f>IF(E473="","",IF(AND(F473&lt;&gt;"",COUNTIF(E$6:E473,E473)=VLOOKUP($E473,$K$6:$L$30,2,0)),"table complete",""))</f>
        <v/>
      </c>
    </row>
    <row r="474" spans="5:9">
      <c r="E474" s="8"/>
      <c r="F474" s="8"/>
      <c r="H474" s="8" t="str">
        <f t="shared" si="10"/>
        <v/>
      </c>
      <c r="I474" s="8" t="str">
        <f>IF(E474="","",IF(AND(F474&lt;&gt;"",COUNTIF(E$6:E474,E474)=VLOOKUP($E474,$K$6:$L$30,2,0)),"table complete",""))</f>
        <v/>
      </c>
    </row>
    <row r="475" spans="5:9">
      <c r="E475" s="8"/>
      <c r="F475" s="8"/>
      <c r="H475" s="8" t="str">
        <f t="shared" si="10"/>
        <v/>
      </c>
      <c r="I475" s="8" t="str">
        <f>IF(E475="","",IF(AND(F475&lt;&gt;"",COUNTIF(E$6:E475,E475)=VLOOKUP($E475,$K$6:$L$30,2,0)),"table complete",""))</f>
        <v/>
      </c>
    </row>
    <row r="476" spans="5:9">
      <c r="E476" s="8"/>
      <c r="F476" s="8"/>
      <c r="H476" s="8" t="str">
        <f t="shared" si="10"/>
        <v/>
      </c>
      <c r="I476" s="8" t="str">
        <f>IF(E476="","",IF(AND(F476&lt;&gt;"",COUNTIF(E$6:E476,E476)=VLOOKUP($E476,$K$6:$L$30,2,0)),"table complete",""))</f>
        <v/>
      </c>
    </row>
    <row r="477" spans="5:9">
      <c r="E477" s="8"/>
      <c r="F477" s="8"/>
      <c r="H477" s="8" t="str">
        <f t="shared" si="10"/>
        <v/>
      </c>
      <c r="I477" s="8" t="str">
        <f>IF(E477="","",IF(AND(F477&lt;&gt;"",COUNTIF(E$6:E477,E477)=VLOOKUP($E477,$K$6:$L$30,2,0)),"table complete",""))</f>
        <v/>
      </c>
    </row>
    <row r="478" spans="5:9">
      <c r="E478" s="8"/>
      <c r="F478" s="8"/>
      <c r="H478" s="8" t="str">
        <f t="shared" si="10"/>
        <v/>
      </c>
      <c r="I478" s="8" t="str">
        <f>IF(E478="","",IF(AND(F478&lt;&gt;"",COUNTIF(E$6:E478,E478)=VLOOKUP($E478,$K$6:$L$30,2,0)),"table complete",""))</f>
        <v/>
      </c>
    </row>
    <row r="479" spans="5:9">
      <c r="E479" s="8"/>
      <c r="F479" s="8"/>
      <c r="H479" s="8" t="str">
        <f t="shared" si="10"/>
        <v/>
      </c>
      <c r="I479" s="8" t="str">
        <f>IF(E479="","",IF(AND(F479&lt;&gt;"",COUNTIF(E$6:E479,E479)=VLOOKUP($E479,$K$6:$L$30,2,0)),"table complete",""))</f>
        <v/>
      </c>
    </row>
    <row r="480" spans="5:9">
      <c r="E480" s="8"/>
      <c r="F480" s="8"/>
      <c r="H480" s="8" t="str">
        <f t="shared" si="10"/>
        <v/>
      </c>
      <c r="I480" s="8" t="str">
        <f>IF(E480="","",IF(AND(F480&lt;&gt;"",COUNTIF(E$6:E480,E480)=VLOOKUP($E480,$K$6:$L$30,2,0)),"table complete",""))</f>
        <v/>
      </c>
    </row>
    <row r="481" spans="5:9">
      <c r="E481" s="8"/>
      <c r="F481" s="8"/>
      <c r="H481" s="8" t="str">
        <f t="shared" si="10"/>
        <v/>
      </c>
      <c r="I481" s="8" t="str">
        <f>IF(E481="","",IF(AND(F481&lt;&gt;"",COUNTIF(E$6:E481,E481)=VLOOKUP($E481,$K$6:$L$30,2,0)),"table complete",""))</f>
        <v/>
      </c>
    </row>
    <row r="482" spans="5:9">
      <c r="E482" s="8"/>
      <c r="F482" s="8"/>
      <c r="H482" s="8" t="str">
        <f t="shared" si="10"/>
        <v/>
      </c>
      <c r="I482" s="8" t="str">
        <f>IF(E482="","",IF(AND(F482&lt;&gt;"",COUNTIF(E$6:E482,E482)=VLOOKUP($E482,$K$6:$L$30,2,0)),"table complete",""))</f>
        <v/>
      </c>
    </row>
    <row r="483" spans="5:9">
      <c r="E483" s="8"/>
      <c r="F483" s="8"/>
      <c r="H483" s="8" t="str">
        <f t="shared" si="10"/>
        <v/>
      </c>
      <c r="I483" s="8" t="str">
        <f>IF(E483="","",IF(AND(F483&lt;&gt;"",COUNTIF(E$6:E483,E483)=VLOOKUP($E483,$K$6:$L$30,2,0)),"table complete",""))</f>
        <v/>
      </c>
    </row>
    <row r="484" spans="5:9">
      <c r="E484" s="8"/>
      <c r="F484" s="8"/>
      <c r="H484" s="8" t="str">
        <f t="shared" si="10"/>
        <v/>
      </c>
      <c r="I484" s="8" t="str">
        <f>IF(E484="","",IF(AND(F484&lt;&gt;"",COUNTIF(E$6:E484,E484)=VLOOKUP($E484,$K$6:$L$30,2,0)),"table complete",""))</f>
        <v/>
      </c>
    </row>
    <row r="485" spans="5:9">
      <c r="E485" s="8"/>
      <c r="F485" s="8"/>
      <c r="H485" s="8" t="str">
        <f t="shared" si="10"/>
        <v/>
      </c>
      <c r="I485" s="8" t="str">
        <f>IF(E485="","",IF(AND(F485&lt;&gt;"",COUNTIF(E$6:E485,E485)=VLOOKUP($E485,$K$6:$L$30,2,0)),"table complete",""))</f>
        <v/>
      </c>
    </row>
    <row r="486" spans="5:9">
      <c r="E486" s="8"/>
      <c r="F486" s="8"/>
      <c r="H486" s="8" t="str">
        <f t="shared" si="10"/>
        <v/>
      </c>
      <c r="I486" s="8" t="str">
        <f>IF(E486="","",IF(AND(F486&lt;&gt;"",COUNTIF(E$6:E486,E486)=VLOOKUP($E486,$K$6:$L$30,2,0)),"table complete",""))</f>
        <v/>
      </c>
    </row>
    <row r="487" spans="5:9">
      <c r="E487" s="8"/>
      <c r="F487" s="8"/>
      <c r="H487" s="8" t="str">
        <f t="shared" si="10"/>
        <v/>
      </c>
      <c r="I487" s="8" t="str">
        <f>IF(E487="","",IF(AND(F487&lt;&gt;"",COUNTIF(E$6:E487,E487)=VLOOKUP($E487,$K$6:$L$30,2,0)),"table complete",""))</f>
        <v/>
      </c>
    </row>
    <row r="488" spans="5:9">
      <c r="E488" s="8"/>
      <c r="F488" s="8"/>
      <c r="H488" s="8" t="str">
        <f t="shared" si="10"/>
        <v/>
      </c>
      <c r="I488" s="8" t="str">
        <f>IF(E488="","",IF(AND(F488&lt;&gt;"",COUNTIF(E$6:E488,E488)=VLOOKUP($E488,$K$6:$L$30,2,0)),"table complete",""))</f>
        <v/>
      </c>
    </row>
    <row r="489" spans="5:9">
      <c r="E489" s="8"/>
      <c r="F489" s="8"/>
      <c r="H489" s="8" t="str">
        <f t="shared" si="10"/>
        <v/>
      </c>
      <c r="I489" s="8" t="str">
        <f>IF(E489="","",IF(AND(F489&lt;&gt;"",COUNTIF(E$6:E489,E489)=VLOOKUP($E489,$K$6:$L$30,2,0)),"table complete",""))</f>
        <v/>
      </c>
    </row>
    <row r="490" spans="5:9">
      <c r="E490" s="8"/>
      <c r="F490" s="8"/>
      <c r="H490" s="8" t="str">
        <f t="shared" si="10"/>
        <v/>
      </c>
      <c r="I490" s="8" t="str">
        <f>IF(E490="","",IF(AND(F490&lt;&gt;"",COUNTIF(E$6:E490,E490)=VLOOKUP($E490,$K$6:$L$30,2,0)),"table complete",""))</f>
        <v/>
      </c>
    </row>
    <row r="491" spans="5:9">
      <c r="E491" s="8"/>
      <c r="F491" s="8"/>
      <c r="H491" s="8" t="str">
        <f t="shared" si="10"/>
        <v/>
      </c>
      <c r="I491" s="8" t="str">
        <f>IF(E491="","",IF(AND(F491&lt;&gt;"",COUNTIF(E$6:E491,E491)=VLOOKUP($E491,$K$6:$L$30,2,0)),"table complete",""))</f>
        <v/>
      </c>
    </row>
    <row r="492" spans="5:9">
      <c r="E492" s="8"/>
      <c r="F492" s="8"/>
      <c r="H492" s="8" t="str">
        <f t="shared" si="10"/>
        <v/>
      </c>
      <c r="I492" s="8" t="str">
        <f>IF(E492="","",IF(AND(F492&lt;&gt;"",COUNTIF(E$6:E492,E492)=VLOOKUP($E492,$K$6:$L$30,2,0)),"table complete",""))</f>
        <v/>
      </c>
    </row>
    <row r="493" spans="5:9">
      <c r="E493" s="8"/>
      <c r="F493" s="8"/>
      <c r="H493" s="8" t="str">
        <f t="shared" si="10"/>
        <v/>
      </c>
      <c r="I493" s="8" t="str">
        <f>IF(E493="","",IF(AND(F493&lt;&gt;"",COUNTIF(E$6:E493,E493)=VLOOKUP($E493,$K$6:$L$30,2,0)),"table complete",""))</f>
        <v/>
      </c>
    </row>
    <row r="494" spans="5:9">
      <c r="E494" s="8"/>
      <c r="F494" s="8"/>
      <c r="H494" s="8" t="str">
        <f t="shared" si="10"/>
        <v/>
      </c>
      <c r="I494" s="8" t="str">
        <f>IF(E494="","",IF(AND(F494&lt;&gt;"",COUNTIF(E$6:E494,E494)=VLOOKUP($E494,$K$6:$L$30,2,0)),"table complete",""))</f>
        <v/>
      </c>
    </row>
    <row r="495" spans="5:9">
      <c r="E495" s="8"/>
      <c r="F495" s="8"/>
      <c r="H495" s="8" t="str">
        <f t="shared" si="10"/>
        <v/>
      </c>
      <c r="I495" s="8" t="str">
        <f>IF(E495="","",IF(AND(F495&lt;&gt;"",COUNTIF(E$6:E495,E495)=VLOOKUP($E495,$K$6:$L$30,2,0)),"table complete",""))</f>
        <v/>
      </c>
    </row>
    <row r="496" spans="5:9">
      <c r="E496" s="8"/>
      <c r="F496" s="8"/>
      <c r="H496" s="8" t="str">
        <f t="shared" si="10"/>
        <v/>
      </c>
      <c r="I496" s="8" t="str">
        <f>IF(E496="","",IF(AND(F496&lt;&gt;"",COUNTIF(E$6:E496,E496)=VLOOKUP($E496,$K$6:$L$30,2,0)),"table complete",""))</f>
        <v/>
      </c>
    </row>
    <row r="497" spans="5:12">
      <c r="E497" s="8"/>
      <c r="F497" s="8"/>
      <c r="H497" s="8" t="str">
        <f t="shared" si="10"/>
        <v/>
      </c>
      <c r="I497" s="8" t="str">
        <f>IF(E497="","",IF(AND(F497&lt;&gt;"",COUNTIF(E$6:E497,E497)=VLOOKUP($E497,$K$6:$L$30,2,0)),"table complete",""))</f>
        <v/>
      </c>
    </row>
    <row r="498" spans="5:12">
      <c r="E498" s="8"/>
      <c r="F498" s="8"/>
      <c r="H498" s="8" t="str">
        <f t="shared" si="10"/>
        <v/>
      </c>
      <c r="I498" s="8" t="str">
        <f>IF(E498="","",IF(AND(F498&lt;&gt;"",COUNTIF(E$6:E498,E498)=VLOOKUP($E498,$K$6:$L$30,2,0)),"table complete",""))</f>
        <v/>
      </c>
    </row>
    <row r="499" spans="5:12">
      <c r="E499" s="8"/>
      <c r="F499" s="8"/>
      <c r="H499" s="8" t="str">
        <f t="shared" si="10"/>
        <v/>
      </c>
      <c r="I499" s="8" t="str">
        <f>IF(E499="","",IF(AND(F499&lt;&gt;"",COUNTIF(E$6:E499,E499)=VLOOKUP($E499,$K$6:$L$30,2,0)),"table complete",""))</f>
        <v/>
      </c>
    </row>
    <row r="500" spans="5:12" s="11" customFormat="1">
      <c r="E500" s="8"/>
      <c r="F500" s="8"/>
      <c r="H500" s="8" t="str">
        <f t="shared" si="10"/>
        <v/>
      </c>
      <c r="I500" s="8" t="str">
        <f>IF(E500="","",IF(AND(F500&lt;&gt;"",COUNTIF(E$6:E500,E500)=VLOOKUP($E500,$K$6:$L$30,2,0)),"table complete",""))</f>
        <v/>
      </c>
      <c r="L500" s="100"/>
    </row>
  </sheetData>
  <dataValidations count="5">
    <dataValidation type="list" allowBlank="1" showInputMessage="1" showErrorMessage="1" sqref="F4">
      <formula1>$A$6:$A$22</formula1>
    </dataValidation>
    <dataValidation type="list" allowBlank="1" showInputMessage="1" showErrorMessage="1" sqref="G6:G100">
      <formula1>$M$5</formula1>
    </dataValidation>
    <dataValidation type="list" allowBlank="1" showInputMessage="1" showErrorMessage="1" sqref="F6:F500">
      <formula1>OFFSET($N$6,MATCH($E6,$K$6:$K$30,0)-1,,,COUNT(OFFSET($N$6:$AE$6,MATCH($E6,$K$6:$K$30,0)-1,)))</formula1>
    </dataValidation>
    <dataValidation type="list" allowBlank="1" showInputMessage="1" showErrorMessage="1" sqref="E6:E500">
      <formula1>$K$6:$K$30</formula1>
    </dataValidation>
    <dataValidation type="list" allowBlank="1" showInputMessage="1" showErrorMessage="1" sqref="G2">
      <formula1>OFFSET($A$6,,,MATCH("z*z",$A:$A,1))</formula1>
    </dataValidation>
  </dataValidations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B4"/>
  <sheetViews>
    <sheetView workbookViewId="0">
      <selection activeCell="C6" sqref="C6"/>
    </sheetView>
  </sheetViews>
  <sheetFormatPr baseColWidth="10" defaultRowHeight="14.5"/>
  <cols>
    <col min="6" max="6" width="12.81640625" bestFit="1" customWidth="1"/>
  </cols>
  <sheetData>
    <row r="2" spans="1:2">
      <c r="A2" s="1" t="s">
        <v>17</v>
      </c>
      <c r="B2" s="2">
        <v>41640</v>
      </c>
    </row>
    <row r="3" spans="1:2">
      <c r="A3" s="1" t="s">
        <v>18</v>
      </c>
      <c r="B3" s="1" t="s">
        <v>20</v>
      </c>
    </row>
    <row r="4" spans="1:2" ht="110.25" customHeight="1">
      <c r="A4" s="1" t="s">
        <v>19</v>
      </c>
      <c r="B4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AM20"/>
  <sheetViews>
    <sheetView topLeftCell="AF1" workbookViewId="0">
      <selection activeCell="AO16" sqref="AO16"/>
    </sheetView>
  </sheetViews>
  <sheetFormatPr baseColWidth="10" defaultRowHeight="14.5"/>
  <cols>
    <col min="2" max="2" width="20.26953125" customWidth="1"/>
    <col min="3" max="3" width="14.90625" style="3" customWidth="1"/>
    <col min="4" max="4" width="17.08984375" customWidth="1"/>
    <col min="5" max="5" width="17.7265625" customWidth="1"/>
    <col min="6" max="6" width="20.1796875" customWidth="1"/>
    <col min="7" max="7" width="17.1796875" customWidth="1"/>
    <col min="8" max="8" width="19.7265625" customWidth="1"/>
    <col min="9" max="9" width="17" customWidth="1"/>
    <col min="10" max="10" width="23.1796875" customWidth="1"/>
    <col min="11" max="11" width="14.7265625" customWidth="1"/>
    <col min="12" max="12" width="21.08984375" customWidth="1"/>
    <col min="13" max="13" width="15.453125" customWidth="1"/>
    <col min="14" max="14" width="21.26953125" customWidth="1"/>
    <col min="15" max="15" width="18.26953125" customWidth="1"/>
    <col min="16" max="16" width="23.08984375" customWidth="1"/>
    <col min="17" max="17" width="16.26953125" customWidth="1"/>
    <col min="18" max="18" width="20.90625" customWidth="1"/>
    <col min="19" max="19" width="15.81640625" customWidth="1"/>
    <col min="20" max="20" width="22.08984375" customWidth="1"/>
    <col min="21" max="21" width="14.7265625" customWidth="1"/>
    <col min="22" max="22" width="20.6328125" customWidth="1"/>
    <col min="24" max="24" width="18.54296875" customWidth="1"/>
    <col min="25" max="25" width="13.08984375" customWidth="1"/>
    <col min="26" max="26" width="17.54296875" customWidth="1"/>
    <col min="27" max="27" width="17.90625" customWidth="1"/>
    <col min="28" max="28" width="21.08984375" customWidth="1"/>
    <col min="29" max="29" width="31.6328125" customWidth="1"/>
    <col min="30" max="30" width="23.26953125" customWidth="1"/>
    <col min="31" max="31" width="15.54296875" customWidth="1"/>
    <col min="32" max="32" width="17.26953125" customWidth="1"/>
    <col min="33" max="33" width="18.7265625" customWidth="1"/>
    <col min="34" max="34" width="24.26953125" customWidth="1"/>
    <col min="35" max="35" width="18.08984375" customWidth="1"/>
    <col min="36" max="36" width="27.26953125" customWidth="1"/>
    <col min="37" max="37" width="14.1796875" customWidth="1"/>
    <col min="38" max="38" width="19.1796875" customWidth="1"/>
    <col min="39" max="39" width="15.36328125" customWidth="1"/>
  </cols>
  <sheetData>
    <row r="2" spans="2:39">
      <c r="B2" s="34">
        <v>1</v>
      </c>
      <c r="C2" s="19" t="s">
        <v>55</v>
      </c>
      <c r="D2" s="35">
        <v>2</v>
      </c>
      <c r="E2" s="20" t="s">
        <v>55</v>
      </c>
      <c r="F2" s="36">
        <v>3</v>
      </c>
      <c r="G2" s="21" t="s">
        <v>55</v>
      </c>
      <c r="H2" s="37">
        <v>4</v>
      </c>
      <c r="I2" s="22" t="s">
        <v>55</v>
      </c>
      <c r="J2" s="38">
        <v>5</v>
      </c>
      <c r="K2" s="39"/>
      <c r="L2" s="40">
        <v>6</v>
      </c>
      <c r="M2" s="41"/>
      <c r="N2" s="42">
        <v>7</v>
      </c>
      <c r="O2" s="43"/>
      <c r="P2" s="44">
        <v>8</v>
      </c>
      <c r="Q2" s="45"/>
      <c r="R2" s="46">
        <v>9</v>
      </c>
      <c r="S2" s="47"/>
      <c r="T2" s="48">
        <v>10</v>
      </c>
      <c r="U2" s="49"/>
      <c r="V2" s="50">
        <v>11</v>
      </c>
      <c r="W2" s="51"/>
      <c r="X2" s="52">
        <v>13</v>
      </c>
      <c r="Y2" s="53"/>
      <c r="Z2" s="54">
        <v>14</v>
      </c>
      <c r="AA2" s="55" t="s">
        <v>171</v>
      </c>
      <c r="AB2" s="75">
        <v>15</v>
      </c>
      <c r="AC2" s="11"/>
      <c r="AD2" s="80">
        <v>16</v>
      </c>
      <c r="AE2" s="85"/>
      <c r="AF2" s="54">
        <v>17</v>
      </c>
      <c r="AG2" s="88"/>
      <c r="AH2" s="78">
        <v>18</v>
      </c>
      <c r="AI2" s="89"/>
      <c r="AJ2" s="50">
        <v>19</v>
      </c>
      <c r="AK2" s="90"/>
      <c r="AL2" s="76">
        <v>20</v>
      </c>
      <c r="AM2" s="91"/>
    </row>
    <row r="3" spans="2:39">
      <c r="B3" s="56" t="str">
        <f t="array" ref="B3">IFERROR(INDEX('Fichier principal'!$A$6:$A$500&amp;"  "&amp;'Fichier principal'!$B$6:$B$500,SMALL(IF('Fichier principal'!$E$6:$E$500=$B$2,ROW('Par table'!$A$6:$A$500)-5,""),ROW($A1))),"")</f>
        <v>tulipe5  Michel5</v>
      </c>
      <c r="C3" s="19" t="str">
        <f t="array" ref="C3">IFERROR(INDEX('Fichier principal'!$F$6:$F$500&amp;"  "&amp;'Fichier principal'!$G$6:$G$500,SMALL(IF('Fichier principal'!$E$6:$E$500=B$2,ROW('Par table'!$A$6:$A$500)-5,""),ROW($A1))),"")</f>
        <v>1  Chef de table</v>
      </c>
      <c r="D3" s="32" t="str">
        <f t="array" ref="D3">IFERROR(INDEX('Fichier principal'!$A$6:$A$500&amp;"  "&amp;'Fichier principal'!$B$6:$B$500,SMALL(IF('Fichier principal'!$E$6:$E$500=$D$2,ROW('Par table'!$A$6:$A$500)-5,""),ROW($A1))),"")</f>
        <v/>
      </c>
      <c r="E3" s="20" t="str">
        <f t="array" ref="E3">IFERROR(INDEX('Fichier principal'!$F$6:$F$500&amp;"  "&amp;'Fichier principal'!$G$6:$G$500,SMALL(IF('Fichier principal'!$E$6:$E$500=D$2,ROW('Par table'!$A$6:$A$500)-5,""),ROW($A1))),"")</f>
        <v/>
      </c>
      <c r="F3" s="33" t="str">
        <f t="array" ref="F3">IFERROR(INDEX('Fichier principal'!$A$6:$A$500&amp;"  "&amp;'Fichier principal'!$B$6:$B$500,SMALL(IF('Fichier principal'!$E$6:$E$500=$F$2,ROW('Par table'!$A$6:$A$500)-5,""),ROW($A1))),"")</f>
        <v/>
      </c>
      <c r="G3" s="21" t="str">
        <f t="array" ref="G3">IFERROR(INDEX('Fichier principal'!$F$6:$F$500&amp;"  "&amp;'Fichier principal'!$G$6:$G$500,SMALL(IF('Fichier principal'!$E$6:$E$500=F$2,ROW('Par table'!$A$6:$A$500)-5,""),ROW($A1))),"")</f>
        <v/>
      </c>
      <c r="H3" s="57" t="str">
        <f t="array" ref="H3">IFERROR(INDEX('Fichier principal'!$A$6:$A$500&amp;"  "&amp;'Fichier principal'!$B$6:$B$500,SMALL(IF('Fichier principal'!$E$6:$E$500=$H$2,ROW('Par table'!$A$6:$A$500)-5,""),ROW($A1))),"")</f>
        <v/>
      </c>
      <c r="I3" s="22" t="str">
        <f t="array" ref="I3">IFERROR(INDEX('Fichier principal'!$F$6:$F$500&amp;"  "&amp;'Fichier principal'!$G$6:$G$500,SMALL(IF('Fichier principal'!$E$6:$E$500=H$2,ROW('Par table'!$A$6:$A$500)-5,""),ROW($A1))),"")</f>
        <v/>
      </c>
      <c r="J3" s="39" t="str">
        <f t="array" ref="J3">IFERROR(INDEX('Fichier principal'!$A$6:$A$500&amp;"  "&amp;'Fichier principal'!$B$6:$B$500,SMALL(IF('Fichier principal'!$E$6:$E$500=$J$2,ROW('Par table'!$A$6:$A$500)-5,""),ROW($A1))),"")</f>
        <v/>
      </c>
      <c r="K3" s="23" t="str">
        <f t="array" ref="K3">IFERROR(INDEX('Fichier principal'!$F$6:$F$500&amp;"  "&amp;'Fichier principal'!$G$6:$G$500,SMALL(IF('Fichier principal'!$E$6:$E$500=J$2,ROW('Par table'!$A$6:$A$500)-5,""),ROW($A1))),"")</f>
        <v/>
      </c>
      <c r="L3" s="41" t="str">
        <f t="array" ref="L3">IFERROR(INDEX('Fichier principal'!$A$6:$A$500&amp;"  "&amp;'Fichier principal'!$B$6:$B$500,SMALL(IF('Fichier principal'!$E$6:$E$500=$L$2,ROW('Par table'!$A$6:$A$500)-5,""),ROW($A1))),"")</f>
        <v/>
      </c>
      <c r="M3" s="24" t="str">
        <f t="array" ref="M3">IFERROR(INDEX('Fichier principal'!$F$6:$F$500&amp;"  "&amp;'Fichier principal'!$G$6:$G$500,SMALL(IF('Fichier principal'!$E$6:$E$500=L$2,ROW('Par table'!$A$6:$A$500)-5,""),ROW($A1))),"")</f>
        <v/>
      </c>
      <c r="N3" s="43" t="str">
        <f t="array" ref="N3">IFERROR(INDEX('Fichier principal'!$A$6:$A$500&amp;"  "&amp;'Fichier principal'!$B$6:$B$500,SMALL(IF('Fichier principal'!$E$6:$E$500=$N$2,ROW('Par table'!$A$6:$A$500)-5,""),ROW($A1))),"")</f>
        <v/>
      </c>
      <c r="O3" s="25" t="str">
        <f t="array" ref="O3">IFERROR(INDEX('Fichier principal'!$F$6:$F$500&amp;"  "&amp;'Fichier principal'!$G$6:$G$500,SMALL(IF('Fichier principal'!$E$6:$E$500=N$2,ROW('Par table'!$A$6:$A$500)-5,""),ROW($A1))),"")</f>
        <v/>
      </c>
      <c r="P3" s="45" t="str">
        <f t="array" ref="P3">IFERROR(INDEX('Fichier principal'!$A$6:$A$500&amp;"  "&amp;'Fichier principal'!$B$6:$B$500,SMALL(IF('Fichier principal'!$E$6:$E$500=$P$2,ROW('Par table'!$A$6:$A$500)-5,""),ROW($A1))),"")</f>
        <v/>
      </c>
      <c r="Q3" s="26" t="str">
        <f t="array" ref="Q3">IFERROR(INDEX('Fichier principal'!$F$6:$F$500&amp;"  "&amp;'Fichier principal'!$G$6:$G$500,SMALL(IF('Fichier principal'!$E$6:$E$500=P$2,ROW('Par table'!$A$6:$A$500)-5,""),ROW($A1))),"")</f>
        <v/>
      </c>
      <c r="R3" s="47" t="str">
        <f t="array" ref="R3">IFERROR(INDEX('Fichier principal'!$A$6:$A$500&amp;"  "&amp;'Fichier principal'!$B$6:$B$500,SMALL(IF('Fichier principal'!$E$6:$E$500=$R$2,ROW('Par table'!$A$6:$A$500)-5,""),ROW($A1))),"")</f>
        <v/>
      </c>
      <c r="S3" s="27" t="str">
        <f t="array" ref="S3">IFERROR(INDEX('Fichier principal'!$F$6:$F$500&amp;"  "&amp;'Fichier principal'!$G$6:$G$500,SMALL(IF('Fichier principal'!$E$6:$E$500=R$2,ROW('Par table'!$A$6:$A$500)-5,""),ROW($A1))),"")</f>
        <v/>
      </c>
      <c r="T3" s="49" t="str">
        <f t="array" ref="T3">IFERROR(INDEX('Fichier principal'!$A$6:$A$500&amp;"  "&amp;'Fichier principal'!$B$6:$B$500,SMALL(IF('Fichier principal'!$E$6:$E$500=$T$2,ROW('Par table'!$A$6:$A$500)-5,""),ROW($A1))),"")</f>
        <v/>
      </c>
      <c r="U3" s="28" t="str">
        <f t="array" ref="U3">IFERROR(INDEX('Fichier principal'!$F$6:$F$500&amp;"  "&amp;'Fichier principal'!$G$6:$G$500,SMALL(IF('Fichier principal'!$E$6:$E$500=T$2,ROW('Par table'!$A$6:$A$500)-5,""),ROW($A1))),"")</f>
        <v/>
      </c>
      <c r="V3" s="51" t="str">
        <f t="array" ref="V3">IFERROR(INDEX('Fichier principal'!$A$6:$A$500&amp;"  "&amp;'Fichier principal'!$B$6:$B$500,SMALL(IF('Fichier principal'!$E$6:$E$500=$V$2,ROW('Par table'!$A$6:$A$500)-5,""),ROW($A1))),"")</f>
        <v/>
      </c>
      <c r="W3" s="29" t="str">
        <f t="array" ref="W3">IFERROR(INDEX('Fichier principal'!$F$6:$F$500&amp;"  "&amp;'Fichier principal'!$G$6:$G$500,SMALL(IF('Fichier principal'!$E$6:$E$500=V$2,ROW('Par table'!$A$6:$A$500)-5,""),ROW($A1))),"")</f>
        <v/>
      </c>
      <c r="X3" s="56" t="str">
        <f t="array" ref="X3">IFERROR(INDEX('Fichier principal'!$A$6:$A$500&amp;"  "&amp;'Fichier principal'!$B$6:$B$500,SMALL(IF('Fichier principal'!$E$6:$E$500=$X$2,ROW('Par table'!$A$6:$A$500)-5,""),ROW($A1))),"")</f>
        <v/>
      </c>
      <c r="Y3" s="30" t="str">
        <f t="array" ref="Y3">IFERROR(INDEX('Fichier principal'!$F$6:$F$500&amp;"  "&amp;'Fichier principal'!$G$6:$G$500,SMALL(IF('Fichier principal'!$E$6:$E$500=X$2,ROW('Par table'!$A$6:$A$500)-5,""),ROW($A1))),"")</f>
        <v/>
      </c>
      <c r="Z3" s="55" t="str">
        <f t="array" ref="Z3">IFERROR(INDEX('Fichier principal'!$A$6:$A$500&amp;"  "&amp;'Fichier principal'!$B$6:$B$500,SMALL(IF('Fichier principal'!$E$6:$E$500=$Z$2,ROW('Par table'!$A$6:$A$500)-5,""),ROW($A1))),"")</f>
        <v/>
      </c>
      <c r="AA3" s="31" t="str">
        <f t="array" ref="AA3">IFERROR(INDEX('Fichier principal'!$F$6:$F$500&amp;"  "&amp;'Fichier principal'!$G$6:$G$500,SMALL(IF('Fichier principal'!$E$6:$E$500=Z$2,ROW('Par table'!$A$6:$A$600)-5,""),ROW($A1))),"")</f>
        <v/>
      </c>
      <c r="AB3" s="32" t="str">
        <f t="array" ref="AB3">IFERROR(INDEX('Fichier principal'!$A$6:$A$500&amp;"  "&amp;'Fichier principal'!$B$6:$B$500,SMALL(IF('Fichier principal'!$E$6:$E$500=$B$2,ROW('Par table'!$A$6:$A$500)-5,""),ROW($A1))),"")</f>
        <v>tulipe5  Michel5</v>
      </c>
      <c r="AC3" s="20" t="str">
        <f t="array" ref="AC3">IFERROR(INDEX('Fichier principal'!$F$6:$F$500&amp;"  "&amp;'Fichier principal'!$G$6:$G$500,SMALL(IF('Fichier principal'!$E$6:$E$500=AB$2,ROW('Par table'!$A$6:$A$500)-5,""),ROW($A1))),"")</f>
        <v/>
      </c>
      <c r="AD3" s="81" t="str">
        <f t="array" ref="AD3">IFERROR(INDEX('Fichier principal'!$A$6:$A$500&amp;"  "&amp;'Fichier principal'!$B$6:$B$500,SMALL(IF('Fichier principal'!$E$6:$E$500=$AD$2,ROW('Par table'!$A$6:$A$500)-5,""),ROW($A1))),"")</f>
        <v/>
      </c>
      <c r="AE3" s="84" t="str">
        <f t="array" ref="AE3">IFERROR(INDEX('Fichier principal'!$F$6:$F$500&amp;"  "&amp;'Fichier principal'!$G$6:$G$500,SMALL(IF('Fichier principal'!$E$6:$E$500=AD$2,ROW('Par table'!$A$6:$A$500)-5,""),ROW($A1))),"")</f>
        <v/>
      </c>
      <c r="AF3" s="86" t="str">
        <f t="array" ref="AF3">IFERROR(INDEX('Fichier principal'!$A$6:$A$500&amp;"  "&amp;'Fichier principal'!$B$6:$B$500,SMALL(IF('Fichier principal'!$E$6:$E$500=$AF$2,ROW('Par table'!$A$6:$A$500)-5,""),ROW($A1))),"")</f>
        <v/>
      </c>
      <c r="AG3" s="87" t="str">
        <f t="array" ref="AG3">IFERROR(INDEX('Fichier principal'!$F$6:$F$500&amp;"  "&amp;'Fichier principal'!$G$6:$G$500,SMALL(IF('Fichier principal'!$E$6:$E$500=AF$2,ROW('Par table'!$A$6:$A$500)-5,""),ROW($A1))),"")</f>
        <v/>
      </c>
      <c r="AH3" s="79" t="str">
        <f t="array" ref="AH3">IFERROR(INDEX('Fichier principal'!$A$6:$A$500&amp;"  "&amp;'Fichier principal'!$B$6:$B$500,SMALL(IF('Fichier principal'!$E$6:$E$500=$AH$2,ROW('Par table'!$A$6:$A$500)-5,""),ROW($A1))),"")</f>
        <v/>
      </c>
      <c r="AI3" s="83" t="str">
        <f t="array" ref="AI3">IFERROR(INDEX('Fichier principal'!$F$6:$F$500&amp;"  "&amp;'Fichier principal'!$G$6:$G$500,SMALL(IF('Fichier principal'!$E$6:$E$500=AH$2,ROW('Par table'!$A$6:$A$500)-5,""),ROW($A1))),"")</f>
        <v/>
      </c>
      <c r="AJ3" s="51" t="str">
        <f t="array" ref="AJ3">IFERROR(INDEX('Fichier principal'!$A$6:$A$500&amp;"  "&amp;'Fichier principal'!$B$6:$B$500,SMALL(IF('Fichier principal'!$E$6:$E$500=AJ$2,ROW('Par table'!$A$6:$A$500)-5,""),ROW($A1))),"")</f>
        <v/>
      </c>
      <c r="AK3" s="29" t="str">
        <f t="array" ref="AK3">IFERROR(INDEX('Fichier principal'!$F$6:$F$500&amp;"  "&amp;'Fichier principal'!$G$6:$G$500,SMALL(IF('Fichier principal'!$E$6:$E$500=AJ$2,ROW('Par table'!$A$6:$A$500)-5,""),ROW($A1))),"")</f>
        <v/>
      </c>
      <c r="AL3" s="77" t="str">
        <f t="array" ref="AL3">IFERROR(INDEX('Fichier principal'!$A$6:$A$500&amp;"  "&amp;'Fichier principal'!$B$6:$B$500,SMALL(IF('Fichier principal'!$E$6:$E$500=AL$2,ROW('Par table'!$A$6:$A$500)-5,""),ROW($A1))),"")</f>
        <v/>
      </c>
      <c r="AM3" s="82" t="str">
        <f t="array" ref="AM3">IFERROR(INDEX('Fichier principal'!$F$6:$F$500&amp;"  "&amp;'Fichier principal'!$G$6:$G$500,SMALL(IF('Fichier principal'!$E$6:$E$500=AL$2,ROW('Par table'!$A$6:$A$500)-5,""),ROW($A1))),"")</f>
        <v/>
      </c>
    </row>
    <row r="4" spans="2:39">
      <c r="B4" s="56" t="str">
        <f t="array" ref="B4">IFERROR(INDEX('Fichier principal'!$A$6:$A$500&amp;"  "&amp;'Fichier principal'!$B$6:$B$500,SMALL(IF('Fichier principal'!$E$6:$E$500=$B$2,ROW('Par table'!$A$6:$A$500)-5,""),ROW($A2))),"")</f>
        <v>tulipe6  Michel6</v>
      </c>
      <c r="C4" s="19" t="str">
        <f t="array" ref="C4">IFERROR(INDEX('Fichier principal'!$F$6:$F$500&amp;"  "&amp;'Fichier principal'!$G$6:$G$500,SMALL(IF('Fichier principal'!$E$6:$E$500=B$2,ROW('Par table'!$A$6:$A$500)-5,""),ROW($A2))),"")</f>
        <v xml:space="preserve">2  </v>
      </c>
      <c r="D4" s="32" t="str">
        <f t="array" ref="D4">IFERROR(INDEX('Fichier principal'!$A$6:$A$500&amp;"  "&amp;'Fichier principal'!$B$6:$B$500,SMALL(IF('Fichier principal'!$E$6:$E$500=$D$2,ROW('Par table'!$A$6:$A$500)-5,""),ROW($A2))),"")</f>
        <v/>
      </c>
      <c r="E4" s="20" t="str">
        <f t="array" ref="E4">IFERROR(INDEX('Fichier principal'!$F$6:$F$500&amp;"  "&amp;'Fichier principal'!$G$6:$G$500,SMALL(IF('Fichier principal'!$E$6:$E$500=D$2,ROW('Par table'!$A$6:$A$500)-5,""),ROW($A2))),"")</f>
        <v/>
      </c>
      <c r="F4" s="33" t="str">
        <f t="array" ref="F4">IFERROR(INDEX('Fichier principal'!$A$6:$A$500&amp;"  "&amp;'Fichier principal'!$B$6:$B$500,SMALL(IF('Fichier principal'!$E$6:$E$500=$F$2,ROW('Par table'!$A$6:$A$500)-5,""),ROW($A2))),"")</f>
        <v/>
      </c>
      <c r="G4" s="21" t="str">
        <f t="array" ref="G4">IFERROR(INDEX('Fichier principal'!$F$6:$F$500&amp;"  "&amp;'Fichier principal'!$G$6:$G$500,SMALL(IF('Fichier principal'!$E$6:$E$500=F$2,ROW('Par table'!$A$6:$A$500)-5,""),ROW($A2))),"")</f>
        <v/>
      </c>
      <c r="H4" s="57" t="str">
        <f t="array" ref="H4">IFERROR(INDEX('Fichier principal'!$A$6:$A$500&amp;"  "&amp;'Fichier principal'!$B$6:$B$500,SMALL(IF('Fichier principal'!$E$6:$E$500=$H$2,ROW('Par table'!$A$6:$A$500)-5,""),ROW($A2))),"")</f>
        <v/>
      </c>
      <c r="I4" s="22" t="str">
        <f t="array" ref="I4">IFERROR(INDEX('Fichier principal'!$F$6:$F$500&amp;"  "&amp;'Fichier principal'!$G$6:$G$500,SMALL(IF('Fichier principal'!$E$6:$E$500=H$2,ROW('Par table'!$A$6:$A$500)-5,""),ROW($A2))),"")</f>
        <v/>
      </c>
      <c r="J4" s="39" t="str">
        <f t="array" ref="J4">IFERROR(INDEX('Fichier principal'!$A$6:$A$500&amp;"  "&amp;'Fichier principal'!$B$6:$B$500,SMALL(IF('Fichier principal'!$E$6:$E$500=$J$2,ROW('Par table'!$A$6:$A$500)-5,""),ROW($A2))),"")</f>
        <v/>
      </c>
      <c r="K4" s="23" t="str">
        <f t="array" ref="K4">IFERROR(INDEX('Fichier principal'!$F$6:$F$500&amp;"  "&amp;'Fichier principal'!$G$6:$G$500,SMALL(IF('Fichier principal'!$E$6:$E$500=J$2,ROW('Par table'!$A$6:$A$500)-5,""),ROW($A2))),"")</f>
        <v/>
      </c>
      <c r="L4" s="41" t="str">
        <f t="array" ref="L4">IFERROR(INDEX('Fichier principal'!$A$6:$A$500&amp;"  "&amp;'Fichier principal'!$B$6:$B$500,SMALL(IF('Fichier principal'!$E$6:$E$500=$L$2,ROW('Par table'!$A$6:$A$500)-5,""),ROW($A2))),"")</f>
        <v/>
      </c>
      <c r="M4" s="24" t="str">
        <f t="array" ref="M4">IFERROR(INDEX('Fichier principal'!$F$6:$F$500&amp;"  "&amp;'Fichier principal'!$G$6:$G$500,SMALL(IF('Fichier principal'!$E$6:$E$500=L$2,ROW('Par table'!$A$6:$A$500)-5,""),ROW($A2))),"")</f>
        <v/>
      </c>
      <c r="N4" s="43" t="str">
        <f t="array" ref="N4">IFERROR(INDEX('Fichier principal'!$A$6:$A$500&amp;"  "&amp;'Fichier principal'!$B$6:$B$500,SMALL(IF('Fichier principal'!$E$6:$E$500=$N$2,ROW('Par table'!$A$6:$A$500)-5,""),ROW($A2))),"")</f>
        <v/>
      </c>
      <c r="O4" s="25" t="str">
        <f t="array" ref="O4">IFERROR(INDEX('Fichier principal'!$F$6:$F$500&amp;"  "&amp;'Fichier principal'!$G$6:$G$500,SMALL(IF('Fichier principal'!$E$6:$E$500=N$2,ROW('Par table'!$A$6:$A$500)-5,""),ROW($A2))),"")</f>
        <v/>
      </c>
      <c r="P4" s="45" t="str">
        <f t="array" ref="P4">IFERROR(INDEX('Fichier principal'!$A$6:$A$500&amp;"  "&amp;'Fichier principal'!$B$6:$B$500,SMALL(IF('Fichier principal'!$E$6:$E$500=$P$2,ROW('Par table'!$A$6:$A$500)-5,""),ROW($A2))),"")</f>
        <v/>
      </c>
      <c r="Q4" s="26" t="str">
        <f t="array" ref="Q4">IFERROR(INDEX('Fichier principal'!$F$6:$F$500&amp;"  "&amp;'Fichier principal'!$G$6:$G$500,SMALL(IF('Fichier principal'!$E$6:$E$500=P$2,ROW('Par table'!$A$6:$A$500)-5,""),ROW($A2))),"")</f>
        <v/>
      </c>
      <c r="R4" s="47" t="str">
        <f t="array" ref="R4">IFERROR(INDEX('Fichier principal'!$A$6:$A$500&amp;"  "&amp;'Fichier principal'!$B$6:$B$500,SMALL(IF('Fichier principal'!$E$6:$E$500=$R$2,ROW('Par table'!$A$6:$A$500)-5,""),ROW($A2))),"")</f>
        <v/>
      </c>
      <c r="S4" s="27" t="str">
        <f t="array" ref="S4">IFERROR(INDEX('Fichier principal'!$F$6:$F$500&amp;"  "&amp;'Fichier principal'!$G$6:$G$500,SMALL(IF('Fichier principal'!$E$6:$E$500=R$2,ROW('Par table'!$A$6:$A$500)-5,""),ROW($A2))),"")</f>
        <v/>
      </c>
      <c r="T4" s="49" t="str">
        <f t="array" ref="T4">IFERROR(INDEX('Fichier principal'!$A$6:$A$500&amp;"  "&amp;'Fichier principal'!$B$6:$B$500,SMALL(IF('Fichier principal'!$E$6:$E$500=$T$2,ROW('Par table'!$A$6:$A$500)-5,""),ROW($A2))),"")</f>
        <v/>
      </c>
      <c r="U4" s="28" t="str">
        <f t="array" ref="U4">IFERROR(INDEX('Fichier principal'!$F$6:$F$500&amp;"  "&amp;'Fichier principal'!$G$6:$G$500,SMALL(IF('Fichier principal'!$E$6:$E$500=T$2,ROW('Par table'!$A$6:$A$500)-5,""),ROW($A2))),"")</f>
        <v/>
      </c>
      <c r="V4" s="51" t="str">
        <f t="array" ref="V4">IFERROR(INDEX('Fichier principal'!$A$6:$A$500&amp;"  "&amp;'Fichier principal'!$B$6:$B$500,SMALL(IF('Fichier principal'!$E$6:$E$500=$V$2,ROW('Par table'!$A$6:$A$500)-5,""),ROW($A2))),"")</f>
        <v/>
      </c>
      <c r="W4" s="29" t="str">
        <f t="array" ref="W4">IFERROR(INDEX('Fichier principal'!$F$6:$F$500&amp;"  "&amp;'Fichier principal'!$G$6:$G$500,SMALL(IF('Fichier principal'!$E$6:$E$500=V$2,ROW('Par table'!$A$6:$A$500)-5,""),ROW($A2))),"")</f>
        <v/>
      </c>
      <c r="X4" s="53" t="str">
        <f t="array" ref="X4">IFERROR(INDEX('Fichier principal'!$A$6:$A$100&amp;"  "&amp;'Fichier principal'!$B$6:$B$100,SMALL(IF('Fichier principal'!$E$6:$E$100=X$2,ROW('Par table'!$A$6:$A$100)-5,""),ROW($A2))),"")</f>
        <v/>
      </c>
      <c r="Y4" s="30" t="str">
        <f t="array" ref="Y4">IFERROR(INDEX('Fichier principal'!$F$6:$F$100&amp;"  "&amp;'Fichier principal'!$G$6:$G$100,SMALL(IF('Fichier principal'!$E$6:$E$100=X$2,ROW('Par table'!$A$6:$A$100)-5,""),ROW($A2))),"")</f>
        <v/>
      </c>
      <c r="Z4" s="55" t="str">
        <f t="array" ref="Z4">IFERROR(INDEX('Fichier principal'!$A$6:$A$500&amp;"  "&amp;'Fichier principal'!$B$6:$B$500,SMALL(IF('Fichier principal'!$E$6:$E$500=$Z$2,ROW('Par table'!$A$6:$A$500)-5,""),ROW($A2))),"")</f>
        <v/>
      </c>
      <c r="AA4" s="31" t="str">
        <f t="array" ref="AA4">IFERROR(INDEX('Fichier principal'!$F$6:$F$500&amp;"  "&amp;'Fichier principal'!$G$6:$G$500,SMALL(IF('Fichier principal'!$E$6:$E$500=Z$2,ROW('Par table'!$A$6:$A$600)-5,""),ROW($A2))),"")</f>
        <v/>
      </c>
      <c r="AB4" s="32" t="str">
        <f t="array" ref="AB4">IFERROR(INDEX('Fichier principal'!$A$6:$A$500&amp;"  "&amp;'Fichier principal'!$B$6:$B$500,SMALL(IF('Fichier principal'!$E$6:$E$500=$B$2,ROW('Par table'!$A$6:$A$500)-5,""),ROW($A2))),"")</f>
        <v>tulipe6  Michel6</v>
      </c>
      <c r="AC4" s="20" t="str">
        <f t="array" ref="AC4">IFERROR(INDEX('Fichier principal'!$F$6:$F$500&amp;"  "&amp;'Fichier principal'!$G$6:$G$500,SMALL(IF('Fichier principal'!$E$6:$E$500=AB$2,ROW('Par table'!$A$6:$A$500)-5,""),ROW($A2))),"")</f>
        <v/>
      </c>
      <c r="AD4" s="81" t="str">
        <f t="array" ref="AD4">IFERROR(INDEX('Fichier principal'!$A$6:$A$500&amp;"  "&amp;'Fichier principal'!$B$6:$B$500,SMALL(IF('Fichier principal'!$E$6:$E$500=$AD$2,ROW('Par table'!$A$6:$A$500)-5,""),ROW($A2))),"")</f>
        <v/>
      </c>
      <c r="AE4" s="84" t="str">
        <f t="array" ref="AE4">IFERROR(INDEX('Fichier principal'!$F$6:$F$500&amp;"  "&amp;'Fichier principal'!$G$6:$G$500,SMALL(IF('Fichier principal'!$E$6:$E$500=AD$2,ROW('Par table'!$A$6:$A$500)-5,""),ROW($A2))),"")</f>
        <v/>
      </c>
      <c r="AF4" s="86" t="str">
        <f t="array" ref="AF4">IFERROR(INDEX('Fichier principal'!$A$6:$A$500&amp;"  "&amp;'Fichier principal'!$B$6:$B$500,SMALL(IF('Fichier principal'!$E$6:$E$500=$AF$2,ROW('Par table'!$A$6:$A$500)-5,""),ROW($A2))),"")</f>
        <v/>
      </c>
      <c r="AG4" s="87" t="str">
        <f t="array" ref="AG4">IFERROR(INDEX('Fichier principal'!$F$6:$F$500&amp;"  "&amp;'Fichier principal'!$G$6:$G$500,SMALL(IF('Fichier principal'!$E$6:$E$500=AF$2,ROW('Par table'!$A$6:$A$500)-5,""),ROW($A2))),"")</f>
        <v/>
      </c>
      <c r="AH4" s="79" t="str">
        <f t="array" ref="AH4">IFERROR(INDEX('Fichier principal'!$A$6:$A$500&amp;"  "&amp;'Fichier principal'!$B$6:$B$500,SMALL(IF('Fichier principal'!$E$6:$E$500=$AH$2,ROW('Par table'!$A$6:$A$500)-5,""),ROW($A2))),"")</f>
        <v/>
      </c>
      <c r="AI4" s="83" t="str">
        <f t="array" ref="AI4">IFERROR(INDEX('Fichier principal'!$F$6:$F$500&amp;"  "&amp;'Fichier principal'!$G$6:$G$500,SMALL(IF('Fichier principal'!$E$6:$E$500=AH$2,ROW('Par table'!$A$6:$A$500)-5,""),ROW($A2))),"")</f>
        <v/>
      </c>
      <c r="AJ4" s="51" t="str">
        <f t="array" ref="AJ4">IFERROR(INDEX('Fichier principal'!$A$6:$A$500&amp;"  "&amp;'Fichier principal'!$B$6:$B$500,SMALL(IF('Fichier principal'!$E$6:$E$500=AJ$2,ROW('Par table'!$A$6:$A$500)-5,""),ROW($A2))),"")</f>
        <v/>
      </c>
      <c r="AK4" s="90"/>
      <c r="AL4" s="77" t="str">
        <f t="array" ref="AL4">IFERROR(INDEX('Fichier principal'!$A$6:$A$500&amp;"  "&amp;'Fichier principal'!$B$6:$B$500,SMALL(IF('Fichier principal'!$E$6:$E$500=AL$2,ROW('Par table'!$A$6:$A$500)-5,""),ROW($A2))),"")</f>
        <v/>
      </c>
      <c r="AM4" s="82" t="str">
        <f t="array" ref="AM4">IFERROR(INDEX('Fichier principal'!$F$6:$F$500&amp;"  "&amp;'Fichier principal'!$G$6:$G$500,SMALL(IF('Fichier principal'!$E$6:$E$500=AL$2,ROW('Par table'!$A$6:$A$500)-5,""),ROW($A2))),"")</f>
        <v/>
      </c>
    </row>
    <row r="5" spans="2:39">
      <c r="B5" s="56" t="str">
        <f t="array" ref="B5">IFERROR(INDEX('Fichier principal'!$A$6:$A$500&amp;"  "&amp;'Fichier principal'!$B$6:$B$500,SMALL(IF('Fichier principal'!$E$6:$E$500=$B$2,ROW('Par table'!$A$6:$A$500)-5,""),ROW($A3))),"")</f>
        <v>tulipe7  Michel7</v>
      </c>
      <c r="C5" s="19" t="str">
        <f t="array" ref="C5">IFERROR(INDEX('Fichier principal'!$F$6:$F$500&amp;"  "&amp;'Fichier principal'!$G$6:$G$500,SMALL(IF('Fichier principal'!$E$6:$E$500=B$2,ROW('Par table'!$A$6:$A$500)-5,""),ROW($A3))),"")</f>
        <v xml:space="preserve">3  </v>
      </c>
      <c r="D5" s="32" t="str">
        <f t="array" ref="D5">IFERROR(INDEX('Fichier principal'!$A$6:$A$500&amp;"  "&amp;'Fichier principal'!$B$6:$B$500,SMALL(IF('Fichier principal'!$E$6:$E$500=$D$2,ROW('Par table'!$A$6:$A$500)-5,""),ROW($A3))),"")</f>
        <v/>
      </c>
      <c r="E5" s="20" t="str">
        <f t="array" ref="E5">IFERROR(INDEX('Fichier principal'!$F$6:$F$500&amp;"  "&amp;'Fichier principal'!$G$6:$G$500,SMALL(IF('Fichier principal'!$E$6:$E$500=D$2,ROW('Par table'!$A$6:$A$500)-5,""),ROW($A3))),"")</f>
        <v/>
      </c>
      <c r="F5" s="33" t="str">
        <f t="array" ref="F5">IFERROR(INDEX('Fichier principal'!$A$6:$A$500&amp;"  "&amp;'Fichier principal'!$B$6:$B$500,SMALL(IF('Fichier principal'!$E$6:$E$500=$F$2,ROW('Par table'!$A$6:$A$500)-5,""),ROW($A3))),"")</f>
        <v/>
      </c>
      <c r="G5" s="21" t="str">
        <f t="array" ref="G5">IFERROR(INDEX('Fichier principal'!$F$6:$F$500&amp;"  "&amp;'Fichier principal'!$G$6:$G$500,SMALL(IF('Fichier principal'!$E$6:$E$500=F$2,ROW('Par table'!$A$6:$A$500)-5,""),ROW($A3))),"")</f>
        <v/>
      </c>
      <c r="H5" s="57" t="str">
        <f t="array" ref="H5">IFERROR(INDEX('Fichier principal'!$A$6:$A$500&amp;"  "&amp;'Fichier principal'!$B$6:$B$500,SMALL(IF('Fichier principal'!$E$6:$E$500=$H$2,ROW('Par table'!$A$6:$A$500)-5,""),ROW($A3))),"")</f>
        <v/>
      </c>
      <c r="I5" s="22" t="str">
        <f t="array" ref="I5">IFERROR(INDEX('Fichier principal'!$F$6:$F$500&amp;"  "&amp;'Fichier principal'!$G$6:$G$500,SMALL(IF('Fichier principal'!$E$6:$E$500=H$2,ROW('Par table'!$A$6:$A$500)-5,""),ROW($A3))),"")</f>
        <v/>
      </c>
      <c r="J5" s="39" t="str">
        <f t="array" ref="J5">IFERROR(INDEX('Fichier principal'!$A$6:$A$500&amp;"  "&amp;'Fichier principal'!$B$6:$B$500,SMALL(IF('Fichier principal'!$E$6:$E$500=$J$2,ROW('Par table'!$A$6:$A$500)-5,""),ROW($A3))),"")</f>
        <v/>
      </c>
      <c r="K5" s="23" t="str">
        <f t="array" ref="K5">IFERROR(INDEX('Fichier principal'!$F$6:$F$500&amp;"  "&amp;'Fichier principal'!$G$6:$G$500,SMALL(IF('Fichier principal'!$E$6:$E$500=J$2,ROW('Par table'!$A$6:$A$500)-5,""),ROW($A3))),"")</f>
        <v/>
      </c>
      <c r="L5" s="41" t="str">
        <f t="array" ref="L5">IFERROR(INDEX('Fichier principal'!$A$6:$A$500&amp;"  "&amp;'Fichier principal'!$B$6:$B$500,SMALL(IF('Fichier principal'!$E$6:$E$500=$L$2,ROW('Par table'!$A$6:$A$500)-5,""),ROW($A3))),"")</f>
        <v/>
      </c>
      <c r="M5" s="24" t="str">
        <f t="array" ref="M5">IFERROR(INDEX('Fichier principal'!$F$6:$F$500&amp;"  "&amp;'Fichier principal'!$G$6:$G$500,SMALL(IF('Fichier principal'!$E$6:$E$500=L$2,ROW('Par table'!$A$6:$A$500)-5,""),ROW($A3))),"")</f>
        <v/>
      </c>
      <c r="N5" s="43" t="str">
        <f t="array" ref="N5">IFERROR(INDEX('Fichier principal'!$A$6:$A$500&amp;"  "&amp;'Fichier principal'!$B$6:$B$500,SMALL(IF('Fichier principal'!$E$6:$E$500=$N$2,ROW('Par table'!$A$6:$A$500)-5,""),ROW($A3))),"")</f>
        <v/>
      </c>
      <c r="O5" s="25" t="str">
        <f t="array" ref="O5">IFERROR(INDEX('Fichier principal'!$F$6:$F$500&amp;"  "&amp;'Fichier principal'!$G$6:$G$500,SMALL(IF('Fichier principal'!$E$6:$E$500=N$2,ROW('Par table'!$A$6:$A$500)-5,""),ROW($A3))),"")</f>
        <v/>
      </c>
      <c r="P5" s="45" t="str">
        <f t="array" ref="P5">IFERROR(INDEX('Fichier principal'!$A$6:$A$500&amp;"  "&amp;'Fichier principal'!$B$6:$B$500,SMALL(IF('Fichier principal'!$E$6:$E$500=$P$2,ROW('Par table'!$A$6:$A$500)-5,""),ROW($A3))),"")</f>
        <v/>
      </c>
      <c r="Q5" s="26" t="str">
        <f t="array" ref="Q5">IFERROR(INDEX('Fichier principal'!$F$6:$F$500&amp;"  "&amp;'Fichier principal'!$G$6:$G$500,SMALL(IF('Fichier principal'!$E$6:$E$500=P$2,ROW('Par table'!$A$6:$A$500)-5,""),ROW($A3))),"")</f>
        <v/>
      </c>
      <c r="R5" s="47" t="str">
        <f t="array" ref="R5">IFERROR(INDEX('Fichier principal'!$A$6:$A$500&amp;"  "&amp;'Fichier principal'!$B$6:$B$500,SMALL(IF('Fichier principal'!$E$6:$E$500=$R$2,ROW('Par table'!$A$6:$A$500)-5,""),ROW($A3))),"")</f>
        <v/>
      </c>
      <c r="S5" s="27" t="str">
        <f t="array" ref="S5">IFERROR(INDEX('Fichier principal'!$F$6:$F$500&amp;"  "&amp;'Fichier principal'!$G$6:$G$500,SMALL(IF('Fichier principal'!$E$6:$E$500=R$2,ROW('Par table'!$A$6:$A$500)-5,""),ROW($A3))),"")</f>
        <v/>
      </c>
      <c r="T5" s="49" t="str">
        <f t="array" ref="T5">IFERROR(INDEX('Fichier principal'!$A$6:$A$500&amp;"  "&amp;'Fichier principal'!$B$6:$B$500,SMALL(IF('Fichier principal'!$E$6:$E$500=$T$2,ROW('Par table'!$A$6:$A$500)-5,""),ROW($A3))),"")</f>
        <v/>
      </c>
      <c r="U5" s="28" t="str">
        <f t="array" ref="U5">IFERROR(INDEX('Fichier principal'!$F$6:$F$500&amp;"  "&amp;'Fichier principal'!$G$6:$G$500,SMALL(IF('Fichier principal'!$E$6:$E$500=T$2,ROW('Par table'!$A$6:$A$500)-5,""),ROW($A3))),"")</f>
        <v/>
      </c>
      <c r="V5" s="51" t="str">
        <f t="array" ref="V5">IFERROR(INDEX('Fichier principal'!$A$6:$A$500&amp;"  "&amp;'Fichier principal'!$B$6:$B$500,SMALL(IF('Fichier principal'!$E$6:$E$500=$V$2,ROW('Par table'!$A$6:$A$500)-5,""),ROW($A3))),"")</f>
        <v/>
      </c>
      <c r="W5" s="29" t="str">
        <f t="array" ref="W5">IFERROR(INDEX('Fichier principal'!$F$6:$F$500&amp;"  "&amp;'Fichier principal'!$G$6:$G$500,SMALL(IF('Fichier principal'!$E$6:$E$500=V$2,ROW('Par table'!$A$6:$A$500)-5,""),ROW($A3))),"")</f>
        <v/>
      </c>
      <c r="X5" s="53" t="str">
        <f t="array" ref="X5">IFERROR(INDEX('Fichier principal'!$A$6:$A$100&amp;"  "&amp;'Fichier principal'!$B$6:$B$100,SMALL(IF('Fichier principal'!$E$6:$E$100=X$2,ROW('Par table'!$A$6:$A$100)-5,""),ROW($A3))),"")</f>
        <v/>
      </c>
      <c r="Y5" s="30" t="str">
        <f t="array" ref="Y5">IFERROR(INDEX('Fichier principal'!$F$6:$F$100&amp;"  "&amp;'Fichier principal'!$G$6:$G$100,SMALL(IF('Fichier principal'!$E$6:$E$100=X$2,ROW('Par table'!$A$6:$A$100)-5,""),ROW($A3))),"")</f>
        <v/>
      </c>
      <c r="Z5" s="55" t="str">
        <f t="array" ref="Z5">IFERROR(INDEX('Fichier principal'!$A$6:$A$500&amp;"  "&amp;'Fichier principal'!$B$6:$B$500,SMALL(IF('Fichier principal'!$E$6:$E$500=$Z$2,ROW('Par table'!$A$6:$A$500)-5,""),ROW($A3))),"")</f>
        <v/>
      </c>
      <c r="AA5" s="31" t="str">
        <f t="array" ref="AA5">IFERROR(INDEX('Fichier principal'!$F$6:$F$500&amp;"  "&amp;'Fichier principal'!$G$6:$G$500,SMALL(IF('Fichier principal'!$E$6:$E$500=Z$2,ROW('Par table'!$A$6:$A$600)-5,""),ROW($A3))),"")</f>
        <v/>
      </c>
      <c r="AB5" s="32" t="str">
        <f t="array" ref="AB5">IFERROR(INDEX('Fichier principal'!$A$6:$A$500&amp;"  "&amp;'Fichier principal'!$B$6:$B$500,SMALL(IF('Fichier principal'!$E$6:$E$500=$B$2,ROW('Par table'!$A$6:$A$500)-5,""),ROW($A3))),"")</f>
        <v>tulipe7  Michel7</v>
      </c>
      <c r="AC5" s="20" t="str">
        <f t="array" ref="AC5">IFERROR(INDEX('Fichier principal'!$F$6:$F$500&amp;"  "&amp;'Fichier principal'!$G$6:$G$500,SMALL(IF('Fichier principal'!$E$6:$E$500=AB$2,ROW('Par table'!$A$6:$A$500)-5,""),ROW($A3))),"")</f>
        <v/>
      </c>
      <c r="AD5" s="81" t="str">
        <f t="array" ref="AD5">IFERROR(INDEX('Fichier principal'!$A$6:$A$500&amp;"  "&amp;'Fichier principal'!$B$6:$B$500,SMALL(IF('Fichier principal'!$E$6:$E$500=$AD$2,ROW('Par table'!$A$6:$A$500)-5,""),ROW($A3))),"")</f>
        <v/>
      </c>
      <c r="AE5" s="84" t="str">
        <f t="array" ref="AE5">IFERROR(INDEX('Fichier principal'!$F$6:$F$500&amp;"  "&amp;'Fichier principal'!$G$6:$G$500,SMALL(IF('Fichier principal'!$E$6:$E$500=AD$2,ROW('Par table'!$A$6:$A$500)-5,""),ROW($A3))),"")</f>
        <v/>
      </c>
      <c r="AF5" s="86" t="str">
        <f t="array" ref="AF5">IFERROR(INDEX('Fichier principal'!$A$6:$A$500&amp;"  "&amp;'Fichier principal'!$B$6:$B$500,SMALL(IF('Fichier principal'!$E$6:$E$500=$AF$2,ROW('Par table'!$A$6:$A$500)-5,""),ROW($A3))),"")</f>
        <v/>
      </c>
      <c r="AG5" s="87" t="str">
        <f t="array" ref="AG5">IFERROR(INDEX('Fichier principal'!$F$6:$F$500&amp;"  "&amp;'Fichier principal'!$G$6:$G$500,SMALL(IF('Fichier principal'!$E$6:$E$500=AF$2,ROW('Par table'!$A$6:$A$500)-5,""),ROW($A3))),"")</f>
        <v/>
      </c>
      <c r="AH5" s="79" t="str">
        <f t="array" ref="AH5">IFERROR(INDEX('Fichier principal'!$A$6:$A$500&amp;"  "&amp;'Fichier principal'!$B$6:$B$500,SMALL(IF('Fichier principal'!$E$6:$E$500=$AH$2,ROW('Par table'!$A$6:$A$500)-5,""),ROW($A3))),"")</f>
        <v/>
      </c>
      <c r="AI5" s="83" t="str">
        <f t="array" ref="AI5">IFERROR(INDEX('Fichier principal'!$F$6:$F$500&amp;"  "&amp;'Fichier principal'!$G$6:$G$500,SMALL(IF('Fichier principal'!$E$6:$E$500=AH$2,ROW('Par table'!$A$6:$A$500)-5,""),ROW($A3))),"")</f>
        <v/>
      </c>
      <c r="AJ5" s="51" t="str">
        <f t="array" ref="AJ5">IFERROR(INDEX('Fichier principal'!$A$6:$A$500&amp;"  "&amp;'Fichier principal'!$B$6:$B$500,SMALL(IF('Fichier principal'!$E$6:$E$500=AJ$2,ROW('Par table'!$A$6:$A$500)-5,""),ROW($A3))),"")</f>
        <v/>
      </c>
      <c r="AK5" s="29" t="str">
        <f t="array" ref="AK5">IFERROR(INDEX('Fichier principal'!$F$6:$F$500&amp;"  "&amp;'Fichier principal'!$G$6:$G$500,SMALL(IF('Fichier principal'!$E$6:$E$500=AJ$2,ROW('Par table'!$A$6:$A$500)-5,""),ROW($A3))),"")</f>
        <v/>
      </c>
      <c r="AL5" s="77" t="str">
        <f t="array" ref="AL5">IFERROR(INDEX('Fichier principal'!$A$6:$A$500&amp;"  "&amp;'Fichier principal'!$B$6:$B$500,SMALL(IF('Fichier principal'!$E$6:$E$500=AL$2,ROW('Par table'!$A$6:$A$500)-5,""),ROW($A3))),"")</f>
        <v/>
      </c>
      <c r="AM5" s="82" t="str">
        <f t="array" ref="AM5">IFERROR(INDEX('Fichier principal'!$F$6:$F$500&amp;"  "&amp;'Fichier principal'!$G$6:$G$500,SMALL(IF('Fichier principal'!$E$6:$E$500=AL$2,ROW('Par table'!$A$6:$A$500)-5,""),ROW($A3))),"")</f>
        <v/>
      </c>
    </row>
    <row r="6" spans="2:39">
      <c r="B6" s="56" t="str">
        <f t="array" ref="B6">IFERROR(INDEX('Fichier principal'!$A$6:$A$500&amp;"  "&amp;'Fichier principal'!$B$6:$B$500,SMALL(IF('Fichier principal'!$E$6:$E$500=$B$2,ROW('Par table'!$A$6:$A$500)-5,""),ROW($A4))),"")</f>
        <v/>
      </c>
      <c r="C6" s="19" t="str">
        <f t="array" ref="C6">IFERROR(INDEX('Fichier principal'!$F$6:$F$500&amp;"  "&amp;'Fichier principal'!$G$6:$G$500,SMALL(IF('Fichier principal'!$E$6:$E$500=B$2,ROW('Par table'!$A$6:$A$500)-5,""),ROW($A4))),"")</f>
        <v/>
      </c>
      <c r="D6" s="32" t="str">
        <f t="array" ref="D6">IFERROR(INDEX('Fichier principal'!$A$6:$A$500&amp;"  "&amp;'Fichier principal'!$B$6:$B$500,SMALL(IF('Fichier principal'!$E$6:$E$500=$D$2,ROW('Par table'!$A$6:$A$500)-5,""),ROW($A4))),"")</f>
        <v/>
      </c>
      <c r="E6" s="20" t="str">
        <f t="array" ref="E6">IFERROR(INDEX('Fichier principal'!$F$6:$F$500&amp;"  "&amp;'Fichier principal'!$G$6:$G$500,SMALL(IF('Fichier principal'!$E$6:$E$500=D$2,ROW('Par table'!$A$6:$A$500)-5,""),ROW($A4))),"")</f>
        <v/>
      </c>
      <c r="F6" s="33" t="str">
        <f t="array" ref="F6">IFERROR(INDEX('Fichier principal'!$A$6:$A$500&amp;"  "&amp;'Fichier principal'!$B$6:$B$500,SMALL(IF('Fichier principal'!$E$6:$E$500=$F$2,ROW('Par table'!$A$6:$A$500)-5,""),ROW($A4))),"")</f>
        <v/>
      </c>
      <c r="G6" s="21" t="str">
        <f t="array" ref="G6">IFERROR(INDEX('Fichier principal'!$F$6:$F$500&amp;"  "&amp;'Fichier principal'!$G$6:$G$500,SMALL(IF('Fichier principal'!$E$6:$E$500=F$2,ROW('Par table'!$A$6:$A$500)-5,""),ROW($A4))),"")</f>
        <v/>
      </c>
      <c r="H6" s="57" t="str">
        <f t="array" ref="H6">IFERROR(INDEX('Fichier principal'!$A$6:$A$500&amp;"  "&amp;'Fichier principal'!$B$6:$B$500,SMALL(IF('Fichier principal'!$E$6:$E$500=$H$2,ROW('Par table'!$A$6:$A$500)-5,""),ROW($A4))),"")</f>
        <v/>
      </c>
      <c r="I6" s="22" t="str">
        <f t="array" ref="I6">IFERROR(INDEX('Fichier principal'!$F$6:$F$500&amp;"  "&amp;'Fichier principal'!$G$6:$G$500,SMALL(IF('Fichier principal'!$E$6:$E$500=H$2,ROW('Par table'!$A$6:$A$500)-5,""),ROW($A4))),"")</f>
        <v/>
      </c>
      <c r="J6" s="39" t="str">
        <f t="array" ref="J6">IFERROR(INDEX('Fichier principal'!$A$6:$A$500&amp;"  "&amp;'Fichier principal'!$B$6:$B$500,SMALL(IF('Fichier principal'!$E$6:$E$500=$J$2,ROW('Par table'!$A$6:$A$500)-5,""),ROW($A4))),"")</f>
        <v/>
      </c>
      <c r="K6" s="23" t="str">
        <f t="array" ref="K6">IFERROR(INDEX('Fichier principal'!$F$6:$F$500&amp;"  "&amp;'Fichier principal'!$G$6:$G$500,SMALL(IF('Fichier principal'!$E$6:$E$500=J$2,ROW('Par table'!$A$6:$A$500)-5,""),ROW($A4))),"")</f>
        <v/>
      </c>
      <c r="L6" s="41" t="str">
        <f t="array" ref="L6">IFERROR(INDEX('Fichier principal'!$A$6:$A$500&amp;"  "&amp;'Fichier principal'!$B$6:$B$500,SMALL(IF('Fichier principal'!$E$6:$E$500=$L$2,ROW('Par table'!$A$6:$A$500)-5,""),ROW($A4))),"")</f>
        <v/>
      </c>
      <c r="M6" s="24" t="str">
        <f t="array" ref="M6">IFERROR(INDEX('Fichier principal'!$F$6:$F$500&amp;"  "&amp;'Fichier principal'!$G$6:$G$500,SMALL(IF('Fichier principal'!$E$6:$E$500=L$2,ROW('Par table'!$A$6:$A$500)-5,""),ROW($A4))),"")</f>
        <v/>
      </c>
      <c r="N6" s="43" t="str">
        <f t="array" ref="N6">IFERROR(INDEX('Fichier principal'!$A$6:$A$500&amp;"  "&amp;'Fichier principal'!$B$6:$B$500,SMALL(IF('Fichier principal'!$E$6:$E$500=$N$2,ROW('Par table'!$A$6:$A$500)-5,""),ROW($A4))),"")</f>
        <v/>
      </c>
      <c r="O6" s="25" t="str">
        <f t="array" ref="O6">IFERROR(INDEX('Fichier principal'!$F$6:$F$500&amp;"  "&amp;'Fichier principal'!$G$6:$G$500,SMALL(IF('Fichier principal'!$E$6:$E$500=N$2,ROW('Par table'!$A$6:$A$500)-5,""),ROW($A4))),"")</f>
        <v/>
      </c>
      <c r="P6" s="45" t="str">
        <f t="array" ref="P6">IFERROR(INDEX('Fichier principal'!$A$6:$A$500&amp;"  "&amp;'Fichier principal'!$B$6:$B$500,SMALL(IF('Fichier principal'!$E$6:$E$500=$P$2,ROW('Par table'!$A$6:$A$500)-5,""),ROW($A4))),"")</f>
        <v/>
      </c>
      <c r="Q6" s="26" t="str">
        <f t="array" ref="Q6">IFERROR(INDEX('Fichier principal'!$F$6:$F$500&amp;"  "&amp;'Fichier principal'!$G$6:$G$500,SMALL(IF('Fichier principal'!$E$6:$E$500=P$2,ROW('Par table'!$A$6:$A$500)-5,""),ROW($A4))),"")</f>
        <v/>
      </c>
      <c r="R6" s="47" t="str">
        <f t="array" ref="R6">IFERROR(INDEX('Fichier principal'!$A$6:$A$500&amp;"  "&amp;'Fichier principal'!$B$6:$B$500,SMALL(IF('Fichier principal'!$E$6:$E$500=$R$2,ROW('Par table'!$A$6:$A$500)-5,""),ROW($A4))),"")</f>
        <v/>
      </c>
      <c r="S6" s="27" t="str">
        <f t="array" ref="S6">IFERROR(INDEX('Fichier principal'!$F$6:$F$500&amp;"  "&amp;'Fichier principal'!$G$6:$G$500,SMALL(IF('Fichier principal'!$E$6:$E$500=R$2,ROW('Par table'!$A$6:$A$500)-5,""),ROW($A4))),"")</f>
        <v/>
      </c>
      <c r="T6" s="49" t="str">
        <f t="array" ref="T6">IFERROR(INDEX('Fichier principal'!$A$6:$A$500&amp;"  "&amp;'Fichier principal'!$B$6:$B$500,SMALL(IF('Fichier principal'!$E$6:$E$500=$T$2,ROW('Par table'!$A$6:$A$500)-5,""),ROW($A4))),"")</f>
        <v/>
      </c>
      <c r="U6" s="28" t="str">
        <f t="array" ref="U6">IFERROR(INDEX('Fichier principal'!$F$6:$F$500&amp;"  "&amp;'Fichier principal'!$G$6:$G$500,SMALL(IF('Fichier principal'!$E$6:$E$500=T$2,ROW('Par table'!$A$6:$A$500)-5,""),ROW($A4))),"")</f>
        <v/>
      </c>
      <c r="V6" s="51" t="str">
        <f t="array" ref="V6">IFERROR(INDEX('Fichier principal'!$A$6:$A$500&amp;"  "&amp;'Fichier principal'!$B$6:$B$500,SMALL(IF('Fichier principal'!$E$6:$E$500=$V$2,ROW('Par table'!$A$6:$A$500)-5,""),ROW($A4))),"")</f>
        <v/>
      </c>
      <c r="W6" s="29" t="str">
        <f t="array" ref="W6">IFERROR(INDEX('Fichier principal'!$F$6:$F$500&amp;"  "&amp;'Fichier principal'!$G$6:$G$500,SMALL(IF('Fichier principal'!$E$6:$E$500=V$2,ROW('Par table'!$A$6:$A$500)-5,""),ROW($A4))),"")</f>
        <v/>
      </c>
      <c r="X6" s="53" t="str">
        <f t="array" ref="X6">IFERROR(INDEX('Fichier principal'!$A$6:$A$100&amp;"  "&amp;'Fichier principal'!$B$6:$B$100,SMALL(IF('Fichier principal'!$E$6:$E$100=X$2,ROW('Par table'!$A$6:$A$100)-5,""),ROW($A4))),"")</f>
        <v/>
      </c>
      <c r="Y6" s="30" t="str">
        <f t="array" ref="Y6">IFERROR(INDEX('Fichier principal'!$F$6:$F$100&amp;"  "&amp;'Fichier principal'!$G$6:$G$100,SMALL(IF('Fichier principal'!$E$6:$E$100=X$2,ROW('Par table'!$A$6:$A$100)-5,""),ROW($A4))),"")</f>
        <v/>
      </c>
      <c r="Z6" s="55" t="str">
        <f t="array" ref="Z6">IFERROR(INDEX('Fichier principal'!$A$6:$A$500&amp;"  "&amp;'Fichier principal'!$B$6:$B$500,SMALL(IF('Fichier principal'!$E$6:$E$500=$Z$2,ROW('Par table'!$A$6:$A$500)-5,""),ROW($A4))),"")</f>
        <v/>
      </c>
      <c r="AA6" s="31" t="str">
        <f t="array" ref="AA6">IFERROR(INDEX('Fichier principal'!$F$6:$F$500&amp;"  "&amp;'Fichier principal'!$G$6:$G$500,SMALL(IF('Fichier principal'!$E$6:$E$500=Z$2,ROW('Par table'!$A$6:$A$600)-5,""),ROW($A4))),"")</f>
        <v/>
      </c>
      <c r="AB6" s="32" t="str">
        <f t="array" ref="AB6">IFERROR(INDEX('Fichier principal'!$A$6:$A$500&amp;"  "&amp;'Fichier principal'!$B$6:$B$500,SMALL(IF('Fichier principal'!$E$6:$E$500=$B$2,ROW('Par table'!$A$6:$A$500)-5,""),ROW($A4))),"")</f>
        <v/>
      </c>
      <c r="AC6" s="20" t="str">
        <f t="array" ref="AC6">IFERROR(INDEX('Fichier principal'!$F$6:$F$500&amp;"  "&amp;'Fichier principal'!$G$6:$G$500,SMALL(IF('Fichier principal'!$E$6:$E$500=AB$2,ROW('Par table'!$A$6:$A$500)-5,""),ROW($A4))),"")</f>
        <v/>
      </c>
      <c r="AD6" s="81" t="str">
        <f t="array" ref="AD6">IFERROR(INDEX('Fichier principal'!$A$6:$A$500&amp;"  "&amp;'Fichier principal'!$B$6:$B$500,SMALL(IF('Fichier principal'!$E$6:$E$500=$AD$2,ROW('Par table'!$A$6:$A$500)-5,""),ROW($A4))),"")</f>
        <v/>
      </c>
      <c r="AE6" s="84" t="str">
        <f t="array" ref="AE6">IFERROR(INDEX('Fichier principal'!$F$6:$F$500&amp;"  "&amp;'Fichier principal'!$G$6:$G$500,SMALL(IF('Fichier principal'!$E$6:$E$500=AD$2,ROW('Par table'!$A$6:$A$500)-5,""),ROW($A4))),"")</f>
        <v/>
      </c>
      <c r="AF6" s="86" t="str">
        <f t="array" ref="AF6">IFERROR(INDEX('Fichier principal'!$A$6:$A$500&amp;"  "&amp;'Fichier principal'!$B$6:$B$500,SMALL(IF('Fichier principal'!$E$6:$E$500=$AF$2,ROW('Par table'!$A$6:$A$500)-5,""),ROW($A4))),"")</f>
        <v/>
      </c>
      <c r="AG6" s="87" t="str">
        <f t="array" ref="AG6">IFERROR(INDEX('Fichier principal'!$F$6:$F$500&amp;"  "&amp;'Fichier principal'!$G$6:$G$500,SMALL(IF('Fichier principal'!$E$6:$E$500=AF$2,ROW('Par table'!$A$6:$A$500)-5,""),ROW($A4))),"")</f>
        <v/>
      </c>
      <c r="AH6" s="79" t="str">
        <f t="array" ref="AH6">IFERROR(INDEX('Fichier principal'!$A$6:$A$500&amp;"  "&amp;'Fichier principal'!$B$6:$B$500,SMALL(IF('Fichier principal'!$E$6:$E$500=$AH$2,ROW('Par table'!$A$6:$A$500)-5,""),ROW($A4))),"")</f>
        <v/>
      </c>
      <c r="AI6" s="83" t="str">
        <f t="array" ref="AI6">IFERROR(INDEX('Fichier principal'!$F$6:$F$500&amp;"  "&amp;'Fichier principal'!$G$6:$G$500,SMALL(IF('Fichier principal'!$E$6:$E$500=AH$2,ROW('Par table'!$A$6:$A$500)-5,""),ROW($A4))),"")</f>
        <v/>
      </c>
      <c r="AJ6" s="51" t="str">
        <f t="array" ref="AJ6">IFERROR(INDEX('Fichier principal'!$A$6:$A$500&amp;"  "&amp;'Fichier principal'!$B$6:$B$500,SMALL(IF('Fichier principal'!$E$6:$E$500=AJ$2,ROW('Par table'!$A$6:$A$500)-5,""),ROW($A4))),"")</f>
        <v/>
      </c>
      <c r="AK6" s="90"/>
      <c r="AL6" s="77" t="str">
        <f t="array" ref="AL6">IFERROR(INDEX('Fichier principal'!$A$6:$A$500&amp;"  "&amp;'Fichier principal'!$B$6:$B$500,SMALL(IF('Fichier principal'!$E$6:$E$500=AL$2,ROW('Par table'!$A$6:$A$500)-5,""),ROW($A4))),"")</f>
        <v/>
      </c>
      <c r="AM6" s="82" t="str">
        <f t="array" ref="AM6">IFERROR(INDEX('Fichier principal'!$F$6:$F$500&amp;"  "&amp;'Fichier principal'!$G$6:$G$500,SMALL(IF('Fichier principal'!$E$6:$E$500=AL$2,ROW('Par table'!$A$6:$A$500)-5,""),ROW($A4))),"")</f>
        <v/>
      </c>
    </row>
    <row r="7" spans="2:39">
      <c r="B7" s="56" t="str">
        <f t="array" ref="B7">IFERROR(INDEX('Fichier principal'!$A$6:$A$500&amp;"  "&amp;'Fichier principal'!$B$6:$B$500,SMALL(IF('Fichier principal'!$E$6:$E$500=$B$2,ROW('Par table'!$A$6:$A$500)-5,""),ROW($A5))),"")</f>
        <v/>
      </c>
      <c r="C7" s="19" t="str">
        <f t="array" ref="C7">IFERROR(INDEX('Fichier principal'!$F$6:$F$500&amp;"  "&amp;'Fichier principal'!$G$6:$G$500,SMALL(IF('Fichier principal'!$E$6:$E$500=B$2,ROW('Par table'!$A$6:$A$500)-5,""),ROW($A5))),"")</f>
        <v/>
      </c>
      <c r="D7" s="32" t="str">
        <f t="array" ref="D7">IFERROR(INDEX('Fichier principal'!$A$6:$A$500&amp;"  "&amp;'Fichier principal'!$B$6:$B$500,SMALL(IF('Fichier principal'!$E$6:$E$500=$D$2,ROW('Par table'!$A$6:$A$500)-5,""),ROW($A5))),"")</f>
        <v/>
      </c>
      <c r="E7" s="20" t="str">
        <f t="array" ref="E7">IFERROR(INDEX('Fichier principal'!$F$6:$F$500&amp;"  "&amp;'Fichier principal'!$G$6:$G$500,SMALL(IF('Fichier principal'!$E$6:$E$500=D$2,ROW('Par table'!$A$6:$A$500)-5,""),ROW($A5))),"")</f>
        <v/>
      </c>
      <c r="F7" s="33" t="str">
        <f t="array" ref="F7">IFERROR(INDEX('Fichier principal'!$A$6:$A$500&amp;"  "&amp;'Fichier principal'!$B$6:$B$500,SMALL(IF('Fichier principal'!$E$6:$E$500=$F$2,ROW('Par table'!$A$6:$A$500)-5,""),ROW($A5))),"")</f>
        <v/>
      </c>
      <c r="G7" s="21" t="str">
        <f t="array" ref="G7">IFERROR(INDEX('Fichier principal'!$F$6:$F$500&amp;"  "&amp;'Fichier principal'!$G$6:$G$500,SMALL(IF('Fichier principal'!$E$6:$E$500=F$2,ROW('Par table'!$A$6:$A$500)-5,""),ROW($A5))),"")</f>
        <v/>
      </c>
      <c r="H7" s="57" t="str">
        <f t="array" ref="H7">IFERROR(INDEX('Fichier principal'!$A$6:$A$500&amp;"  "&amp;'Fichier principal'!$B$6:$B$500,SMALL(IF('Fichier principal'!$E$6:$E$500=$H$2,ROW('Par table'!$A$6:$A$500)-5,""),ROW($A5))),"")</f>
        <v/>
      </c>
      <c r="I7" s="22" t="str">
        <f t="array" ref="I7">IFERROR(INDEX('Fichier principal'!$F$6:$F$500&amp;"  "&amp;'Fichier principal'!$G$6:$G$500,SMALL(IF('Fichier principal'!$E$6:$E$500=H$2,ROW('Par table'!$A$6:$A$500)-5,""),ROW($A5))),"")</f>
        <v/>
      </c>
      <c r="J7" s="39" t="str">
        <f t="array" ref="J7">IFERROR(INDEX('Fichier principal'!$A$6:$A$500&amp;"  "&amp;'Fichier principal'!$B$6:$B$500,SMALL(IF('Fichier principal'!$E$6:$E$500=$J$2,ROW('Par table'!$A$6:$A$500)-5,""),ROW($A5))),"")</f>
        <v/>
      </c>
      <c r="K7" s="23" t="str">
        <f t="array" ref="K7">IFERROR(INDEX('Fichier principal'!$F$6:$F$500&amp;"  "&amp;'Fichier principal'!$G$6:$G$500,SMALL(IF('Fichier principal'!$E$6:$E$500=J$2,ROW('Par table'!$A$6:$A$500)-5,""),ROW($A5))),"")</f>
        <v/>
      </c>
      <c r="L7" s="41" t="str">
        <f t="array" ref="L7">IFERROR(INDEX('Fichier principal'!$A$6:$A$500&amp;"  "&amp;'Fichier principal'!$B$6:$B$500,SMALL(IF('Fichier principal'!$E$6:$E$500=$L$2,ROW('Par table'!$A$6:$A$500)-5,""),ROW($A5))),"")</f>
        <v/>
      </c>
      <c r="M7" s="24" t="str">
        <f t="array" ref="M7">IFERROR(INDEX('Fichier principal'!$F$6:$F$500&amp;"  "&amp;'Fichier principal'!$G$6:$G$500,SMALL(IF('Fichier principal'!$E$6:$E$500=L$2,ROW('Par table'!$A$6:$A$500)-5,""),ROW($A5))),"")</f>
        <v/>
      </c>
      <c r="N7" s="43" t="str">
        <f t="array" ref="N7">IFERROR(INDEX('Fichier principal'!$A$6:$A$500&amp;"  "&amp;'Fichier principal'!$B$6:$B$500,SMALL(IF('Fichier principal'!$E$6:$E$500=$N$2,ROW('Par table'!$A$6:$A$500)-5,""),ROW($A5))),"")</f>
        <v/>
      </c>
      <c r="O7" s="25" t="str">
        <f t="array" ref="O7">IFERROR(INDEX('Fichier principal'!$F$6:$F$500&amp;"  "&amp;'Fichier principal'!$G$6:$G$500,SMALL(IF('Fichier principal'!$E$6:$E$500=N$2,ROW('Par table'!$A$6:$A$500)-5,""),ROW($A5))),"")</f>
        <v/>
      </c>
      <c r="P7" s="45" t="str">
        <f t="array" ref="P7">IFERROR(INDEX('Fichier principal'!$A$6:$A$500&amp;"  "&amp;'Fichier principal'!$B$6:$B$500,SMALL(IF('Fichier principal'!$E$6:$E$500=$P$2,ROW('Par table'!$A$6:$A$500)-5,""),ROW($A5))),"")</f>
        <v/>
      </c>
      <c r="Q7" s="26" t="str">
        <f t="array" ref="Q7">IFERROR(INDEX('Fichier principal'!$F$6:$F$500&amp;"  "&amp;'Fichier principal'!$G$6:$G$500,SMALL(IF('Fichier principal'!$E$6:$E$500=P$2,ROW('Par table'!$A$6:$A$500)-5,""),ROW($A5))),"")</f>
        <v/>
      </c>
      <c r="R7" s="47" t="str">
        <f t="array" ref="R7">IFERROR(INDEX('Fichier principal'!$A$6:$A$500&amp;"  "&amp;'Fichier principal'!$B$6:$B$500,SMALL(IF('Fichier principal'!$E$6:$E$500=$R$2,ROW('Par table'!$A$6:$A$500)-5,""),ROW($A5))),"")</f>
        <v/>
      </c>
      <c r="S7" s="27" t="str">
        <f t="array" ref="S7">IFERROR(INDEX('Fichier principal'!$F$6:$F$500&amp;"  "&amp;'Fichier principal'!$G$6:$G$500,SMALL(IF('Fichier principal'!$E$6:$E$500=R$2,ROW('Par table'!$A$6:$A$500)-5,""),ROW($A5))),"")</f>
        <v/>
      </c>
      <c r="T7" s="49" t="str">
        <f t="array" ref="T7">IFERROR(INDEX('Fichier principal'!$A$6:$A$500&amp;"  "&amp;'Fichier principal'!$B$6:$B$500,SMALL(IF('Fichier principal'!$E$6:$E$500=$T$2,ROW('Par table'!$A$6:$A$500)-5,""),ROW($A5))),"")</f>
        <v/>
      </c>
      <c r="U7" s="28" t="str">
        <f t="array" ref="U7">IFERROR(INDEX('Fichier principal'!$F$6:$F$500&amp;"  "&amp;'Fichier principal'!$G$6:$G$500,SMALL(IF('Fichier principal'!$E$6:$E$500=T$2,ROW('Par table'!$A$6:$A$500)-5,""),ROW($A5))),"")</f>
        <v/>
      </c>
      <c r="V7" s="51" t="str">
        <f t="array" ref="V7">IFERROR(INDEX('Fichier principal'!$A$6:$A$500&amp;"  "&amp;'Fichier principal'!$B$6:$B$500,SMALL(IF('Fichier principal'!$E$6:$E$500=$V$2,ROW('Par table'!$A$6:$A$500)-5,""),ROW($A5))),"")</f>
        <v/>
      </c>
      <c r="W7" s="29" t="str">
        <f t="array" ref="W7">IFERROR(INDEX('Fichier principal'!$F$6:$F$500&amp;"  "&amp;'Fichier principal'!$G$6:$G$500,SMALL(IF('Fichier principal'!$E$6:$E$500=V$2,ROW('Par table'!$A$6:$A$500)-5,""),ROW($A5))),"")</f>
        <v/>
      </c>
      <c r="X7" s="53" t="str">
        <f t="array" ref="X7">IFERROR(INDEX('Fichier principal'!$A$6:$A$100&amp;"  "&amp;'Fichier principal'!$B$6:$B$100,SMALL(IF('Fichier principal'!$E$6:$E$100=X$2,ROW('Par table'!$A$6:$A$100)-5,""),ROW($A5))),"")</f>
        <v/>
      </c>
      <c r="Y7" s="30" t="str">
        <f t="array" ref="Y7">IFERROR(INDEX('Fichier principal'!$F$6:$F$100&amp;"  "&amp;'Fichier principal'!$G$6:$G$100,SMALL(IF('Fichier principal'!$E$6:$E$100=X$2,ROW('Par table'!$A$6:$A$100)-5,""),ROW($A5))),"")</f>
        <v/>
      </c>
      <c r="Z7" s="55" t="str">
        <f t="array" ref="Z7">IFERROR(INDEX('Fichier principal'!$A$6:$A$500&amp;"  "&amp;'Fichier principal'!$B$6:$B$500,SMALL(IF('Fichier principal'!$E$6:$E$500=$Z$2,ROW('Par table'!$A$6:$A$500)-5,""),ROW($A5))),"")</f>
        <v/>
      </c>
      <c r="AA7" s="31" t="str">
        <f t="array" ref="AA7">IFERROR(INDEX('Fichier principal'!$F$6:$F$500&amp;"  "&amp;'Fichier principal'!$G$6:$G$500,SMALL(IF('Fichier principal'!$E$6:$E$500=Z$2,ROW('Par table'!$A$6:$A$600)-5,""),ROW($A5))),"")</f>
        <v/>
      </c>
      <c r="AB7" s="32" t="str">
        <f t="array" ref="AB7">IFERROR(INDEX('Fichier principal'!$A$6:$A$500&amp;"  "&amp;'Fichier principal'!$B$6:$B$500,SMALL(IF('Fichier principal'!$E$6:$E$500=$B$2,ROW('Par table'!$A$6:$A$500)-5,""),ROW($A5))),"")</f>
        <v/>
      </c>
      <c r="AC7" s="20" t="str">
        <f t="array" ref="AC7">IFERROR(INDEX('Fichier principal'!$F$6:$F$500&amp;"  "&amp;'Fichier principal'!$G$6:$G$500,SMALL(IF('Fichier principal'!$E$6:$E$500=AB$2,ROW('Par table'!$A$6:$A$500)-5,""),ROW($A5))),"")</f>
        <v/>
      </c>
      <c r="AD7" s="81" t="str">
        <f t="array" ref="AD7">IFERROR(INDEX('Fichier principal'!$A$6:$A$500&amp;"  "&amp;'Fichier principal'!$B$6:$B$500,SMALL(IF('Fichier principal'!$E$6:$E$500=$AD$2,ROW('Par table'!$A$6:$A$500)-5,""),ROW($A5))),"")</f>
        <v/>
      </c>
      <c r="AE7" s="84" t="str">
        <f t="array" ref="AE7">IFERROR(INDEX('Fichier principal'!$F$6:$F$500&amp;"  "&amp;'Fichier principal'!$G$6:$G$500,SMALL(IF('Fichier principal'!$E$6:$E$500=AD$2,ROW('Par table'!$A$6:$A$500)-5,""),ROW($A5))),"")</f>
        <v/>
      </c>
      <c r="AF7" s="86" t="str">
        <f t="array" ref="AF7">IFERROR(INDEX('Fichier principal'!$A$6:$A$500&amp;"  "&amp;'Fichier principal'!$B$6:$B$500,SMALL(IF('Fichier principal'!$E$6:$E$500=$AF$2,ROW('Par table'!$A$6:$A$500)-5,""),ROW($A5))),"")</f>
        <v/>
      </c>
      <c r="AG7" s="87" t="str">
        <f t="array" ref="AG7">IFERROR(INDEX('Fichier principal'!$F$6:$F$500&amp;"  "&amp;'Fichier principal'!$G$6:$G$500,SMALL(IF('Fichier principal'!$E$6:$E$500=AF$2,ROW('Par table'!$A$6:$A$500)-5,""),ROW($A5))),"")</f>
        <v/>
      </c>
      <c r="AH7" s="79" t="str">
        <f t="array" ref="AH7">IFERROR(INDEX('Fichier principal'!$A$6:$A$500&amp;"  "&amp;'Fichier principal'!$B$6:$B$500,SMALL(IF('Fichier principal'!$E$6:$E$500=$AH$2,ROW('Par table'!$A$6:$A$500)-5,""),ROW($A5))),"")</f>
        <v/>
      </c>
      <c r="AI7" s="83" t="str">
        <f t="array" ref="AI7">IFERROR(INDEX('Fichier principal'!$F$6:$F$500&amp;"  "&amp;'Fichier principal'!$G$6:$G$500,SMALL(IF('Fichier principal'!$E$6:$E$500=AH$2,ROW('Par table'!$A$6:$A$500)-5,""),ROW($A5))),"")</f>
        <v/>
      </c>
      <c r="AJ7" s="51" t="str">
        <f t="array" ref="AJ7">IFERROR(INDEX('Fichier principal'!$A$6:$A$500&amp;"  "&amp;'Fichier principal'!$B$6:$B$500,SMALL(IF('Fichier principal'!$E$6:$E$500=AJ$2,ROW('Par table'!$A$6:$A$500)-5,""),ROW($A5))),"")</f>
        <v/>
      </c>
      <c r="AK7" s="29" t="str">
        <f t="array" ref="AK7">IFERROR(INDEX('Fichier principal'!$F$6:$F$500&amp;"  "&amp;'Fichier principal'!$G$6:$G$500,SMALL(IF('Fichier principal'!$E$6:$E$500=AJ$2,ROW('Par table'!$A$6:$A$500)-5,""),ROW($A5))),"")</f>
        <v/>
      </c>
      <c r="AL7" s="77" t="str">
        <f t="array" ref="AL7">IFERROR(INDEX('Fichier principal'!$A$6:$A$500&amp;"  "&amp;'Fichier principal'!$B$6:$B$500,SMALL(IF('Fichier principal'!$E$6:$E$500=AL$2,ROW('Par table'!$A$6:$A$500)-5,""),ROW($A5))),"")</f>
        <v/>
      </c>
      <c r="AM7" s="82" t="str">
        <f t="array" ref="AM7">IFERROR(INDEX('Fichier principal'!$F$6:$F$500&amp;"  "&amp;'Fichier principal'!$G$6:$G$500,SMALL(IF('Fichier principal'!$E$6:$E$500=AL$2,ROW('Par table'!$A$6:$A$500)-5,""),ROW($A5))),"")</f>
        <v/>
      </c>
    </row>
    <row r="8" spans="2:39">
      <c r="B8" s="56" t="str">
        <f t="array" ref="B8">IFERROR(INDEX('Fichier principal'!$A$6:$A$500&amp;"  "&amp;'Fichier principal'!$B$6:$B$500,SMALL(IF('Fichier principal'!$E$6:$E$500=$B$2,ROW('Par table'!$A$6:$A$500)-5,""),ROW($A6))),"")</f>
        <v/>
      </c>
      <c r="C8" s="19" t="str">
        <f t="array" ref="C8">IFERROR(INDEX('Fichier principal'!$F$6:$F$500&amp;"  "&amp;'Fichier principal'!$G$6:$G$500,SMALL(IF('Fichier principal'!$E$6:$E$500=B$2,ROW('Par table'!$A$6:$A$500)-5,""),ROW($A6))),"")</f>
        <v/>
      </c>
      <c r="D8" s="32" t="str">
        <f t="array" ref="D8">IFERROR(INDEX('Fichier principal'!$A$6:$A$500&amp;"  "&amp;'Fichier principal'!$B$6:$B$500,SMALL(IF('Fichier principal'!$E$6:$E$500=$D$2,ROW('Par table'!$A$6:$A$500)-5,""),ROW($A6))),"")</f>
        <v/>
      </c>
      <c r="E8" s="20" t="str">
        <f t="array" ref="E8">IFERROR(INDEX('Fichier principal'!$F$6:$F$500&amp;"  "&amp;'Fichier principal'!$G$6:$G$500,SMALL(IF('Fichier principal'!$E$6:$E$500=D$2,ROW('Par table'!$A$6:$A$500)-5,""),ROW($A6))),"")</f>
        <v/>
      </c>
      <c r="F8" s="33" t="str">
        <f t="array" ref="F8">IFERROR(INDEX('Fichier principal'!$A$6:$A$500&amp;"  "&amp;'Fichier principal'!$B$6:$B$500,SMALL(IF('Fichier principal'!$E$6:$E$500=$F$2,ROW('Par table'!$A$6:$A$500)-5,""),ROW($A6))),"")</f>
        <v/>
      </c>
      <c r="G8" s="21" t="str">
        <f t="array" ref="G8">IFERROR(INDEX('Fichier principal'!$F$6:$F$500&amp;"  "&amp;'Fichier principal'!$G$6:$G$500,SMALL(IF('Fichier principal'!$E$6:$E$500=F$2,ROW('Par table'!$A$6:$A$500)-5,""),ROW($A6))),"")</f>
        <v/>
      </c>
      <c r="H8" s="57" t="str">
        <f t="array" ref="H8">IFERROR(INDEX('Fichier principal'!$A$6:$A$500&amp;"  "&amp;'Fichier principal'!$B$6:$B$500,SMALL(IF('Fichier principal'!$E$6:$E$500=$H$2,ROW('Par table'!$A$6:$A$500)-5,""),ROW($A6))),"")</f>
        <v/>
      </c>
      <c r="I8" s="22" t="str">
        <f t="array" ref="I8">IFERROR(INDEX('Fichier principal'!$F$6:$F$500&amp;"  "&amp;'Fichier principal'!$G$6:$G$500,SMALL(IF('Fichier principal'!$E$6:$E$500=H$2,ROW('Par table'!$A$6:$A$500)-5,""),ROW($A6))),"")</f>
        <v/>
      </c>
      <c r="J8" s="39" t="str">
        <f t="array" ref="J8">IFERROR(INDEX('Fichier principal'!$A$6:$A$500&amp;"  "&amp;'Fichier principal'!$B$6:$B$500,SMALL(IF('Fichier principal'!$E$6:$E$500=$J$2,ROW('Par table'!$A$6:$A$500)-5,""),ROW($A6))),"")</f>
        <v/>
      </c>
      <c r="K8" s="23" t="str">
        <f t="array" ref="K8">IFERROR(INDEX('Fichier principal'!$F$6:$F$500&amp;"  "&amp;'Fichier principal'!$G$6:$G$500,SMALL(IF('Fichier principal'!$E$6:$E$500=J$2,ROW('Par table'!$A$6:$A$500)-5,""),ROW($A6))),"")</f>
        <v/>
      </c>
      <c r="L8" s="41" t="str">
        <f t="array" ref="L8">IFERROR(INDEX('Fichier principal'!$A$6:$A$500&amp;"  "&amp;'Fichier principal'!$B$6:$B$500,SMALL(IF('Fichier principal'!$E$6:$E$500=$L$2,ROW('Par table'!$A$6:$A$500)-5,""),ROW($A6))),"")</f>
        <v/>
      </c>
      <c r="M8" s="24" t="str">
        <f t="array" ref="M8">IFERROR(INDEX('Fichier principal'!$F$6:$F$500&amp;"  "&amp;'Fichier principal'!$G$6:$G$500,SMALL(IF('Fichier principal'!$E$6:$E$500=L$2,ROW('Par table'!$A$6:$A$500)-5,""),ROW($A6))),"")</f>
        <v/>
      </c>
      <c r="N8" s="43" t="str">
        <f t="array" ref="N8">IFERROR(INDEX('Fichier principal'!$A$6:$A$500&amp;"  "&amp;'Fichier principal'!$B$6:$B$500,SMALL(IF('Fichier principal'!$E$6:$E$500=$N$2,ROW('Par table'!$A$6:$A$500)-5,""),ROW($A6))),"")</f>
        <v/>
      </c>
      <c r="O8" s="25" t="str">
        <f t="array" ref="O8">IFERROR(INDEX('Fichier principal'!$F$6:$F$500&amp;"  "&amp;'Fichier principal'!$G$6:$G$500,SMALL(IF('Fichier principal'!$E$6:$E$500=N$2,ROW('Par table'!$A$6:$A$500)-5,""),ROW($A6))),"")</f>
        <v/>
      </c>
      <c r="P8" s="45" t="str">
        <f t="array" ref="P8">IFERROR(INDEX('Fichier principal'!$A$6:$A$500&amp;"  "&amp;'Fichier principal'!$B$6:$B$500,SMALL(IF('Fichier principal'!$E$6:$E$500=$P$2,ROW('Par table'!$A$6:$A$500)-5,""),ROW($A6))),"")</f>
        <v/>
      </c>
      <c r="Q8" s="26" t="str">
        <f t="array" ref="Q8">IFERROR(INDEX('Fichier principal'!$F$6:$F$500&amp;"  "&amp;'Fichier principal'!$G$6:$G$500,SMALL(IF('Fichier principal'!$E$6:$E$500=P$2,ROW('Par table'!$A$6:$A$500)-5,""),ROW($A6))),"")</f>
        <v/>
      </c>
      <c r="R8" s="47" t="str">
        <f t="array" ref="R8">IFERROR(INDEX('Fichier principal'!$A$6:$A$500&amp;"  "&amp;'Fichier principal'!$B$6:$B$500,SMALL(IF('Fichier principal'!$E$6:$E$500=$R$2,ROW('Par table'!$A$6:$A$500)-5,""),ROW($A6))),"")</f>
        <v/>
      </c>
      <c r="S8" s="27" t="str">
        <f t="array" ref="S8">IFERROR(INDEX('Fichier principal'!$F$6:$F$500&amp;"  "&amp;'Fichier principal'!$G$6:$G$500,SMALL(IF('Fichier principal'!$E$6:$E$500=R$2,ROW('Par table'!$A$6:$A$500)-5,""),ROW($A6))),"")</f>
        <v/>
      </c>
      <c r="T8" s="49" t="str">
        <f t="array" ref="T8">IFERROR(INDEX('Fichier principal'!$A$6:$A$500&amp;"  "&amp;'Fichier principal'!$B$6:$B$500,SMALL(IF('Fichier principal'!$E$6:$E$500=$T$2,ROW('Par table'!$A$6:$A$500)-5,""),ROW($A6))),"")</f>
        <v/>
      </c>
      <c r="U8" s="28" t="str">
        <f t="array" ref="U8">IFERROR(INDEX('Fichier principal'!$F$6:$F$500&amp;"  "&amp;'Fichier principal'!$G$6:$G$500,SMALL(IF('Fichier principal'!$E$6:$E$500=T$2,ROW('Par table'!$A$6:$A$500)-5,""),ROW($A6))),"")</f>
        <v/>
      </c>
      <c r="V8" s="51" t="str">
        <f t="array" ref="V8">IFERROR(INDEX('Fichier principal'!$A$6:$A$500&amp;"  "&amp;'Fichier principal'!$B$6:$B$500,SMALL(IF('Fichier principal'!$E$6:$E$500=$V$2,ROW('Par table'!$A$6:$A$500)-5,""),ROW($A6))),"")</f>
        <v/>
      </c>
      <c r="W8" s="29" t="str">
        <f t="array" ref="W8">IFERROR(INDEX('Fichier principal'!$F$6:$F$500&amp;"  "&amp;'Fichier principal'!$G$6:$G$500,SMALL(IF('Fichier principal'!$E$6:$E$500=V$2,ROW('Par table'!$A$6:$A$500)-5,""),ROW($A6))),"")</f>
        <v/>
      </c>
      <c r="X8" s="53" t="str">
        <f t="array" ref="X8">IFERROR(INDEX('Fichier principal'!$A$6:$A$100&amp;"  "&amp;'Fichier principal'!$B$6:$B$100,SMALL(IF('Fichier principal'!$E$6:$E$100=X$2,ROW('Par table'!$A$6:$A$100)-5,""),ROW($A6))),"")</f>
        <v/>
      </c>
      <c r="Y8" s="30" t="str">
        <f t="array" ref="Y8">IFERROR(INDEX('Fichier principal'!$F$6:$F$100&amp;"  "&amp;'Fichier principal'!$G$6:$G$100,SMALL(IF('Fichier principal'!$E$6:$E$100=X$2,ROW('Par table'!$A$6:$A$100)-5,""),ROW($A6))),"")</f>
        <v/>
      </c>
      <c r="Z8" s="55" t="str">
        <f t="array" ref="Z8">IFERROR(INDEX('Fichier principal'!$A$6:$A$500&amp;"  "&amp;'Fichier principal'!$B$6:$B$500,SMALL(IF('Fichier principal'!$E$6:$E$500=$Z$2,ROW('Par table'!$A$6:$A$500)-5,""),ROW($A6))),"")</f>
        <v/>
      </c>
      <c r="AA8" s="31" t="str">
        <f t="array" ref="AA8">IFERROR(INDEX('Fichier principal'!$F$6:$F$500&amp;"  "&amp;'Fichier principal'!$G$6:$G$500,SMALL(IF('Fichier principal'!$E$6:$E$500=Z$2,ROW('Par table'!$A$6:$A$600)-5,""),ROW($A6))),"")</f>
        <v/>
      </c>
      <c r="AB8" s="32" t="str">
        <f t="array" ref="AB8">IFERROR(INDEX('Fichier principal'!$A$6:$A$500&amp;"  "&amp;'Fichier principal'!$B$6:$B$500,SMALL(IF('Fichier principal'!$E$6:$E$500=$B$2,ROW('Par table'!$A$6:$A$500)-5,""),ROW($A6))),"")</f>
        <v/>
      </c>
      <c r="AC8" s="20" t="str">
        <f t="array" ref="AC8">IFERROR(INDEX('Fichier principal'!$F$6:$F$500&amp;"  "&amp;'Fichier principal'!$G$6:$G$500,SMALL(IF('Fichier principal'!$E$6:$E$500=AB$2,ROW('Par table'!$A$6:$A$500)-5,""),ROW($A6))),"")</f>
        <v/>
      </c>
      <c r="AD8" s="81" t="str">
        <f t="array" ref="AD8">IFERROR(INDEX('Fichier principal'!$A$6:$A$500&amp;"  "&amp;'Fichier principal'!$B$6:$B$500,SMALL(IF('Fichier principal'!$E$6:$E$500=$AD$2,ROW('Par table'!$A$6:$A$500)-5,""),ROW($A6))),"")</f>
        <v/>
      </c>
      <c r="AE8" s="84" t="str">
        <f t="array" ref="AE8">IFERROR(INDEX('Fichier principal'!$F$6:$F$500&amp;"  "&amp;'Fichier principal'!$G$6:$G$500,SMALL(IF('Fichier principal'!$E$6:$E$500=AD$2,ROW('Par table'!$A$6:$A$500)-5,""),ROW($A6))),"")</f>
        <v/>
      </c>
      <c r="AF8" s="86" t="str">
        <f t="array" ref="AF8">IFERROR(INDEX('Fichier principal'!$A$6:$A$500&amp;"  "&amp;'Fichier principal'!$B$6:$B$500,SMALL(IF('Fichier principal'!$E$6:$E$500=$AF$2,ROW('Par table'!$A$6:$A$500)-5,""),ROW($A6))),"")</f>
        <v/>
      </c>
      <c r="AG8" s="87" t="str">
        <f t="array" ref="AG8">IFERROR(INDEX('Fichier principal'!$F$6:$F$500&amp;"  "&amp;'Fichier principal'!$G$6:$G$500,SMALL(IF('Fichier principal'!$E$6:$E$500=AF$2,ROW('Par table'!$A$6:$A$500)-5,""),ROW($A6))),"")</f>
        <v/>
      </c>
      <c r="AH8" s="79" t="str">
        <f t="array" ref="AH8">IFERROR(INDEX('Fichier principal'!$A$6:$A$500&amp;"  "&amp;'Fichier principal'!$B$6:$B$500,SMALL(IF('Fichier principal'!$E$6:$E$500=$AH$2,ROW('Par table'!$A$6:$A$500)-5,""),ROW($A6))),"")</f>
        <v/>
      </c>
      <c r="AI8" s="83" t="str">
        <f t="array" ref="AI8">IFERROR(INDEX('Fichier principal'!$F$6:$F$500&amp;"  "&amp;'Fichier principal'!$G$6:$G$500,SMALL(IF('Fichier principal'!$E$6:$E$500=AH$2,ROW('Par table'!$A$6:$A$500)-5,""),ROW($A6))),"")</f>
        <v/>
      </c>
      <c r="AJ8" s="51" t="str">
        <f t="array" ref="AJ8">IFERROR(INDEX('Fichier principal'!$A$6:$A$500&amp;"  "&amp;'Fichier principal'!$B$6:$B$500,SMALL(IF('Fichier principal'!$E$6:$E$500=AJ$2,ROW('Par table'!$A$6:$A$500)-5,""),ROW($A6))),"")</f>
        <v/>
      </c>
      <c r="AK8" s="90"/>
      <c r="AL8" s="77" t="str">
        <f t="array" ref="AL8">IFERROR(INDEX('Fichier principal'!$A$6:$A$500&amp;"  "&amp;'Fichier principal'!$B$6:$B$500,SMALL(IF('Fichier principal'!$E$6:$E$500=AL$2,ROW('Par table'!$A$6:$A$500)-5,""),ROW($A6))),"")</f>
        <v/>
      </c>
      <c r="AM8" s="82" t="str">
        <f t="array" ref="AM8">IFERROR(INDEX('Fichier principal'!$F$6:$F$500&amp;"  "&amp;'Fichier principal'!$G$6:$G$500,SMALL(IF('Fichier principal'!$E$6:$E$500=AL$2,ROW('Par table'!$A$6:$A$500)-5,""),ROW($A6))),"")</f>
        <v/>
      </c>
    </row>
    <row r="9" spans="2:39">
      <c r="B9" s="56" t="str">
        <f t="array" ref="B9">IFERROR(INDEX('Fichier principal'!$A$6:$A$500&amp;"  "&amp;'Fichier principal'!$B$6:$B$500,SMALL(IF('Fichier principal'!$E$6:$E$500=$B$2,ROW('Par table'!$A$6:$A$500)-5,""),ROW($A7))),"")</f>
        <v/>
      </c>
      <c r="C9" s="19" t="str">
        <f t="array" ref="C9">IFERROR(INDEX('Fichier principal'!$F$6:$F$500&amp;"  "&amp;'Fichier principal'!$G$6:$G$500,SMALL(IF('Fichier principal'!$E$6:$E$500=B$2,ROW('Par table'!$A$6:$A$500)-5,""),ROW($A7))),"")</f>
        <v/>
      </c>
      <c r="D9" s="32" t="str">
        <f t="array" ref="D9">IFERROR(INDEX('Fichier principal'!$A$6:$A$500&amp;"  "&amp;'Fichier principal'!$B$6:$B$500,SMALL(IF('Fichier principal'!$E$6:$E$500=$D$2,ROW('Par table'!$A$6:$A$500)-5,""),ROW($A7))),"")</f>
        <v/>
      </c>
      <c r="E9" s="20" t="str">
        <f t="array" ref="E9">IFERROR(INDEX('Fichier principal'!$F$6:$F$500&amp;"  "&amp;'Fichier principal'!$G$6:$G$500,SMALL(IF('Fichier principal'!$E$6:$E$500=D$2,ROW('Par table'!$A$6:$A$500)-5,""),ROW($A7))),"")</f>
        <v/>
      </c>
      <c r="F9" s="33" t="str">
        <f t="array" ref="F9">IFERROR(INDEX('Fichier principal'!$A$6:$A$500&amp;"  "&amp;'Fichier principal'!$B$6:$B$500,SMALL(IF('Fichier principal'!$E$6:$E$500=$F$2,ROW('Par table'!$A$6:$A$500)-5,""),ROW($A7))),"")</f>
        <v/>
      </c>
      <c r="G9" s="21" t="str">
        <f t="array" ref="G9">IFERROR(INDEX('Fichier principal'!$F$6:$F$500&amp;"  "&amp;'Fichier principal'!$G$6:$G$500,SMALL(IF('Fichier principal'!$E$6:$E$500=F$2,ROW('Par table'!$A$6:$A$500)-5,""),ROW($A7))),"")</f>
        <v/>
      </c>
      <c r="H9" s="57" t="str">
        <f t="array" ref="H9">IFERROR(INDEX('Fichier principal'!$A$6:$A$500&amp;"  "&amp;'Fichier principal'!$B$6:$B$500,SMALL(IF('Fichier principal'!$E$6:$E$500=$H$2,ROW('Par table'!$A$6:$A$500)-5,""),ROW($A7))),"")</f>
        <v/>
      </c>
      <c r="I9" s="22" t="str">
        <f t="array" ref="I9">IFERROR(INDEX('Fichier principal'!$F$6:$F$500&amp;"  "&amp;'Fichier principal'!$G$6:$G$500,SMALL(IF('Fichier principal'!$E$6:$E$500=H$2,ROW('Par table'!$A$6:$A$500)-5,""),ROW($A7))),"")</f>
        <v/>
      </c>
      <c r="J9" s="39" t="str">
        <f t="array" ref="J9">IFERROR(INDEX('Fichier principal'!$A$6:$A$500&amp;"  "&amp;'Fichier principal'!$B$6:$B$500,SMALL(IF('Fichier principal'!$E$6:$E$500=$J$2,ROW('Par table'!$A$6:$A$500)-5,""),ROW($A7))),"")</f>
        <v/>
      </c>
      <c r="K9" s="23" t="str">
        <f t="array" ref="K9">IFERROR(INDEX('Fichier principal'!$F$6:$F$500&amp;"  "&amp;'Fichier principal'!$G$6:$G$500,SMALL(IF('Fichier principal'!$E$6:$E$500=J$2,ROW('Par table'!$A$6:$A$500)-5,""),ROW($A7))),"")</f>
        <v/>
      </c>
      <c r="L9" s="41" t="str">
        <f t="array" ref="L9">IFERROR(INDEX('Fichier principal'!$A$6:$A$500&amp;"  "&amp;'Fichier principal'!$B$6:$B$500,SMALL(IF('Fichier principal'!$E$6:$E$500=$L$2,ROW('Par table'!$A$6:$A$500)-5,""),ROW($A7))),"")</f>
        <v/>
      </c>
      <c r="M9" s="24" t="str">
        <f t="array" ref="M9">IFERROR(INDEX('Fichier principal'!$F$6:$F$500&amp;"  "&amp;'Fichier principal'!$G$6:$G$500,SMALL(IF('Fichier principal'!$E$6:$E$500=L$2,ROW('Par table'!$A$6:$A$500)-5,""),ROW($A7))),"")</f>
        <v/>
      </c>
      <c r="N9" s="43" t="str">
        <f t="array" ref="N9">IFERROR(INDEX('Fichier principal'!$A$6:$A$500&amp;"  "&amp;'Fichier principal'!$B$6:$B$500,SMALL(IF('Fichier principal'!$E$6:$E$500=$N$2,ROW('Par table'!$A$6:$A$500)-5,""),ROW($A7))),"")</f>
        <v/>
      </c>
      <c r="O9" s="25" t="str">
        <f t="array" ref="O9">IFERROR(INDEX('Fichier principal'!$F$6:$F$500&amp;"  "&amp;'Fichier principal'!$G$6:$G$500,SMALL(IF('Fichier principal'!$E$6:$E$500=N$2,ROW('Par table'!$A$6:$A$500)-5,""),ROW($A7))),"")</f>
        <v/>
      </c>
      <c r="P9" s="45" t="str">
        <f t="array" ref="P9">IFERROR(INDEX('Fichier principal'!$A$6:$A$500&amp;"  "&amp;'Fichier principal'!$B$6:$B$500,SMALL(IF('Fichier principal'!$E$6:$E$500=$P$2,ROW('Par table'!$A$6:$A$500)-5,""),ROW($A7))),"")</f>
        <v/>
      </c>
      <c r="Q9" s="26" t="str">
        <f t="array" ref="Q9">IFERROR(INDEX('Fichier principal'!$F$6:$F$500&amp;"  "&amp;'Fichier principal'!$G$6:$G$500,SMALL(IF('Fichier principal'!$E$6:$E$500=P$2,ROW('Par table'!$A$6:$A$500)-5,""),ROW($A7))),"")</f>
        <v/>
      </c>
      <c r="R9" s="47" t="str">
        <f t="array" ref="R9">IFERROR(INDEX('Fichier principal'!$A$6:$A$500&amp;"  "&amp;'Fichier principal'!$B$6:$B$500,SMALL(IF('Fichier principal'!$E$6:$E$500=$R$2,ROW('Par table'!$A$6:$A$500)-5,""),ROW($A7))),"")</f>
        <v/>
      </c>
      <c r="S9" s="27" t="str">
        <f t="array" ref="S9">IFERROR(INDEX('Fichier principal'!$F$6:$F$500&amp;"  "&amp;'Fichier principal'!$G$6:$G$500,SMALL(IF('Fichier principal'!$E$6:$E$500=R$2,ROW('Par table'!$A$6:$A$500)-5,""),ROW($A7))),"")</f>
        <v/>
      </c>
      <c r="T9" s="49" t="str">
        <f t="array" ref="T9">IFERROR(INDEX('Fichier principal'!$A$6:$A$500&amp;"  "&amp;'Fichier principal'!$B$6:$B$500,SMALL(IF('Fichier principal'!$E$6:$E$500=$T$2,ROW('Par table'!$A$6:$A$500)-5,""),ROW($A7))),"")</f>
        <v/>
      </c>
      <c r="U9" s="28" t="str">
        <f t="array" ref="U9">IFERROR(INDEX('Fichier principal'!$F$6:$F$500&amp;"  "&amp;'Fichier principal'!$G$6:$G$500,SMALL(IF('Fichier principal'!$E$6:$E$500=T$2,ROW('Par table'!$A$6:$A$500)-5,""),ROW($A7))),"")</f>
        <v/>
      </c>
      <c r="V9" s="51" t="str">
        <f t="array" ref="V9">IFERROR(INDEX('Fichier principal'!$A$6:$A$500&amp;"  "&amp;'Fichier principal'!$B$6:$B$500,SMALL(IF('Fichier principal'!$E$6:$E$500=$V$2,ROW('Par table'!$A$6:$A$500)-5,""),ROW($A7))),"")</f>
        <v/>
      </c>
      <c r="W9" s="29" t="str">
        <f t="array" ref="W9">IFERROR(INDEX('Fichier principal'!$F$6:$F$500&amp;"  "&amp;'Fichier principal'!$G$6:$G$500,SMALL(IF('Fichier principal'!$E$6:$E$500=V$2,ROW('Par table'!$A$6:$A$500)-5,""),ROW($A7))),"")</f>
        <v/>
      </c>
      <c r="X9" s="53" t="str">
        <f t="array" ref="X9">IFERROR(INDEX('Fichier principal'!$A$6:$A$100&amp;"  "&amp;'Fichier principal'!$B$6:$B$100,SMALL(IF('Fichier principal'!$E$6:$E$100=X$2,ROW('Par table'!$A$6:$A$100)-5,""),ROW($A7))),"")</f>
        <v/>
      </c>
      <c r="Y9" s="30" t="str">
        <f t="array" ref="Y9">IFERROR(INDEX('Fichier principal'!$F$6:$F$100&amp;"  "&amp;'Fichier principal'!$G$6:$G$100,SMALL(IF('Fichier principal'!$E$6:$E$100=X$2,ROW('Par table'!$A$6:$A$100)-5,""),ROW($A7))),"")</f>
        <v/>
      </c>
      <c r="Z9" s="55" t="str">
        <f t="array" ref="Z9">IFERROR(INDEX('Fichier principal'!$A$6:$A$500&amp;"  "&amp;'Fichier principal'!$B$6:$B$500,SMALL(IF('Fichier principal'!$E$6:$E$500=$Z$2,ROW('Par table'!$A$6:$A$500)-5,""),ROW($A7))),"")</f>
        <v/>
      </c>
      <c r="AA9" s="31" t="str">
        <f t="array" ref="AA9">IFERROR(INDEX('Fichier principal'!$F$6:$F$500&amp;"  "&amp;'Fichier principal'!$G$6:$G$500,SMALL(IF('Fichier principal'!$E$6:$E$500=Z$2,ROW('Par table'!$A$6:$A$600)-5,""),ROW($A7))),"")</f>
        <v/>
      </c>
      <c r="AB9" s="32" t="str">
        <f t="array" ref="AB9">IFERROR(INDEX('Fichier principal'!$A$6:$A$500&amp;"  "&amp;'Fichier principal'!$B$6:$B$500,SMALL(IF('Fichier principal'!$E$6:$E$500=$B$2,ROW('Par table'!$A$6:$A$500)-5,""),ROW($A7))),"")</f>
        <v/>
      </c>
      <c r="AC9" s="20" t="str">
        <f t="array" ref="AC9">IFERROR(INDEX('Fichier principal'!$F$6:$F$500&amp;"  "&amp;'Fichier principal'!$G$6:$G$500,SMALL(IF('Fichier principal'!$E$6:$E$500=AB$2,ROW('Par table'!$A$6:$A$500)-5,""),ROW($A7))),"")</f>
        <v/>
      </c>
      <c r="AD9" s="81" t="str">
        <f t="array" ref="AD9">IFERROR(INDEX('Fichier principal'!$A$6:$A$500&amp;"  "&amp;'Fichier principal'!$B$6:$B$500,SMALL(IF('Fichier principal'!$E$6:$E$500=$AD$2,ROW('Par table'!$A$6:$A$500)-5,""),ROW($A7))),"")</f>
        <v/>
      </c>
      <c r="AE9" s="84" t="str">
        <f t="array" ref="AE9">IFERROR(INDEX('Fichier principal'!$F$6:$F$500&amp;"  "&amp;'Fichier principal'!$G$6:$G$500,SMALL(IF('Fichier principal'!$E$6:$E$500=AD$2,ROW('Par table'!$A$6:$A$500)-5,""),ROW($A7))),"")</f>
        <v/>
      </c>
      <c r="AF9" s="86" t="str">
        <f t="array" ref="AF9">IFERROR(INDEX('Fichier principal'!$A$6:$A$500&amp;"  "&amp;'Fichier principal'!$B$6:$B$500,SMALL(IF('Fichier principal'!$E$6:$E$500=$AF$2,ROW('Par table'!$A$6:$A$500)-5,""),ROW($A7))),"")</f>
        <v/>
      </c>
      <c r="AG9" s="87" t="str">
        <f t="array" ref="AG9">IFERROR(INDEX('Fichier principal'!$F$6:$F$500&amp;"  "&amp;'Fichier principal'!$G$6:$G$500,SMALL(IF('Fichier principal'!$E$6:$E$500=AF$2,ROW('Par table'!$A$6:$A$500)-5,""),ROW($A7))),"")</f>
        <v/>
      </c>
      <c r="AH9" s="79" t="str">
        <f t="array" ref="AH9">IFERROR(INDEX('Fichier principal'!$A$6:$A$500&amp;"  "&amp;'Fichier principal'!$B$6:$B$500,SMALL(IF('Fichier principal'!$E$6:$E$500=$AH$2,ROW('Par table'!$A$6:$A$500)-5,""),ROW($A7))),"")</f>
        <v/>
      </c>
      <c r="AI9" s="83" t="str">
        <f t="array" ref="AI9">IFERROR(INDEX('Fichier principal'!$F$6:$F$500&amp;"  "&amp;'Fichier principal'!$G$6:$G$500,SMALL(IF('Fichier principal'!$E$6:$E$500=AH$2,ROW('Par table'!$A$6:$A$500)-5,""),ROW($A7))),"")</f>
        <v/>
      </c>
      <c r="AJ9" s="51" t="str">
        <f t="array" ref="AJ9">IFERROR(INDEX('Fichier principal'!$A$6:$A$500&amp;"  "&amp;'Fichier principal'!$B$6:$B$500,SMALL(IF('Fichier principal'!$E$6:$E$500=AJ$2,ROW('Par table'!$A$6:$A$500)-5,""),ROW($A7))),"")</f>
        <v/>
      </c>
      <c r="AK9" s="29" t="str">
        <f t="array" ref="AK9">IFERROR(INDEX('Fichier principal'!$F$6:$F$500&amp;"  "&amp;'Fichier principal'!$G$6:$G$500,SMALL(IF('Fichier principal'!$E$6:$E$500=AJ$2,ROW('Par table'!$A$6:$A$500)-5,""),ROW($A7))),"")</f>
        <v/>
      </c>
      <c r="AL9" s="77" t="str">
        <f t="array" ref="AL9">IFERROR(INDEX('Fichier principal'!$A$6:$A$500&amp;"  "&amp;'Fichier principal'!$B$6:$B$500,SMALL(IF('Fichier principal'!$E$6:$E$500=AL$2,ROW('Par table'!$A$6:$A$500)-5,""),ROW($A7))),"")</f>
        <v/>
      </c>
      <c r="AM9" s="82" t="str">
        <f t="array" ref="AM9">IFERROR(INDEX('Fichier principal'!$F$6:$F$500&amp;"  "&amp;'Fichier principal'!$G$6:$G$500,SMALL(IF('Fichier principal'!$E$6:$E$500=AL$2,ROW('Par table'!$A$6:$A$500)-5,""),ROW($A7))),"")</f>
        <v/>
      </c>
    </row>
    <row r="10" spans="2:39">
      <c r="B10" s="56" t="str">
        <f t="array" ref="B10">IFERROR(INDEX('Fichier principal'!$A$6:$A$500&amp;"  "&amp;'Fichier principal'!$B$6:$B$500,SMALL(IF('Fichier principal'!$E$6:$E$500=$B$2,ROW('Par table'!$A$6:$A$500)-5,""),ROW($A8))),"")</f>
        <v/>
      </c>
      <c r="C10" s="19" t="str">
        <f t="array" ref="C10">IFERROR(INDEX('Fichier principal'!$F$6:$F$500&amp;"  "&amp;'Fichier principal'!$G$6:$G$500,SMALL(IF('Fichier principal'!$E$6:$E$500=B$2,ROW('Par table'!$A$6:$A$500)-5,""),ROW($A8))),"")</f>
        <v/>
      </c>
      <c r="D10" s="32" t="str">
        <f t="array" ref="D10">IFERROR(INDEX('Fichier principal'!$A$6:$A$500&amp;"  "&amp;'Fichier principal'!$B$6:$B$500,SMALL(IF('Fichier principal'!$E$6:$E$500=$D$2,ROW('Par table'!$A$6:$A$500)-5,""),ROW($A8))),"")</f>
        <v/>
      </c>
      <c r="E10" s="20" t="str">
        <f t="array" ref="E10">IFERROR(INDEX('Fichier principal'!$F$6:$F$500&amp;"  "&amp;'Fichier principal'!$G$6:$G$500,SMALL(IF('Fichier principal'!$E$6:$E$500=D$2,ROW('Par table'!$A$6:$A$500)-5,""),ROW($A8))),"")</f>
        <v/>
      </c>
      <c r="F10" s="33" t="str">
        <f t="array" ref="F10">IFERROR(INDEX('Fichier principal'!$A$6:$A$500&amp;"  "&amp;'Fichier principal'!$B$6:$B$500,SMALL(IF('Fichier principal'!$E$6:$E$500=$F$2,ROW('Par table'!$A$6:$A$500)-5,""),ROW($A8))),"")</f>
        <v/>
      </c>
      <c r="G10" s="21" t="str">
        <f t="array" ref="G10">IFERROR(INDEX('Fichier principal'!$F$6:$F$500&amp;"  "&amp;'Fichier principal'!$G$6:$G$500,SMALL(IF('Fichier principal'!$E$6:$E$500=F$2,ROW('Par table'!$A$6:$A$500)-5,""),ROW($A8))),"")</f>
        <v/>
      </c>
      <c r="H10" s="57" t="str">
        <f t="array" ref="H10">IFERROR(INDEX('Fichier principal'!$A$6:$A$500&amp;"  "&amp;'Fichier principal'!$B$6:$B$500,SMALL(IF('Fichier principal'!$E$6:$E$500=$H$2,ROW('Par table'!$A$6:$A$500)-5,""),ROW($A8))),"")</f>
        <v/>
      </c>
      <c r="I10" s="22" t="str">
        <f t="array" ref="I10">IFERROR(INDEX('Fichier principal'!$F$6:$F$500&amp;"  "&amp;'Fichier principal'!$G$6:$G$500,SMALL(IF('Fichier principal'!$E$6:$E$500=H$2,ROW('Par table'!$A$6:$A$500)-5,""),ROW($A8))),"")</f>
        <v/>
      </c>
      <c r="J10" s="39" t="str">
        <f t="array" ref="J10">IFERROR(INDEX('Fichier principal'!$A$6:$A$500&amp;"  "&amp;'Fichier principal'!$B$6:$B$500,SMALL(IF('Fichier principal'!$E$6:$E$500=$J$2,ROW('Par table'!$A$6:$A$500)-5,""),ROW($A8))),"")</f>
        <v/>
      </c>
      <c r="K10" s="23" t="str">
        <f t="array" ref="K10">IFERROR(INDEX('Fichier principal'!$F$6:$F$500&amp;"  "&amp;'Fichier principal'!$G$6:$G$500,SMALL(IF('Fichier principal'!$E$6:$E$500=J$2,ROW('Par table'!$A$6:$A$500)-5,""),ROW($A8))),"")</f>
        <v/>
      </c>
      <c r="L10" s="41" t="str">
        <f t="array" ref="L10">IFERROR(INDEX('Fichier principal'!$A$6:$A$500&amp;"  "&amp;'Fichier principal'!$B$6:$B$500,SMALL(IF('Fichier principal'!$E$6:$E$500=$L$2,ROW('Par table'!$A$6:$A$500)-5,""),ROW($A8))),"")</f>
        <v/>
      </c>
      <c r="M10" s="24" t="str">
        <f t="array" ref="M10">IFERROR(INDEX('Fichier principal'!$F$6:$F$500&amp;"  "&amp;'Fichier principal'!$G$6:$G$500,SMALL(IF('Fichier principal'!$E$6:$E$500=L$2,ROW('Par table'!$A$6:$A$500)-5,""),ROW($A8))),"")</f>
        <v/>
      </c>
      <c r="N10" s="43" t="str">
        <f t="array" ref="N10">IFERROR(INDEX('Fichier principal'!$A$6:$A$500&amp;"  "&amp;'Fichier principal'!$B$6:$B$500,SMALL(IF('Fichier principal'!$E$6:$E$500=$N$2,ROW('Par table'!$A$6:$A$500)-5,""),ROW($A8))),"")</f>
        <v/>
      </c>
      <c r="O10" s="25" t="str">
        <f t="array" ref="O10">IFERROR(INDEX('Fichier principal'!$F$6:$F$500&amp;"  "&amp;'Fichier principal'!$G$6:$G$500,SMALL(IF('Fichier principal'!$E$6:$E$500=N$2,ROW('Par table'!$A$6:$A$500)-5,""),ROW($A8))),"")</f>
        <v/>
      </c>
      <c r="P10" s="45" t="str">
        <f t="array" ref="P10">IFERROR(INDEX('Fichier principal'!$A$6:$A$500&amp;"  "&amp;'Fichier principal'!$B$6:$B$500,SMALL(IF('Fichier principal'!$E$6:$E$500=$P$2,ROW('Par table'!$A$6:$A$500)-5,""),ROW($A8))),"")</f>
        <v/>
      </c>
      <c r="Q10" s="26" t="str">
        <f t="array" ref="Q10">IFERROR(INDEX('Fichier principal'!$F$6:$F$500&amp;"  "&amp;'Fichier principal'!$G$6:$G$500,SMALL(IF('Fichier principal'!$E$6:$E$500=P$2,ROW('Par table'!$A$6:$A$500)-5,""),ROW($A8))),"")</f>
        <v/>
      </c>
      <c r="R10" s="47" t="str">
        <f t="array" ref="R10">IFERROR(INDEX('Fichier principal'!$A$6:$A$500&amp;"  "&amp;'Fichier principal'!$B$6:$B$500,SMALL(IF('Fichier principal'!$E$6:$E$500=$R$2,ROW('Par table'!$A$6:$A$500)-5,""),ROW($A8))),"")</f>
        <v/>
      </c>
      <c r="S10" s="27" t="str">
        <f t="array" ref="S10">IFERROR(INDEX('Fichier principal'!$F$6:$F$500&amp;"  "&amp;'Fichier principal'!$G$6:$G$500,SMALL(IF('Fichier principal'!$E$6:$E$500=R$2,ROW('Par table'!$A$6:$A$500)-5,""),ROW($A8))),"")</f>
        <v/>
      </c>
      <c r="T10" s="49" t="str">
        <f t="array" ref="T10">IFERROR(INDEX('Fichier principal'!$A$6:$A$500&amp;"  "&amp;'Fichier principal'!$B$6:$B$500,SMALL(IF('Fichier principal'!$E$6:$E$500=$T$2,ROW('Par table'!$A$6:$A$500)-5,""),ROW($A8))),"")</f>
        <v/>
      </c>
      <c r="U10" s="28" t="str">
        <f t="array" ref="U10">IFERROR(INDEX('Fichier principal'!$F$6:$F$500&amp;"  "&amp;'Fichier principal'!$G$6:$G$500,SMALL(IF('Fichier principal'!$E$6:$E$500=T$2,ROW('Par table'!$A$6:$A$500)-5,""),ROW($A8))),"")</f>
        <v/>
      </c>
      <c r="V10" s="51" t="str">
        <f t="array" ref="V10">IFERROR(INDEX('Fichier principal'!$A$6:$A$500&amp;"  "&amp;'Fichier principal'!$B$6:$B$500,SMALL(IF('Fichier principal'!$E$6:$E$500=$V$2,ROW('Par table'!$A$6:$A$500)-5,""),ROW($A8))),"")</f>
        <v/>
      </c>
      <c r="W10" s="29" t="str">
        <f t="array" ref="W10">IFERROR(INDEX('Fichier principal'!$F$6:$F$500&amp;"  "&amp;'Fichier principal'!$G$6:$G$500,SMALL(IF('Fichier principal'!$E$6:$E$500=V$2,ROW('Par table'!$A$6:$A$500)-5,""),ROW($A8))),"")</f>
        <v/>
      </c>
      <c r="X10" s="53" t="str">
        <f t="array" ref="X10">IFERROR(INDEX('Fichier principal'!$A$6:$A$100&amp;"  "&amp;'Fichier principal'!$B$6:$B$100,SMALL(IF('Fichier principal'!$E$6:$E$100=X$2,ROW('Par table'!$A$6:$A$100)-5,""),ROW($A8))),"")</f>
        <v/>
      </c>
      <c r="Y10" s="30" t="str">
        <f t="array" ref="Y10">IFERROR(INDEX('Fichier principal'!$F$6:$F$100&amp;"  "&amp;'Fichier principal'!$G$6:$G$100,SMALL(IF('Fichier principal'!$E$6:$E$100=X$2,ROW('Par table'!$A$6:$A$100)-5,""),ROW($A8))),"")</f>
        <v/>
      </c>
      <c r="Z10" s="55" t="str">
        <f t="array" ref="Z10">IFERROR(INDEX('Fichier principal'!$A$6:$A$500&amp;"  "&amp;'Fichier principal'!$B$6:$B$500,SMALL(IF('Fichier principal'!$E$6:$E$500=$Z$2,ROW('Par table'!$A$6:$A$500)-5,""),ROW($A8))),"")</f>
        <v/>
      </c>
      <c r="AA10" s="31" t="str">
        <f t="array" ref="AA10">IFERROR(INDEX('Fichier principal'!$F$6:$F$500&amp;"  "&amp;'Fichier principal'!$G$6:$G$500,SMALL(IF('Fichier principal'!$E$6:$E$500=Z$2,ROW('Par table'!$A$6:$A$600)-5,""),ROW($A8))),"")</f>
        <v/>
      </c>
      <c r="AB10" s="32" t="str">
        <f t="array" ref="AB10">IFERROR(INDEX('Fichier principal'!$A$6:$A$500&amp;"  "&amp;'Fichier principal'!$B$6:$B$500,SMALL(IF('Fichier principal'!$E$6:$E$500=$B$2,ROW('Par table'!$A$6:$A$500)-5,""),ROW($A8))),"")</f>
        <v/>
      </c>
      <c r="AC10" s="20" t="str">
        <f t="array" ref="AC10">IFERROR(INDEX('Fichier principal'!$F$6:$F$500&amp;"  "&amp;'Fichier principal'!$G$6:$G$500,SMALL(IF('Fichier principal'!$E$6:$E$500=AB$2,ROW('Par table'!$A$6:$A$500)-5,""),ROW($A8))),"")</f>
        <v/>
      </c>
      <c r="AD10" s="81" t="str">
        <f t="array" ref="AD10">IFERROR(INDEX('Fichier principal'!$A$6:$A$500&amp;"  "&amp;'Fichier principal'!$B$6:$B$500,SMALL(IF('Fichier principal'!$E$6:$E$500=$AD$2,ROW('Par table'!$A$6:$A$500)-5,""),ROW($A8))),"")</f>
        <v/>
      </c>
      <c r="AE10" s="84" t="str">
        <f t="array" ref="AE10">IFERROR(INDEX('Fichier principal'!$F$6:$F$500&amp;"  "&amp;'Fichier principal'!$G$6:$G$500,SMALL(IF('Fichier principal'!$E$6:$E$500=AD$2,ROW('Par table'!$A$6:$A$500)-5,""),ROW($A8))),"")</f>
        <v/>
      </c>
      <c r="AF10" s="86" t="str">
        <f t="array" ref="AF10">IFERROR(INDEX('Fichier principal'!$A$6:$A$500&amp;"  "&amp;'Fichier principal'!$B$6:$B$500,SMALL(IF('Fichier principal'!$E$6:$E$500=$AF$2,ROW('Par table'!$A$6:$A$500)-5,""),ROW($A8))),"")</f>
        <v/>
      </c>
      <c r="AG10" s="87" t="str">
        <f t="array" ref="AG10">IFERROR(INDEX('Fichier principal'!$F$6:$F$500&amp;"  "&amp;'Fichier principal'!$G$6:$G$500,SMALL(IF('Fichier principal'!$E$6:$E$500=AF$2,ROW('Par table'!$A$6:$A$500)-5,""),ROW($A8))),"")</f>
        <v/>
      </c>
      <c r="AH10" s="79" t="str">
        <f t="array" ref="AH10">IFERROR(INDEX('Fichier principal'!$A$6:$A$500&amp;"  "&amp;'Fichier principal'!$B$6:$B$500,SMALL(IF('Fichier principal'!$E$6:$E$500=$AH$2,ROW('Par table'!$A$6:$A$500)-5,""),ROW($A8))),"")</f>
        <v/>
      </c>
      <c r="AI10" s="83" t="str">
        <f t="array" ref="AI10">IFERROR(INDEX('Fichier principal'!$F$6:$F$500&amp;"  "&amp;'Fichier principal'!$G$6:$G$500,SMALL(IF('Fichier principal'!$E$6:$E$500=AH$2,ROW('Par table'!$A$6:$A$500)-5,""),ROW($A8))),"")</f>
        <v/>
      </c>
      <c r="AJ10" s="51" t="str">
        <f t="array" ref="AJ10">IFERROR(INDEX('Fichier principal'!$A$6:$A$500&amp;"  "&amp;'Fichier principal'!$B$6:$B$500,SMALL(IF('Fichier principal'!$E$6:$E$500=AJ$2,ROW('Par table'!$A$6:$A$500)-5,""),ROW($A8))),"")</f>
        <v/>
      </c>
      <c r="AK10" s="90"/>
      <c r="AL10" s="77" t="str">
        <f t="array" ref="AL10">IFERROR(INDEX('Fichier principal'!$A$6:$A$500&amp;"  "&amp;'Fichier principal'!$B$6:$B$500,SMALL(IF('Fichier principal'!$E$6:$E$500=AL$2,ROW('Par table'!$A$6:$A$500)-5,""),ROW($A8))),"")</f>
        <v/>
      </c>
      <c r="AM10" s="82" t="str">
        <f t="array" ref="AM10">IFERROR(INDEX('Fichier principal'!$F$6:$F$500&amp;"  "&amp;'Fichier principal'!$G$6:$G$500,SMALL(IF('Fichier principal'!$E$6:$E$500=AL$2,ROW('Par table'!$A$6:$A$500)-5,""),ROW($A8))),"")</f>
        <v/>
      </c>
    </row>
    <row r="11" spans="2:39">
      <c r="B11" s="56" t="str">
        <f t="array" ref="B11">IFERROR(INDEX('Fichier principal'!$A$6:$A$500&amp;"  "&amp;'Fichier principal'!$B$6:$B$500,SMALL(IF('Fichier principal'!$E$6:$E$500=$B$2,ROW('Par table'!$A$6:$A$500)-5,""),ROW($A9))),"")</f>
        <v/>
      </c>
      <c r="C11" s="19" t="str">
        <f t="array" ref="C11">IFERROR(INDEX('Fichier principal'!$F$6:$F$500&amp;"  "&amp;'Fichier principal'!$G$6:$G$500,SMALL(IF('Fichier principal'!$E$6:$E$500=B$2,ROW('Par table'!$A$6:$A$500)-5,""),ROW($A9))),"")</f>
        <v/>
      </c>
      <c r="D11" s="32" t="str">
        <f t="array" ref="D11">IFERROR(INDEX('Fichier principal'!$A$6:$A$500&amp;"  "&amp;'Fichier principal'!$B$6:$B$500,SMALL(IF('Fichier principal'!$E$6:$E$500=$D$2,ROW('Par table'!$A$6:$A$500)-5,""),ROW($A9))),"")</f>
        <v/>
      </c>
      <c r="E11" s="20" t="str">
        <f t="array" ref="E11">IFERROR(INDEX('Fichier principal'!$F$6:$F$500&amp;"  "&amp;'Fichier principal'!$G$6:$G$500,SMALL(IF('Fichier principal'!$E$6:$E$500=D$2,ROW('Par table'!$A$6:$A$500)-5,""),ROW($A9))),"")</f>
        <v/>
      </c>
      <c r="F11" s="33" t="str">
        <f t="array" ref="F11">IFERROR(INDEX('Fichier principal'!$A$6:$A$500&amp;"  "&amp;'Fichier principal'!$B$6:$B$500,SMALL(IF('Fichier principal'!$E$6:$E$500=$F$2,ROW('Par table'!$A$6:$A$500)-5,""),ROW($A9))),"")</f>
        <v/>
      </c>
      <c r="G11" s="21" t="str">
        <f t="array" ref="G11">IFERROR(INDEX('Fichier principal'!$F$6:$F$500&amp;"  "&amp;'Fichier principal'!$G$6:$G$500,SMALL(IF('Fichier principal'!$E$6:$E$500=F$2,ROW('Par table'!$A$6:$A$500)-5,""),ROW($A9))),"")</f>
        <v/>
      </c>
      <c r="H11" s="57" t="str">
        <f t="array" ref="H11">IFERROR(INDEX('Fichier principal'!$A$6:$A$500&amp;"  "&amp;'Fichier principal'!$B$6:$B$500,SMALL(IF('Fichier principal'!$E$6:$E$500=$H$2,ROW('Par table'!$A$6:$A$500)-5,""),ROW($A9))),"")</f>
        <v/>
      </c>
      <c r="I11" s="22" t="str">
        <f t="array" ref="I11">IFERROR(INDEX('Fichier principal'!$F$6:$F$500&amp;"  "&amp;'Fichier principal'!$G$6:$G$500,SMALL(IF('Fichier principal'!$E$6:$E$500=H$2,ROW('Par table'!$A$6:$A$500)-5,""),ROW($A9))),"")</f>
        <v/>
      </c>
      <c r="J11" s="39" t="str">
        <f t="array" ref="J11">IFERROR(INDEX('Fichier principal'!$A$6:$A$500&amp;"  "&amp;'Fichier principal'!$B$6:$B$500,SMALL(IF('Fichier principal'!$E$6:$E$500=$J$2,ROW('Par table'!$A$6:$A$500)-5,""),ROW($A9))),"")</f>
        <v/>
      </c>
      <c r="K11" s="23" t="str">
        <f t="array" ref="K11">IFERROR(INDEX('Fichier principal'!$F$6:$F$500&amp;"  "&amp;'Fichier principal'!$G$6:$G$500,SMALL(IF('Fichier principal'!$E$6:$E$500=J$2,ROW('Par table'!$A$6:$A$500)-5,""),ROW($A9))),"")</f>
        <v/>
      </c>
      <c r="L11" s="41" t="str">
        <f t="array" ref="L11">IFERROR(INDEX('Fichier principal'!$A$6:$A$500&amp;"  "&amp;'Fichier principal'!$B$6:$B$500,SMALL(IF('Fichier principal'!$E$6:$E$500=$L$2,ROW('Par table'!$A$6:$A$500)-5,""),ROW($A9))),"")</f>
        <v/>
      </c>
      <c r="M11" s="24" t="str">
        <f t="array" ref="M11">IFERROR(INDEX('Fichier principal'!$F$6:$F$500&amp;"  "&amp;'Fichier principal'!$G$6:$G$500,SMALL(IF('Fichier principal'!$E$6:$E$500=L$2,ROW('Par table'!$A$6:$A$500)-5,""),ROW($A9))),"")</f>
        <v/>
      </c>
      <c r="N11" s="43" t="str">
        <f t="array" ref="N11">IFERROR(INDEX('Fichier principal'!$A$6:$A$500&amp;"  "&amp;'Fichier principal'!$B$6:$B$500,SMALL(IF('Fichier principal'!$E$6:$E$500=$N$2,ROW('Par table'!$A$6:$A$500)-5,""),ROW($A9))),"")</f>
        <v/>
      </c>
      <c r="O11" s="25" t="str">
        <f t="array" ref="O11">IFERROR(INDEX('Fichier principal'!$F$6:$F$500&amp;"  "&amp;'Fichier principal'!$G$6:$G$500,SMALL(IF('Fichier principal'!$E$6:$E$500=N$2,ROW('Par table'!$A$6:$A$500)-5,""),ROW($A9))),"")</f>
        <v/>
      </c>
      <c r="P11" s="45" t="str">
        <f t="array" ref="P11">IFERROR(INDEX('Fichier principal'!$A$6:$A$500&amp;"  "&amp;'Fichier principal'!$B$6:$B$500,SMALL(IF('Fichier principal'!$E$6:$E$500=$P$2,ROW('Par table'!$A$6:$A$500)-5,""),ROW($A9))),"")</f>
        <v/>
      </c>
      <c r="Q11" s="26" t="str">
        <f t="array" ref="Q11">IFERROR(INDEX('Fichier principal'!$F$6:$F$500&amp;"  "&amp;'Fichier principal'!$G$6:$G$500,SMALL(IF('Fichier principal'!$E$6:$E$500=P$2,ROW('Par table'!$A$6:$A$500)-5,""),ROW($A9))),"")</f>
        <v/>
      </c>
      <c r="R11" s="47" t="str">
        <f t="array" ref="R11">IFERROR(INDEX('Fichier principal'!$A$6:$A$500&amp;"  "&amp;'Fichier principal'!$B$6:$B$500,SMALL(IF('Fichier principal'!$E$6:$E$500=$R$2,ROW('Par table'!$A$6:$A$500)-5,""),ROW($A9))),"")</f>
        <v/>
      </c>
      <c r="S11" s="27" t="str">
        <f t="array" ref="S11">IFERROR(INDEX('Fichier principal'!$F$6:$F$500&amp;"  "&amp;'Fichier principal'!$G$6:$G$500,SMALL(IF('Fichier principal'!$E$6:$E$500=R$2,ROW('Par table'!$A$6:$A$500)-5,""),ROW($A9))),"")</f>
        <v/>
      </c>
      <c r="T11" s="49" t="str">
        <f t="array" ref="T11">IFERROR(INDEX('Fichier principal'!$A$6:$A$500&amp;"  "&amp;'Fichier principal'!$B$6:$B$500,SMALL(IF('Fichier principal'!$E$6:$E$500=$T$2,ROW('Par table'!$A$6:$A$500)-5,""),ROW($A9))),"")</f>
        <v/>
      </c>
      <c r="U11" s="28" t="str">
        <f t="array" ref="U11">IFERROR(INDEX('Fichier principal'!$F$6:$F$500&amp;"  "&amp;'Fichier principal'!$G$6:$G$500,SMALL(IF('Fichier principal'!$E$6:$E$500=T$2,ROW('Par table'!$A$6:$A$500)-5,""),ROW($A9))),"")</f>
        <v/>
      </c>
      <c r="V11" s="51" t="str">
        <f t="array" ref="V11">IFERROR(INDEX('Fichier principal'!$A$6:$A$500&amp;"  "&amp;'Fichier principal'!$B$6:$B$500,SMALL(IF('Fichier principal'!$E$6:$E$500=$V$2,ROW('Par table'!$A$6:$A$500)-5,""),ROW($A9))),"")</f>
        <v/>
      </c>
      <c r="W11" s="29" t="str">
        <f t="array" ref="W11">IFERROR(INDEX('Fichier principal'!$F$6:$F$500&amp;"  "&amp;'Fichier principal'!$G$6:$G$500,SMALL(IF('Fichier principal'!$E$6:$E$500=V$2,ROW('Par table'!$A$6:$A$500)-5,""),ROW($A9))),"")</f>
        <v/>
      </c>
      <c r="X11" s="53" t="str">
        <f t="array" ref="X11">IFERROR(INDEX('Fichier principal'!$A$6:$A$100&amp;"  "&amp;'Fichier principal'!$B$6:$B$100,SMALL(IF('Fichier principal'!$E$6:$E$100=X$2,ROW('Par table'!$A$6:$A$100)-5,""),ROW($A9))),"")</f>
        <v/>
      </c>
      <c r="Y11" s="30" t="str">
        <f t="array" ref="Y11">IFERROR(INDEX('Fichier principal'!$F$6:$F$100&amp;"  "&amp;'Fichier principal'!$G$6:$G$100,SMALL(IF('Fichier principal'!$E$6:$E$100=X$2,ROW('Par table'!$A$6:$A$100)-5,""),ROW($A9))),"")</f>
        <v/>
      </c>
      <c r="Z11" s="55" t="str">
        <f t="array" ref="Z11">IFERROR(INDEX('Fichier principal'!$A$6:$A$500&amp;"  "&amp;'Fichier principal'!$B$6:$B$500,SMALL(IF('Fichier principal'!$E$6:$E$500=$Z$2,ROW('Par table'!$A$6:$A$500)-5,""),ROW($A9))),"")</f>
        <v/>
      </c>
      <c r="AA11" s="31" t="str">
        <f t="array" ref="AA11">IFERROR(INDEX('Fichier principal'!$F$6:$F$500&amp;"  "&amp;'Fichier principal'!$G$6:$G$500,SMALL(IF('Fichier principal'!$E$6:$E$500=Z$2,ROW('Par table'!$A$6:$A$600)-5,""),ROW($A9))),"")</f>
        <v/>
      </c>
      <c r="AB11" s="32" t="str">
        <f t="array" ref="AB11">IFERROR(INDEX('Fichier principal'!$A$6:$A$500&amp;"  "&amp;'Fichier principal'!$B$6:$B$500,SMALL(IF('Fichier principal'!$E$6:$E$500=$B$2,ROW('Par table'!$A$6:$A$500)-5,""),ROW($A9))),"")</f>
        <v/>
      </c>
      <c r="AC11" s="20" t="str">
        <f t="array" ref="AC11">IFERROR(INDEX('Fichier principal'!$F$6:$F$500&amp;"  "&amp;'Fichier principal'!$G$6:$G$500,SMALL(IF('Fichier principal'!$E$6:$E$500=AB$2,ROW('Par table'!$A$6:$A$500)-5,""),ROW($A9))),"")</f>
        <v/>
      </c>
      <c r="AD11" s="81" t="str">
        <f t="array" ref="AD11">IFERROR(INDEX('Fichier principal'!$A$6:$A$500&amp;"  "&amp;'Fichier principal'!$B$6:$B$500,SMALL(IF('Fichier principal'!$E$6:$E$500=$AD$2,ROW('Par table'!$A$6:$A$500)-5,""),ROW($A9))),"")</f>
        <v/>
      </c>
      <c r="AE11" s="84" t="str">
        <f t="array" ref="AE11">IFERROR(INDEX('Fichier principal'!$F$6:$F$500&amp;"  "&amp;'Fichier principal'!$G$6:$G$500,SMALL(IF('Fichier principal'!$E$6:$E$500=AD$2,ROW('Par table'!$A$6:$A$500)-5,""),ROW($A9))),"")</f>
        <v/>
      </c>
      <c r="AF11" s="86" t="str">
        <f t="array" ref="AF11">IFERROR(INDEX('Fichier principal'!$A$6:$A$500&amp;"  "&amp;'Fichier principal'!$B$6:$B$500,SMALL(IF('Fichier principal'!$E$6:$E$500=$AF$2,ROW('Par table'!$A$6:$A$500)-5,""),ROW($A9))),"")</f>
        <v/>
      </c>
      <c r="AG11" s="87" t="str">
        <f t="array" ref="AG11">IFERROR(INDEX('Fichier principal'!$F$6:$F$500&amp;"  "&amp;'Fichier principal'!$G$6:$G$500,SMALL(IF('Fichier principal'!$E$6:$E$500=AF$2,ROW('Par table'!$A$6:$A$500)-5,""),ROW($A9))),"")</f>
        <v/>
      </c>
      <c r="AH11" s="79" t="str">
        <f t="array" ref="AH11">IFERROR(INDEX('Fichier principal'!$A$6:$A$500&amp;"  "&amp;'Fichier principal'!$B$6:$B$500,SMALL(IF('Fichier principal'!$E$6:$E$500=$AH$2,ROW('Par table'!$A$6:$A$500)-5,""),ROW($A9))),"")</f>
        <v/>
      </c>
      <c r="AI11" s="83" t="str">
        <f t="array" ref="AI11">IFERROR(INDEX('Fichier principal'!$F$6:$F$500&amp;"  "&amp;'Fichier principal'!$G$6:$G$500,SMALL(IF('Fichier principal'!$E$6:$E$500=AH$2,ROW('Par table'!$A$6:$A$500)-5,""),ROW($A9))),"")</f>
        <v/>
      </c>
      <c r="AJ11" s="51" t="str">
        <f t="array" ref="AJ11">IFERROR(INDEX('Fichier principal'!$A$6:$A$500&amp;"  "&amp;'Fichier principal'!$B$6:$B$500,SMALL(IF('Fichier principal'!$E$6:$E$500=AJ$2,ROW('Par table'!$A$6:$A$500)-5,""),ROW($A9))),"")</f>
        <v/>
      </c>
      <c r="AK11" s="29" t="str">
        <f t="array" ref="AK11">IFERROR(INDEX('Fichier principal'!$F$6:$F$500&amp;"  "&amp;'Fichier principal'!$G$6:$G$500,SMALL(IF('Fichier principal'!$E$6:$E$500=AJ$2,ROW('Par table'!$A$6:$A$500)-5,""),ROW($A9))),"")</f>
        <v/>
      </c>
      <c r="AL11" s="77" t="str">
        <f t="array" ref="AL11">IFERROR(INDEX('Fichier principal'!$A$6:$A$500&amp;"  "&amp;'Fichier principal'!$B$6:$B$500,SMALL(IF('Fichier principal'!$E$6:$E$500=AL$2,ROW('Par table'!$A$6:$A$500)-5,""),ROW($A9))),"")</f>
        <v/>
      </c>
      <c r="AM11" s="82" t="str">
        <f t="array" ref="AM11">IFERROR(INDEX('Fichier principal'!$F$6:$F$500&amp;"  "&amp;'Fichier principal'!$G$6:$G$500,SMALL(IF('Fichier principal'!$E$6:$E$500=AL$2,ROW('Par table'!$A$6:$A$500)-5,""),ROW($A9))),"")</f>
        <v/>
      </c>
    </row>
    <row r="12" spans="2:39">
      <c r="B12" s="56" t="str">
        <f t="array" ref="B12">IFERROR(INDEX('Fichier principal'!$A$6:$A$500&amp;"  "&amp;'Fichier principal'!$B$6:$B$500,SMALL(IF('Fichier principal'!$E$6:$E$500=$B$2,ROW('Par table'!$A$6:$A$500)-5,""),ROW($A10))),"")</f>
        <v/>
      </c>
      <c r="C12" s="19" t="str">
        <f t="array" ref="C12">IFERROR(INDEX('Fichier principal'!$F$6:$F$500&amp;"  "&amp;'Fichier principal'!$G$6:$G$500,SMALL(IF('Fichier principal'!$E$6:$E$500=B$2,ROW('Par table'!$A$6:$A$500)-5,""),ROW($A10))),"")</f>
        <v/>
      </c>
      <c r="D12" s="32" t="str">
        <f t="array" ref="D12">IFERROR(INDEX('Fichier principal'!$A$6:$A$500&amp;"  "&amp;'Fichier principal'!$B$6:$B$500,SMALL(IF('Fichier principal'!$E$6:$E$500=$D$2,ROW('Par table'!$A$6:$A$500)-5,""),ROW($A10))),"")</f>
        <v/>
      </c>
      <c r="E12" s="20" t="str">
        <f t="array" ref="E12">IFERROR(INDEX('Fichier principal'!$F$6:$F$500&amp;"  "&amp;'Fichier principal'!$G$6:$G$500,SMALL(IF('Fichier principal'!$E$6:$E$500=D$2,ROW('Par table'!$A$6:$A$500)-5,""),ROW($A10))),"")</f>
        <v/>
      </c>
      <c r="F12" s="33" t="str">
        <f t="array" ref="F12">IFERROR(INDEX('Fichier principal'!$A$6:$A$500&amp;"  "&amp;'Fichier principal'!$B$6:$B$500,SMALL(IF('Fichier principal'!$E$6:$E$500=$F$2,ROW('Par table'!$A$6:$A$500)-5,""),ROW($A10))),"")</f>
        <v/>
      </c>
      <c r="G12" s="21" t="str">
        <f t="array" ref="G12">IFERROR(INDEX('Fichier principal'!$F$6:$F$500&amp;"  "&amp;'Fichier principal'!$G$6:$G$500,SMALL(IF('Fichier principal'!$E$6:$E$500=F$2,ROW('Par table'!$A$6:$A$500)-5,""),ROW($A10))),"")</f>
        <v/>
      </c>
      <c r="H12" s="57" t="str">
        <f t="array" ref="H12">IFERROR(INDEX('Fichier principal'!$A$6:$A$500&amp;"  "&amp;'Fichier principal'!$B$6:$B$500,SMALL(IF('Fichier principal'!$E$6:$E$500=$H$2,ROW('Par table'!$A$6:$A$500)-5,""),ROW($A10))),"")</f>
        <v/>
      </c>
      <c r="I12" s="22" t="str">
        <f t="array" ref="I12">IFERROR(INDEX('Fichier principal'!$F$6:$F$500&amp;"  "&amp;'Fichier principal'!$G$6:$G$500,SMALL(IF('Fichier principal'!$E$6:$E$500=H$2,ROW('Par table'!$A$6:$A$500)-5,""),ROW($A10))),"")</f>
        <v/>
      </c>
      <c r="J12" s="39" t="str">
        <f t="array" ref="J12">IFERROR(INDEX('Fichier principal'!$A$6:$A$500&amp;"  "&amp;'Fichier principal'!$B$6:$B$500,SMALL(IF('Fichier principal'!$E$6:$E$500=$J$2,ROW('Par table'!$A$6:$A$500)-5,""),ROW($A10))),"")</f>
        <v/>
      </c>
      <c r="K12" s="23" t="str">
        <f t="array" ref="K12">IFERROR(INDEX('Fichier principal'!$F$6:$F$500&amp;"  "&amp;'Fichier principal'!$G$6:$G$500,SMALL(IF('Fichier principal'!$E$6:$E$500=J$2,ROW('Par table'!$A$6:$A$500)-5,""),ROW($A10))),"")</f>
        <v/>
      </c>
      <c r="L12" s="41" t="str">
        <f t="array" ref="L12">IFERROR(INDEX('Fichier principal'!$A$6:$A$500&amp;"  "&amp;'Fichier principal'!$B$6:$B$500,SMALL(IF('Fichier principal'!$E$6:$E$500=$L$2,ROW('Par table'!$A$6:$A$500)-5,""),ROW($A10))),"")</f>
        <v/>
      </c>
      <c r="M12" s="24" t="str">
        <f t="array" ref="M12">IFERROR(INDEX('Fichier principal'!$F$6:$F$500&amp;"  "&amp;'Fichier principal'!$G$6:$G$500,SMALL(IF('Fichier principal'!$E$6:$E$500=L$2,ROW('Par table'!$A$6:$A$500)-5,""),ROW($A10))),"")</f>
        <v/>
      </c>
      <c r="N12" s="43" t="str">
        <f t="array" ref="N12">IFERROR(INDEX('Fichier principal'!$A$6:$A$500&amp;"  "&amp;'Fichier principal'!$B$6:$B$500,SMALL(IF('Fichier principal'!$E$6:$E$500=$N$2,ROW('Par table'!$A$6:$A$500)-5,""),ROW($A10))),"")</f>
        <v/>
      </c>
      <c r="O12" s="25" t="str">
        <f t="array" ref="O12">IFERROR(INDEX('Fichier principal'!$F$6:$F$500&amp;"  "&amp;'Fichier principal'!$G$6:$G$500,SMALL(IF('Fichier principal'!$E$6:$E$500=N$2,ROW('Par table'!$A$6:$A$500)-5,""),ROW($A10))),"")</f>
        <v/>
      </c>
      <c r="P12" s="45" t="str">
        <f t="array" ref="P12">IFERROR(INDEX('Fichier principal'!$A$6:$A$500&amp;"  "&amp;'Fichier principal'!$B$6:$B$500,SMALL(IF('Fichier principal'!$E$6:$E$500=$P$2,ROW('Par table'!$A$6:$A$500)-5,""),ROW($A10))),"")</f>
        <v/>
      </c>
      <c r="Q12" s="26" t="str">
        <f t="array" ref="Q12">IFERROR(INDEX('Fichier principal'!$F$6:$F$500&amp;"  "&amp;'Fichier principal'!$G$6:$G$500,SMALL(IF('Fichier principal'!$E$6:$E$500=P$2,ROW('Par table'!$A$6:$A$500)-5,""),ROW($A10))),"")</f>
        <v/>
      </c>
      <c r="R12" s="47" t="str">
        <f t="array" ref="R12">IFERROR(INDEX('Fichier principal'!$A$6:$A$500&amp;"  "&amp;'Fichier principal'!$B$6:$B$500,SMALL(IF('Fichier principal'!$E$6:$E$500=$R$2,ROW('Par table'!$A$6:$A$500)-5,""),ROW($A10))),"")</f>
        <v/>
      </c>
      <c r="S12" s="27" t="str">
        <f t="array" ref="S12">IFERROR(INDEX('Fichier principal'!$F$6:$F$500&amp;"  "&amp;'Fichier principal'!$G$6:$G$500,SMALL(IF('Fichier principal'!$E$6:$E$500=R$2,ROW('Par table'!$A$6:$A$500)-5,""),ROW($A10))),"")</f>
        <v/>
      </c>
      <c r="T12" s="49" t="str">
        <f t="array" ref="T12">IFERROR(INDEX('Fichier principal'!$A$6:$A$500&amp;"  "&amp;'Fichier principal'!$B$6:$B$500,SMALL(IF('Fichier principal'!$E$6:$E$500=$T$2,ROW('Par table'!$A$6:$A$500)-5,""),ROW($A10))),"")</f>
        <v/>
      </c>
      <c r="U12" s="28" t="str">
        <f t="array" ref="U12">IFERROR(INDEX('Fichier principal'!$F$6:$F$500&amp;"  "&amp;'Fichier principal'!$G$6:$G$500,SMALL(IF('Fichier principal'!$E$6:$E$500=T$2,ROW('Par table'!$A$6:$A$500)-5,""),ROW($A10))),"")</f>
        <v/>
      </c>
      <c r="V12" s="51" t="str">
        <f t="array" ref="V12">IFERROR(INDEX('Fichier principal'!$A$6:$A$500&amp;"  "&amp;'Fichier principal'!$B$6:$B$500,SMALL(IF('Fichier principal'!$E$6:$E$500=$V$2,ROW('Par table'!$A$6:$A$500)-5,""),ROW($A10))),"")</f>
        <v/>
      </c>
      <c r="W12" s="29" t="str">
        <f t="array" ref="W12">IFERROR(INDEX('Fichier principal'!$F$6:$F$500&amp;"  "&amp;'Fichier principal'!$G$6:$G$500,SMALL(IF('Fichier principal'!$E$6:$E$500=V$2,ROW('Par table'!$A$6:$A$500)-5,""),ROW($A10))),"")</f>
        <v/>
      </c>
      <c r="X12" s="53" t="str">
        <f t="array" ref="X12">IFERROR(INDEX('Fichier principal'!$A$6:$A$100&amp;"  "&amp;'Fichier principal'!$B$6:$B$100,SMALL(IF('Fichier principal'!$E$6:$E$100=X$2,ROW('Par table'!$A$6:$A$100)-5,""),ROW($A10))),"")</f>
        <v/>
      </c>
      <c r="Y12" s="30" t="str">
        <f t="array" ref="Y12">IFERROR(INDEX('Fichier principal'!$F$6:$F$100&amp;"  "&amp;'Fichier principal'!$G$6:$G$100,SMALL(IF('Fichier principal'!$E$6:$E$100=X$2,ROW('Par table'!$A$6:$A$100)-5,""),ROW($A10))),"")</f>
        <v/>
      </c>
      <c r="Z12" s="55" t="str">
        <f t="array" ref="Z12">IFERROR(INDEX('Fichier principal'!$A$6:$A$500&amp;"  "&amp;'Fichier principal'!$B$6:$B$500,SMALL(IF('Fichier principal'!$E$6:$E$500=$Z$2,ROW('Par table'!$A$6:$A$500)-5,""),ROW($A10))),"")</f>
        <v/>
      </c>
      <c r="AA12" s="31" t="str">
        <f t="array" ref="AA12">IFERROR(INDEX('Fichier principal'!$F$6:$F$500&amp;"  "&amp;'Fichier principal'!$G$6:$G$500,SMALL(IF('Fichier principal'!$E$6:$E$500=Z$2,ROW('Par table'!$A$6:$A$600)-5,""),ROW($A10))),"")</f>
        <v/>
      </c>
      <c r="AB12" s="32" t="str">
        <f t="array" ref="AB12">IFERROR(INDEX('Fichier principal'!$A$6:$A$500&amp;"  "&amp;'Fichier principal'!$B$6:$B$500,SMALL(IF('Fichier principal'!$E$6:$E$500=$B$2,ROW('Par table'!$A$6:$A$500)-5,""),ROW($A10))),"")</f>
        <v/>
      </c>
      <c r="AC12" s="20" t="str">
        <f t="array" ref="AC12">IFERROR(INDEX('Fichier principal'!$F$6:$F$500&amp;"  "&amp;'Fichier principal'!$G$6:$G$500,SMALL(IF('Fichier principal'!$E$6:$E$500=AB$2,ROW('Par table'!$A$6:$A$500)-5,""),ROW($A10))),"")</f>
        <v/>
      </c>
      <c r="AD12" s="81" t="str">
        <f t="array" ref="AD12">IFERROR(INDEX('Fichier principal'!$A$6:$A$500&amp;"  "&amp;'Fichier principal'!$B$6:$B$500,SMALL(IF('Fichier principal'!$E$6:$E$500=$AD$2,ROW('Par table'!$A$6:$A$500)-5,""),ROW($A10))),"")</f>
        <v/>
      </c>
      <c r="AE12" s="84" t="str">
        <f t="array" ref="AE12">IFERROR(INDEX('Fichier principal'!$F$6:$F$500&amp;"  "&amp;'Fichier principal'!$G$6:$G$500,SMALL(IF('Fichier principal'!$E$6:$E$500=AD$2,ROW('Par table'!$A$6:$A$500)-5,""),ROW($A10))),"")</f>
        <v/>
      </c>
      <c r="AF12" s="86" t="str">
        <f t="array" ref="AF12">IFERROR(INDEX('Fichier principal'!$A$6:$A$500&amp;"  "&amp;'Fichier principal'!$B$6:$B$500,SMALL(IF('Fichier principal'!$E$6:$E$500=$AF$2,ROW('Par table'!$A$6:$A$500)-5,""),ROW($A10))),"")</f>
        <v/>
      </c>
      <c r="AG12" s="87" t="str">
        <f t="array" ref="AG12">IFERROR(INDEX('Fichier principal'!$F$6:$F$500&amp;"  "&amp;'Fichier principal'!$G$6:$G$500,SMALL(IF('Fichier principal'!$E$6:$E$500=AF$2,ROW('Par table'!$A$6:$A$500)-5,""),ROW($A10))),"")</f>
        <v/>
      </c>
      <c r="AH12" s="79" t="str">
        <f t="array" ref="AH12">IFERROR(INDEX('Fichier principal'!$A$6:$A$500&amp;"  "&amp;'Fichier principal'!$B$6:$B$500,SMALL(IF('Fichier principal'!$E$6:$E$500=$AH$2,ROW('Par table'!$A$6:$A$500)-5,""),ROW($A10))),"")</f>
        <v/>
      </c>
      <c r="AI12" s="83" t="str">
        <f t="array" ref="AI12">IFERROR(INDEX('Fichier principal'!$F$6:$F$500&amp;"  "&amp;'Fichier principal'!$G$6:$G$500,SMALL(IF('Fichier principal'!$E$6:$E$500=AH$2,ROW('Par table'!$A$6:$A$500)-5,""),ROW($A10))),"")</f>
        <v/>
      </c>
      <c r="AJ12" s="51" t="str">
        <f t="array" ref="AJ12">IFERROR(INDEX('Fichier principal'!$A$6:$A$500&amp;"  "&amp;'Fichier principal'!$B$6:$B$500,SMALL(IF('Fichier principal'!$E$6:$E$500=AJ$2,ROW('Par table'!$A$6:$A$500)-5,""),ROW($A10))),"")</f>
        <v/>
      </c>
      <c r="AK12" s="90"/>
      <c r="AL12" s="77" t="str">
        <f t="array" ref="AL12">IFERROR(INDEX('Fichier principal'!$A$6:$A$500&amp;"  "&amp;'Fichier principal'!$B$6:$B$500,SMALL(IF('Fichier principal'!$E$6:$E$500=AL$2,ROW('Par table'!$A$6:$A$500)-5,""),ROW($A10))),"")</f>
        <v/>
      </c>
      <c r="AM12" s="82" t="str">
        <f t="array" ref="AM12">IFERROR(INDEX('Fichier principal'!$F$6:$F$500&amp;"  "&amp;'Fichier principal'!$G$6:$G$500,SMALL(IF('Fichier principal'!$E$6:$E$500=AL$2,ROW('Par table'!$A$6:$A$500)-5,""),ROW($A10))),"")</f>
        <v/>
      </c>
    </row>
    <row r="13" spans="2:39">
      <c r="B13" s="56" t="str">
        <f t="array" ref="B13">IFERROR(INDEX('Fichier principal'!$A$6:$A$500&amp;"  "&amp;'Fichier principal'!$B$6:$B$500,SMALL(IF('Fichier principal'!$E$6:$E$500=$B$2,ROW('Par table'!$A$6:$A$500)-5,""),ROW($A11))),"")</f>
        <v/>
      </c>
      <c r="C13" s="19" t="str">
        <f t="array" ref="C13">IFERROR(INDEX('Fichier principal'!$F$6:$F$500&amp;"  "&amp;'Fichier principal'!$G$6:$G$500,SMALL(IF('Fichier principal'!$E$6:$E$500=B$2,ROW('Par table'!$A$6:$A$500)-5,""),ROW($A11))),"")</f>
        <v/>
      </c>
      <c r="D13" s="32" t="str">
        <f t="array" ref="D13">IFERROR(INDEX('Fichier principal'!$A$6:$A$500&amp;"  "&amp;'Fichier principal'!$B$6:$B$500,SMALL(IF('Fichier principal'!$E$6:$E$500=$D$2,ROW('Par table'!$A$6:$A$500)-5,""),ROW($A11))),"")</f>
        <v/>
      </c>
      <c r="E13" s="20" t="str">
        <f t="array" ref="E13">IFERROR(INDEX('Fichier principal'!$F$6:$F$500&amp;"  "&amp;'Fichier principal'!$G$6:$G$500,SMALL(IF('Fichier principal'!$E$6:$E$500=D$2,ROW('Par table'!$A$6:$A$500)-5,""),ROW($A11))),"")</f>
        <v/>
      </c>
      <c r="F13" s="33" t="str">
        <f t="array" ref="F13">IFERROR(INDEX('Fichier principal'!$A$6:$A$500&amp;"  "&amp;'Fichier principal'!$B$6:$B$500,SMALL(IF('Fichier principal'!$E$6:$E$500=$F$2,ROW('Par table'!$A$6:$A$500)-5,""),ROW($A11))),"")</f>
        <v/>
      </c>
      <c r="G13" s="21" t="str">
        <f t="array" ref="G13">IFERROR(INDEX('Fichier principal'!$F$6:$F$500&amp;"  "&amp;'Fichier principal'!$G$6:$G$500,SMALL(IF('Fichier principal'!$E$6:$E$500=F$2,ROW('Par table'!$A$6:$A$500)-5,""),ROW($A11))),"")</f>
        <v/>
      </c>
      <c r="H13" s="57" t="str">
        <f t="array" ref="H13">IFERROR(INDEX('Fichier principal'!$A$6:$A$500&amp;"  "&amp;'Fichier principal'!$B$6:$B$500,SMALL(IF('Fichier principal'!$E$6:$E$500=$H$2,ROW('Par table'!$A$6:$A$500)-5,""),ROW($A11))),"")</f>
        <v/>
      </c>
      <c r="I13" s="22" t="str">
        <f t="array" ref="I13">IFERROR(INDEX('Fichier principal'!$F$6:$F$500&amp;"  "&amp;'Fichier principal'!$G$6:$G$500,SMALL(IF('Fichier principal'!$E$6:$E$500=H$2,ROW('Par table'!$A$6:$A$500)-5,""),ROW($A11))),"")</f>
        <v/>
      </c>
      <c r="J13" s="39" t="str">
        <f t="array" ref="J13">IFERROR(INDEX('Fichier principal'!$A$6:$A$500&amp;"  "&amp;'Fichier principal'!$B$6:$B$500,SMALL(IF('Fichier principal'!$E$6:$E$500=$J$2,ROW('Par table'!$A$6:$A$500)-5,""),ROW($A11))),"")</f>
        <v/>
      </c>
      <c r="K13" s="23" t="str">
        <f t="array" ref="K13">IFERROR(INDEX('Fichier principal'!$F$6:$F$500&amp;"  "&amp;'Fichier principal'!$G$6:$G$500,SMALL(IF('Fichier principal'!$E$6:$E$500=J$2,ROW('Par table'!$A$6:$A$500)-5,""),ROW($A11))),"")</f>
        <v/>
      </c>
      <c r="L13" s="41" t="str">
        <f t="array" ref="L13">IFERROR(INDEX('Fichier principal'!$A$6:$A$500&amp;"  "&amp;'Fichier principal'!$B$6:$B$500,SMALL(IF('Fichier principal'!$E$6:$E$500=$L$2,ROW('Par table'!$A$6:$A$500)-5,""),ROW($A11))),"")</f>
        <v/>
      </c>
      <c r="M13" s="24" t="str">
        <f t="array" ref="M13">IFERROR(INDEX('Fichier principal'!$F$6:$F$500&amp;"  "&amp;'Fichier principal'!$G$6:$G$500,SMALL(IF('Fichier principal'!$E$6:$E$500=L$2,ROW('Par table'!$A$6:$A$500)-5,""),ROW($A11))),"")</f>
        <v/>
      </c>
      <c r="N13" s="43" t="str">
        <f t="array" ref="N13">IFERROR(INDEX('Fichier principal'!$A$6:$A$500&amp;"  "&amp;'Fichier principal'!$B$6:$B$500,SMALL(IF('Fichier principal'!$E$6:$E$500=$N$2,ROW('Par table'!$A$6:$A$500)-5,""),ROW($A11))),"")</f>
        <v/>
      </c>
      <c r="O13" s="25" t="str">
        <f t="array" ref="O13">IFERROR(INDEX('Fichier principal'!$F$6:$F$500&amp;"  "&amp;'Fichier principal'!$G$6:$G$500,SMALL(IF('Fichier principal'!$E$6:$E$500=N$2,ROW('Par table'!$A$6:$A$500)-5,""),ROW($A11))),"")</f>
        <v/>
      </c>
      <c r="P13" s="45" t="str">
        <f t="array" ref="P13">IFERROR(INDEX('Fichier principal'!$A$6:$A$500&amp;"  "&amp;'Fichier principal'!$B$6:$B$500,SMALL(IF('Fichier principal'!$E$6:$E$500=$P$2,ROW('Par table'!$A$6:$A$500)-5,""),ROW($A11))),"")</f>
        <v/>
      </c>
      <c r="Q13" s="26" t="str">
        <f t="array" ref="Q13">IFERROR(INDEX('Fichier principal'!$F$6:$F$500&amp;"  "&amp;'Fichier principal'!$G$6:$G$500,SMALL(IF('Fichier principal'!$E$6:$E$500=P$2,ROW('Par table'!$A$6:$A$500)-5,""),ROW($A11))),"")</f>
        <v/>
      </c>
      <c r="R13" s="47" t="str">
        <f t="array" ref="R13">IFERROR(INDEX('Fichier principal'!$A$6:$A$500&amp;"  "&amp;'Fichier principal'!$B$6:$B$500,SMALL(IF('Fichier principal'!$E$6:$E$500=$R$2,ROW('Par table'!$A$6:$A$500)-5,""),ROW($A11))),"")</f>
        <v/>
      </c>
      <c r="S13" s="27" t="str">
        <f t="array" ref="S13">IFERROR(INDEX('Fichier principal'!$F$6:$F$500&amp;"  "&amp;'Fichier principal'!$G$6:$G$500,SMALL(IF('Fichier principal'!$E$6:$E$500=R$2,ROW('Par table'!$A$6:$A$500)-5,""),ROW($A11))),"")</f>
        <v/>
      </c>
      <c r="T13" s="49" t="str">
        <f t="array" ref="T13">IFERROR(INDEX('Fichier principal'!$A$6:$A$500&amp;"  "&amp;'Fichier principal'!$B$6:$B$500,SMALL(IF('Fichier principal'!$E$6:$E$500=$T$2,ROW('Par table'!$A$6:$A$500)-5,""),ROW($A11))),"")</f>
        <v/>
      </c>
      <c r="U13" s="28" t="str">
        <f t="array" ref="U13">IFERROR(INDEX('Fichier principal'!$F$6:$F$500&amp;"  "&amp;'Fichier principal'!$G$6:$G$500,SMALL(IF('Fichier principal'!$E$6:$E$500=T$2,ROW('Par table'!$A$6:$A$500)-5,""),ROW($A11))),"")</f>
        <v/>
      </c>
      <c r="V13" s="51" t="str">
        <f t="array" ref="V13">IFERROR(INDEX('Fichier principal'!$A$6:$A$500&amp;"  "&amp;'Fichier principal'!$B$6:$B$500,SMALL(IF('Fichier principal'!$E$6:$E$500=$V$2,ROW('Par table'!$A$6:$A$500)-5,""),ROW($A11))),"")</f>
        <v/>
      </c>
      <c r="W13" s="29" t="str">
        <f t="array" ref="W13">IFERROR(INDEX('Fichier principal'!$F$6:$F$500&amp;"  "&amp;'Fichier principal'!$G$6:$G$500,SMALL(IF('Fichier principal'!$E$6:$E$500=V$2,ROW('Par table'!$A$6:$A$500)-5,""),ROW($A11))),"")</f>
        <v/>
      </c>
      <c r="X13" s="53" t="str">
        <f t="array" ref="X13">IFERROR(INDEX('Fichier principal'!$A$6:$A$100&amp;"  "&amp;'Fichier principal'!$B$6:$B$100,SMALL(IF('Fichier principal'!$E$6:$E$100=X$2,ROW('Par table'!$A$6:$A$100)-5,""),ROW($A11))),"")</f>
        <v/>
      </c>
      <c r="Y13" s="30" t="str">
        <f t="array" ref="Y13">IFERROR(INDEX('Fichier principal'!$F$6:$F$100&amp;"  "&amp;'Fichier principal'!$G$6:$G$100,SMALL(IF('Fichier principal'!$E$6:$E$100=X$2,ROW('Par table'!$A$6:$A$100)-5,""),ROW($A11))),"")</f>
        <v/>
      </c>
      <c r="Z13" s="55" t="str">
        <f t="array" ref="Z13">IFERROR(INDEX('Fichier principal'!$A$6:$A$500&amp;"  "&amp;'Fichier principal'!$B$6:$B$500,SMALL(IF('Fichier principal'!$E$6:$E$500=$Z$2,ROW('Par table'!$A$6:$A$500)-5,""),ROW($A11))),"")</f>
        <v/>
      </c>
      <c r="AA13" s="31" t="str">
        <f t="array" ref="AA13">IFERROR(INDEX('Fichier principal'!$F$6:$F$500&amp;"  "&amp;'Fichier principal'!$G$6:$G$500,SMALL(IF('Fichier principal'!$E$6:$E$500=Z$2,ROW('Par table'!$A$6:$A$600)-5,""),ROW($A11))),"")</f>
        <v/>
      </c>
      <c r="AB13" s="32" t="str">
        <f t="array" ref="AB13">IFERROR(INDEX('Fichier principal'!$A$6:$A$500&amp;"  "&amp;'Fichier principal'!$B$6:$B$500,SMALL(IF('Fichier principal'!$E$6:$E$500=$B$2,ROW('Par table'!$A$6:$A$500)-5,""),ROW($A11))),"")</f>
        <v/>
      </c>
      <c r="AC13" s="20" t="str">
        <f t="array" ref="AC13">IFERROR(INDEX('Fichier principal'!$F$6:$F$500&amp;"  "&amp;'Fichier principal'!$G$6:$G$500,SMALL(IF('Fichier principal'!$E$6:$E$500=AB$2,ROW('Par table'!$A$6:$A$500)-5,""),ROW($A11))),"")</f>
        <v/>
      </c>
      <c r="AD13" s="81" t="str">
        <f t="array" ref="AD13">IFERROR(INDEX('Fichier principal'!$A$6:$A$500&amp;"  "&amp;'Fichier principal'!$B$6:$B$500,SMALL(IF('Fichier principal'!$E$6:$E$500=$AD$2,ROW('Par table'!$A$6:$A$500)-5,""),ROW($A11))),"")</f>
        <v/>
      </c>
      <c r="AE13" s="84" t="str">
        <f t="array" ref="AE13">IFERROR(INDEX('Fichier principal'!$F$6:$F$500&amp;"  "&amp;'Fichier principal'!$G$6:$G$500,SMALL(IF('Fichier principal'!$E$6:$E$500=AD$2,ROW('Par table'!$A$6:$A$500)-5,""),ROW($A11))),"")</f>
        <v/>
      </c>
      <c r="AF13" s="86" t="str">
        <f t="array" ref="AF13">IFERROR(INDEX('Fichier principal'!$A$6:$A$500&amp;"  "&amp;'Fichier principal'!$B$6:$B$500,SMALL(IF('Fichier principal'!$E$6:$E$500=$AF$2,ROW('Par table'!$A$6:$A$500)-5,""),ROW($A11))),"")</f>
        <v/>
      </c>
      <c r="AG13" s="87" t="str">
        <f t="array" ref="AG13">IFERROR(INDEX('Fichier principal'!$F$6:$F$500&amp;"  "&amp;'Fichier principal'!$G$6:$G$500,SMALL(IF('Fichier principal'!$E$6:$E$500=AF$2,ROW('Par table'!$A$6:$A$500)-5,""),ROW($A11))),"")</f>
        <v/>
      </c>
      <c r="AH13" s="79" t="str">
        <f t="array" ref="AH13">IFERROR(INDEX('Fichier principal'!$A$6:$A$500&amp;"  "&amp;'Fichier principal'!$B$6:$B$500,SMALL(IF('Fichier principal'!$E$6:$E$500=$AH$2,ROW('Par table'!$A$6:$A$500)-5,""),ROW($A11))),"")</f>
        <v/>
      </c>
      <c r="AI13" s="83" t="str">
        <f t="array" ref="AI13">IFERROR(INDEX('Fichier principal'!$F$6:$F$500&amp;"  "&amp;'Fichier principal'!$G$6:$G$500,SMALL(IF('Fichier principal'!$E$6:$E$500=AH$2,ROW('Par table'!$A$6:$A$500)-5,""),ROW($A11))),"")</f>
        <v/>
      </c>
      <c r="AJ13" s="51" t="str">
        <f t="array" ref="AJ13">IFERROR(INDEX('Fichier principal'!$A$6:$A$500&amp;"  "&amp;'Fichier principal'!$B$6:$B$500,SMALL(IF('Fichier principal'!$E$6:$E$500=AJ$2,ROW('Par table'!$A$6:$A$500)-5,""),ROW($A11))),"")</f>
        <v/>
      </c>
      <c r="AK13" s="29" t="str">
        <f t="array" ref="AK13">IFERROR(INDEX('Fichier principal'!$F$6:$F$500&amp;"  "&amp;'Fichier principal'!$G$6:$G$500,SMALL(IF('Fichier principal'!$E$6:$E$500=AJ$2,ROW('Par table'!$A$6:$A$500)-5,""),ROW($A11))),"")</f>
        <v/>
      </c>
      <c r="AL13" s="77" t="str">
        <f t="array" ref="AL13">IFERROR(INDEX('Fichier principal'!$A$6:$A$500&amp;"  "&amp;'Fichier principal'!$B$6:$B$500,SMALL(IF('Fichier principal'!$E$6:$E$500=AL$2,ROW('Par table'!$A$6:$A$500)-5,""),ROW($A11))),"")</f>
        <v/>
      </c>
      <c r="AM13" s="82" t="str">
        <f t="array" ref="AM13">IFERROR(INDEX('Fichier principal'!$F$6:$F$500&amp;"  "&amp;'Fichier principal'!$G$6:$G$500,SMALL(IF('Fichier principal'!$E$6:$E$500=AL$2,ROW('Par table'!$A$6:$A$500)-5,""),ROW($A11))),"")</f>
        <v/>
      </c>
    </row>
    <row r="14" spans="2:39">
      <c r="B14" s="56" t="str">
        <f t="array" ref="B14">IFERROR(INDEX('Fichier principal'!$A$6:$A$500&amp;"  "&amp;'Fichier principal'!$B$6:$B$500,SMALL(IF('Fichier principal'!$E$6:$E$500=$B$2,ROW('Par table'!$A$6:$A$500)-5,""),ROW($A12))),"")</f>
        <v/>
      </c>
      <c r="C14" s="19" t="str">
        <f t="array" ref="C14">IFERROR(INDEX('Fichier principal'!$F$6:$F$500&amp;"  "&amp;'Fichier principal'!$G$6:$G$500,SMALL(IF('Fichier principal'!$E$6:$E$500=B$2,ROW('Par table'!$A$6:$A$500)-5,""),ROW($A12))),"")</f>
        <v/>
      </c>
      <c r="D14" s="32" t="str">
        <f t="array" ref="D14">IFERROR(INDEX('Fichier principal'!$A$6:$A$500&amp;"  "&amp;'Fichier principal'!$B$6:$B$500,SMALL(IF('Fichier principal'!$E$6:$E$500=$D$2,ROW('Par table'!$A$6:$A$500)-5,""),ROW($A12))),"")</f>
        <v/>
      </c>
      <c r="E14" s="20" t="str">
        <f t="array" ref="E14">IFERROR(INDEX('Fichier principal'!$F$6:$F$500&amp;"  "&amp;'Fichier principal'!$G$6:$G$500,SMALL(IF('Fichier principal'!$E$6:$E$500=D$2,ROW('Par table'!$A$6:$A$500)-5,""),ROW($A12))),"")</f>
        <v/>
      </c>
      <c r="F14" s="33" t="str">
        <f t="array" ref="F14">IFERROR(INDEX('Fichier principal'!$A$6:$A$500&amp;"  "&amp;'Fichier principal'!$B$6:$B$500,SMALL(IF('Fichier principal'!$E$6:$E$500=$F$2,ROW('Par table'!$A$6:$A$500)-5,""),ROW($A12))),"")</f>
        <v/>
      </c>
      <c r="G14" s="21" t="str">
        <f t="array" ref="G14">IFERROR(INDEX('Fichier principal'!$F$6:$F$500&amp;"  "&amp;'Fichier principal'!$G$6:$G$500,SMALL(IF('Fichier principal'!$E$6:$E$500=F$2,ROW('Par table'!$A$6:$A$500)-5,""),ROW($A12))),"")</f>
        <v/>
      </c>
      <c r="H14" s="57" t="str">
        <f t="array" ref="H14">IFERROR(INDEX('Fichier principal'!$A$6:$A$500&amp;"  "&amp;'Fichier principal'!$B$6:$B$500,SMALL(IF('Fichier principal'!$E$6:$E$500=$H$2,ROW('Par table'!$A$6:$A$500)-5,""),ROW($A12))),"")</f>
        <v/>
      </c>
      <c r="I14" s="22" t="str">
        <f t="array" ref="I14">IFERROR(INDEX('Fichier principal'!$F$6:$F$500&amp;"  "&amp;'Fichier principal'!$G$6:$G$500,SMALL(IF('Fichier principal'!$E$6:$E$500=H$2,ROW('Par table'!$A$6:$A$500)-5,""),ROW($A12))),"")</f>
        <v/>
      </c>
      <c r="J14" s="39" t="str">
        <f t="array" ref="J14">IFERROR(INDEX('Fichier principal'!$A$6:$A$500&amp;"  "&amp;'Fichier principal'!$B$6:$B$500,SMALL(IF('Fichier principal'!$E$6:$E$500=$J$2,ROW('Par table'!$A$6:$A$500)-5,""),ROW($A12))),"")</f>
        <v/>
      </c>
      <c r="K14" s="23" t="str">
        <f t="array" ref="K14">IFERROR(INDEX('Fichier principal'!$F$6:$F$500&amp;"  "&amp;'Fichier principal'!$G$6:$G$500,SMALL(IF('Fichier principal'!$E$6:$E$500=J$2,ROW('Par table'!$A$6:$A$500)-5,""),ROW($A12))),"")</f>
        <v/>
      </c>
      <c r="L14" s="41" t="str">
        <f t="array" ref="L14">IFERROR(INDEX('Fichier principal'!$A$6:$A$500&amp;"  "&amp;'Fichier principal'!$B$6:$B$500,SMALL(IF('Fichier principal'!$E$6:$E$500=$L$2,ROW('Par table'!$A$6:$A$500)-5,""),ROW($A12))),"")</f>
        <v/>
      </c>
      <c r="M14" s="24" t="str">
        <f t="array" ref="M14">IFERROR(INDEX('Fichier principal'!$F$6:$F$500&amp;"  "&amp;'Fichier principal'!$G$6:$G$500,SMALL(IF('Fichier principal'!$E$6:$E$500=L$2,ROW('Par table'!$A$6:$A$500)-5,""),ROW($A12))),"")</f>
        <v/>
      </c>
      <c r="N14" s="43" t="str">
        <f t="array" ref="N14">IFERROR(INDEX('Fichier principal'!$A$6:$A$500&amp;"  "&amp;'Fichier principal'!$B$6:$B$500,SMALL(IF('Fichier principal'!$E$6:$E$500=$N$2,ROW('Par table'!$A$6:$A$500)-5,""),ROW($A12))),"")</f>
        <v/>
      </c>
      <c r="O14" s="25" t="str">
        <f t="array" ref="O14">IFERROR(INDEX('Fichier principal'!$F$6:$F$500&amp;"  "&amp;'Fichier principal'!$G$6:$G$500,SMALL(IF('Fichier principal'!$E$6:$E$500=N$2,ROW('Par table'!$A$6:$A$500)-5,""),ROW($A12))),"")</f>
        <v/>
      </c>
      <c r="P14" s="45" t="str">
        <f t="array" ref="P14">IFERROR(INDEX('Fichier principal'!$A$6:$A$500&amp;"  "&amp;'Fichier principal'!$B$6:$B$500,SMALL(IF('Fichier principal'!$E$6:$E$500=$P$2,ROW('Par table'!$A$6:$A$500)-5,""),ROW($A12))),"")</f>
        <v/>
      </c>
      <c r="Q14" s="26" t="str">
        <f t="array" ref="Q14">IFERROR(INDEX('Fichier principal'!$F$6:$F$500&amp;"  "&amp;'Fichier principal'!$G$6:$G$500,SMALL(IF('Fichier principal'!$E$6:$E$500=P$2,ROW('Par table'!$A$6:$A$500)-5,""),ROW($A12))),"")</f>
        <v/>
      </c>
      <c r="R14" s="47" t="str">
        <f t="array" ref="R14">IFERROR(INDEX('Fichier principal'!$A$6:$A$500&amp;"  "&amp;'Fichier principal'!$B$6:$B$500,SMALL(IF('Fichier principal'!$E$6:$E$500=$R$2,ROW('Par table'!$A$6:$A$500)-5,""),ROW($A12))),"")</f>
        <v/>
      </c>
      <c r="S14" s="27" t="str">
        <f t="array" ref="S14">IFERROR(INDEX('Fichier principal'!$F$6:$F$500&amp;"  "&amp;'Fichier principal'!$G$6:$G$500,SMALL(IF('Fichier principal'!$E$6:$E$500=R$2,ROW('Par table'!$A$6:$A$500)-5,""),ROW($A12))),"")</f>
        <v/>
      </c>
      <c r="T14" s="49" t="str">
        <f t="array" ref="T14">IFERROR(INDEX('Fichier principal'!$A$6:$A$500&amp;"  "&amp;'Fichier principal'!$B$6:$B$500,SMALL(IF('Fichier principal'!$E$6:$E$500=$T$2,ROW('Par table'!$A$6:$A$500)-5,""),ROW($A12))),"")</f>
        <v/>
      </c>
      <c r="U14" s="28" t="str">
        <f t="array" ref="U14">IFERROR(INDEX('Fichier principal'!$F$6:$F$500&amp;"  "&amp;'Fichier principal'!$G$6:$G$500,SMALL(IF('Fichier principal'!$E$6:$E$500=T$2,ROW('Par table'!$A$6:$A$500)-5,""),ROW($A12))),"")</f>
        <v/>
      </c>
      <c r="V14" s="51" t="str">
        <f t="array" ref="V14">IFERROR(INDEX('Fichier principal'!$A$6:$A$500&amp;"  "&amp;'Fichier principal'!$B$6:$B$500,SMALL(IF('Fichier principal'!$E$6:$E$500=$V$2,ROW('Par table'!$A$6:$A$500)-5,""),ROW($A12))),"")</f>
        <v/>
      </c>
      <c r="W14" s="29" t="str">
        <f t="array" ref="W14">IFERROR(INDEX('Fichier principal'!$F$6:$F$500&amp;"  "&amp;'Fichier principal'!$G$6:$G$500,SMALL(IF('Fichier principal'!$E$6:$E$500=V$2,ROW('Par table'!$A$6:$A$500)-5,""),ROW($A12))),"")</f>
        <v/>
      </c>
      <c r="X14" s="53" t="str">
        <f t="array" ref="X14">IFERROR(INDEX('Fichier principal'!$A$6:$A$100&amp;"  "&amp;'Fichier principal'!$B$6:$B$100,SMALL(IF('Fichier principal'!$E$6:$E$100=X$2,ROW('Par table'!$A$6:$A$100)-5,""),ROW($A12))),"")</f>
        <v/>
      </c>
      <c r="Y14" s="30" t="str">
        <f t="array" ref="Y14">IFERROR(INDEX('Fichier principal'!$F$6:$F$100&amp;"  "&amp;'Fichier principal'!$G$6:$G$100,SMALL(IF('Fichier principal'!$E$6:$E$100=X$2,ROW('Par table'!$A$6:$A$100)-5,""),ROW($A12))),"")</f>
        <v/>
      </c>
      <c r="Z14" s="55" t="str">
        <f t="array" ref="Z14">IFERROR(INDEX('Fichier principal'!$A$6:$A$500&amp;"  "&amp;'Fichier principal'!$B$6:$B$500,SMALL(IF('Fichier principal'!$E$6:$E$500=$Z$2,ROW('Par table'!$A$6:$A$500)-5,""),ROW($A12))),"")</f>
        <v/>
      </c>
      <c r="AA14" s="31" t="str">
        <f t="array" ref="AA14">IFERROR(INDEX('Fichier principal'!$F$6:$F$500&amp;"  "&amp;'Fichier principal'!$G$6:$G$500,SMALL(IF('Fichier principal'!$E$6:$E$500=Z$2,ROW('Par table'!$A$6:$A$600)-5,""),ROW($A12))),"")</f>
        <v/>
      </c>
      <c r="AB14" s="32" t="str">
        <f t="array" ref="AB14">IFERROR(INDEX('Fichier principal'!$A$6:$A$500&amp;"  "&amp;'Fichier principal'!$B$6:$B$500,SMALL(IF('Fichier principal'!$E$6:$E$500=$B$2,ROW('Par table'!$A$6:$A$500)-5,""),ROW($A12))),"")</f>
        <v/>
      </c>
      <c r="AC14" s="20" t="str">
        <f t="array" ref="AC14">IFERROR(INDEX('Fichier principal'!$F$6:$F$500&amp;"  "&amp;'Fichier principal'!$G$6:$G$500,SMALL(IF('Fichier principal'!$E$6:$E$500=AB$2,ROW('Par table'!$A$6:$A$500)-5,""),ROW($A12))),"")</f>
        <v/>
      </c>
      <c r="AD14" s="81" t="str">
        <f t="array" ref="AD14">IFERROR(INDEX('Fichier principal'!$A$6:$A$500&amp;"  "&amp;'Fichier principal'!$B$6:$B$500,SMALL(IF('Fichier principal'!$E$6:$E$500=$AD$2,ROW('Par table'!$A$6:$A$500)-5,""),ROW($A12))),"")</f>
        <v/>
      </c>
      <c r="AE14" s="84" t="str">
        <f t="array" ref="AE14">IFERROR(INDEX('Fichier principal'!$F$6:$F$500&amp;"  "&amp;'Fichier principal'!$G$6:$G$500,SMALL(IF('Fichier principal'!$E$6:$E$500=AD$2,ROW('Par table'!$A$6:$A$500)-5,""),ROW($A12))),"")</f>
        <v/>
      </c>
      <c r="AF14" s="86" t="str">
        <f t="array" ref="AF14">IFERROR(INDEX('Fichier principal'!$A$6:$A$500&amp;"  "&amp;'Fichier principal'!$B$6:$B$500,SMALL(IF('Fichier principal'!$E$6:$E$500=$AF$2,ROW('Par table'!$A$6:$A$500)-5,""),ROW($A12))),"")</f>
        <v/>
      </c>
      <c r="AG14" s="87" t="str">
        <f t="array" ref="AG14">IFERROR(INDEX('Fichier principal'!$F$6:$F$500&amp;"  "&amp;'Fichier principal'!$G$6:$G$500,SMALL(IF('Fichier principal'!$E$6:$E$500=AF$2,ROW('Par table'!$A$6:$A$500)-5,""),ROW($A12))),"")</f>
        <v/>
      </c>
      <c r="AH14" s="79" t="str">
        <f t="array" ref="AH14">IFERROR(INDEX('Fichier principal'!$A$6:$A$500&amp;"  "&amp;'Fichier principal'!$B$6:$B$500,SMALL(IF('Fichier principal'!$E$6:$E$500=$AH$2,ROW('Par table'!$A$6:$A$500)-5,""),ROW($A12))),"")</f>
        <v/>
      </c>
      <c r="AI14" s="83" t="str">
        <f t="array" ref="AI14">IFERROR(INDEX('Fichier principal'!$F$6:$F$500&amp;"  "&amp;'Fichier principal'!$G$6:$G$500,SMALL(IF('Fichier principal'!$E$6:$E$500=AH$2,ROW('Par table'!$A$6:$A$500)-5,""),ROW($A12))),"")</f>
        <v/>
      </c>
      <c r="AJ14" s="51" t="str">
        <f t="array" ref="AJ14">IFERROR(INDEX('Fichier principal'!$A$6:$A$500&amp;"  "&amp;'Fichier principal'!$B$6:$B$500,SMALL(IF('Fichier principal'!$E$6:$E$500=AJ$2,ROW('Par table'!$A$6:$A$500)-5,""),ROW($A12))),"")</f>
        <v/>
      </c>
      <c r="AK14" s="90"/>
      <c r="AL14" s="77" t="str">
        <f t="array" ref="AL14">IFERROR(INDEX('Fichier principal'!$A$6:$A$500&amp;"  "&amp;'Fichier principal'!$B$6:$B$500,SMALL(IF('Fichier principal'!$E$6:$E$500=AL$2,ROW('Par table'!$A$6:$A$500)-5,""),ROW($A12))),"")</f>
        <v/>
      </c>
      <c r="AM14" s="82" t="str">
        <f t="array" ref="AM14">IFERROR(INDEX('Fichier principal'!$F$6:$F$500&amp;"  "&amp;'Fichier principal'!$G$6:$G$500,SMALL(IF('Fichier principal'!$E$6:$E$500=AL$2,ROW('Par table'!$A$6:$A$500)-5,""),ROW($A12))),"")</f>
        <v/>
      </c>
    </row>
    <row r="15" spans="2:39">
      <c r="B15" s="56" t="str">
        <f t="array" ref="B15">IFERROR(INDEX('Fichier principal'!$A$6:$A$500&amp;"  "&amp;'Fichier principal'!$B$6:$B$500,SMALL(IF('Fichier principal'!$E$6:$E$500=$B$2,ROW('Par table'!$A$6:$A$500)-5,""),ROW($A13))),"")</f>
        <v/>
      </c>
      <c r="C15" s="19" t="str">
        <f t="array" ref="C15">IFERROR(INDEX('Fichier principal'!$F$6:$F$500&amp;"  "&amp;'Fichier principal'!$G$6:$G$500,SMALL(IF('Fichier principal'!$E$6:$E$500=B$2,ROW('Par table'!$A$6:$A$500)-5,""),ROW($A13))),"")</f>
        <v/>
      </c>
      <c r="D15" s="32" t="str">
        <f t="array" ref="D15">IFERROR(INDEX('Fichier principal'!$A$6:$A$500&amp;"  "&amp;'Fichier principal'!$B$6:$B$500,SMALL(IF('Fichier principal'!$E$6:$E$500=$D$2,ROW('Par table'!$A$6:$A$500)-5,""),ROW($A13))),"")</f>
        <v/>
      </c>
      <c r="E15" s="20" t="str">
        <f t="array" ref="E15">IFERROR(INDEX('Fichier principal'!$F$6:$F$500&amp;"  "&amp;'Fichier principal'!$G$6:$G$500,SMALL(IF('Fichier principal'!$E$6:$E$500=D$2,ROW('Par table'!$A$6:$A$500)-5,""),ROW($A13))),"")</f>
        <v/>
      </c>
      <c r="F15" s="33" t="str">
        <f t="array" ref="F15">IFERROR(INDEX('Fichier principal'!$A$6:$A$500&amp;"  "&amp;'Fichier principal'!$B$6:$B$500,SMALL(IF('Fichier principal'!$E$6:$E$500=$F$2,ROW('Par table'!$A$6:$A$500)-5,""),ROW($A13))),"")</f>
        <v/>
      </c>
      <c r="G15" s="21" t="str">
        <f t="array" ref="G15">IFERROR(INDEX('Fichier principal'!$F$6:$F$500&amp;"  "&amp;'Fichier principal'!$G$6:$G$500,SMALL(IF('Fichier principal'!$E$6:$E$500=F$2,ROW('Par table'!$A$6:$A$500)-5,""),ROW($A13))),"")</f>
        <v/>
      </c>
      <c r="H15" s="57" t="str">
        <f t="array" ref="H15">IFERROR(INDEX('Fichier principal'!$A$6:$A$500&amp;"  "&amp;'Fichier principal'!$B$6:$B$500,SMALL(IF('Fichier principal'!$E$6:$E$500=$H$2,ROW('Par table'!$A$6:$A$500)-5,""),ROW($A13))),"")</f>
        <v/>
      </c>
      <c r="I15" s="22" t="str">
        <f t="array" ref="I15">IFERROR(INDEX('Fichier principal'!$F$6:$F$500&amp;"  "&amp;'Fichier principal'!$G$6:$G$500,SMALL(IF('Fichier principal'!$E$6:$E$500=H$2,ROW('Par table'!$A$6:$A$500)-5,""),ROW($A13))),"")</f>
        <v/>
      </c>
      <c r="J15" s="39" t="str">
        <f t="array" ref="J15">IFERROR(INDEX('Fichier principal'!$A$6:$A$500&amp;"  "&amp;'Fichier principal'!$B$6:$B$500,SMALL(IF('Fichier principal'!$E$6:$E$500=$J$2,ROW('Par table'!$A$6:$A$500)-5,""),ROW($A13))),"")</f>
        <v/>
      </c>
      <c r="K15" s="23" t="str">
        <f t="array" ref="K15">IFERROR(INDEX('Fichier principal'!$F$6:$F$500&amp;"  "&amp;'Fichier principal'!$G$6:$G$500,SMALL(IF('Fichier principal'!$E$6:$E$500=J$2,ROW('Par table'!$A$6:$A$500)-5,""),ROW($A13))),"")</f>
        <v/>
      </c>
      <c r="L15" s="41" t="str">
        <f t="array" ref="L15">IFERROR(INDEX('Fichier principal'!$A$6:$A$500&amp;"  "&amp;'Fichier principal'!$B$6:$B$500,SMALL(IF('Fichier principal'!$E$6:$E$500=$L$2,ROW('Par table'!$A$6:$A$500)-5,""),ROW($A13))),"")</f>
        <v/>
      </c>
      <c r="M15" s="24" t="str">
        <f t="array" ref="M15">IFERROR(INDEX('Fichier principal'!$F$6:$F$500&amp;"  "&amp;'Fichier principal'!$G$6:$G$500,SMALL(IF('Fichier principal'!$E$6:$E$500=L$2,ROW('Par table'!$A$6:$A$500)-5,""),ROW($A13))),"")</f>
        <v/>
      </c>
      <c r="N15" s="43" t="str">
        <f t="array" ref="N15">IFERROR(INDEX('Fichier principal'!$A$6:$A$500&amp;"  "&amp;'Fichier principal'!$B$6:$B$500,SMALL(IF('Fichier principal'!$E$6:$E$500=$N$2,ROW('Par table'!$A$6:$A$500)-5,""),ROW($A13))),"")</f>
        <v/>
      </c>
      <c r="O15" s="25" t="str">
        <f t="array" ref="O15">IFERROR(INDEX('Fichier principal'!$F$6:$F$500&amp;"  "&amp;'Fichier principal'!$G$6:$G$500,SMALL(IF('Fichier principal'!$E$6:$E$500=N$2,ROW('Par table'!$A$6:$A$500)-5,""),ROW($A13))),"")</f>
        <v/>
      </c>
      <c r="P15" s="45" t="str">
        <f t="array" ref="P15">IFERROR(INDEX('Fichier principal'!$A$6:$A$500&amp;"  "&amp;'Fichier principal'!$B$6:$B$500,SMALL(IF('Fichier principal'!$E$6:$E$500=$P$2,ROW('Par table'!$A$6:$A$500)-5,""),ROW($A13))),"")</f>
        <v/>
      </c>
      <c r="Q15" s="26" t="str">
        <f t="array" ref="Q15">IFERROR(INDEX('Fichier principal'!$F$6:$F$500&amp;"  "&amp;'Fichier principal'!$G$6:$G$500,SMALL(IF('Fichier principal'!$E$6:$E$500=P$2,ROW('Par table'!$A$6:$A$500)-5,""),ROW($A13))),"")</f>
        <v/>
      </c>
      <c r="R15" s="47" t="str">
        <f t="array" ref="R15">IFERROR(INDEX('Fichier principal'!$A$6:$A$500&amp;"  "&amp;'Fichier principal'!$B$6:$B$500,SMALL(IF('Fichier principal'!$E$6:$E$500=$R$2,ROW('Par table'!$A$6:$A$500)-5,""),ROW($A13))),"")</f>
        <v/>
      </c>
      <c r="S15" s="27" t="str">
        <f t="array" ref="S15">IFERROR(INDEX('Fichier principal'!$F$6:$F$500&amp;"  "&amp;'Fichier principal'!$G$6:$G$500,SMALL(IF('Fichier principal'!$E$6:$E$500=R$2,ROW('Par table'!$A$6:$A$500)-5,""),ROW($A13))),"")</f>
        <v/>
      </c>
      <c r="T15" s="49" t="str">
        <f t="array" ref="T15">IFERROR(INDEX('Fichier principal'!$A$6:$A$500&amp;"  "&amp;'Fichier principal'!$B$6:$B$500,SMALL(IF('Fichier principal'!$E$6:$E$500=$T$2,ROW('Par table'!$A$6:$A$500)-5,""),ROW($A13))),"")</f>
        <v/>
      </c>
      <c r="U15" s="28" t="str">
        <f t="array" ref="U15">IFERROR(INDEX('Fichier principal'!$F$6:$F$500&amp;"  "&amp;'Fichier principal'!$G$6:$G$500,SMALL(IF('Fichier principal'!$E$6:$E$500=T$2,ROW('Par table'!$A$6:$A$500)-5,""),ROW($A13))),"")</f>
        <v/>
      </c>
      <c r="V15" s="51" t="str">
        <f t="array" ref="V15">IFERROR(INDEX('Fichier principal'!$A$6:$A$500&amp;"  "&amp;'Fichier principal'!$B$6:$B$500,SMALL(IF('Fichier principal'!$E$6:$E$500=$V$2,ROW('Par table'!$A$6:$A$500)-5,""),ROW($A13))),"")</f>
        <v/>
      </c>
      <c r="W15" s="29" t="str">
        <f t="array" ref="W15">IFERROR(INDEX('Fichier principal'!$F$6:$F$500&amp;"  "&amp;'Fichier principal'!$G$6:$G$500,SMALL(IF('Fichier principal'!$E$6:$E$500=V$2,ROW('Par table'!$A$6:$A$500)-5,""),ROW($A13))),"")</f>
        <v/>
      </c>
      <c r="X15" s="53" t="str">
        <f t="array" ref="X15">IFERROR(INDEX('Fichier principal'!$A$6:$A$100&amp;"  "&amp;'Fichier principal'!$B$6:$B$100,SMALL(IF('Fichier principal'!$E$6:$E$100=X$2,ROW('Par table'!$A$6:$A$100)-5,""),ROW($A13))),"")</f>
        <v/>
      </c>
      <c r="Y15" s="30" t="str">
        <f t="array" ref="Y15">IFERROR(INDEX('Fichier principal'!$F$6:$F$100&amp;"  "&amp;'Fichier principal'!$G$6:$G$100,SMALL(IF('Fichier principal'!$E$6:$E$100=X$2,ROW('Par table'!$A$6:$A$100)-5,""),ROW($A13))),"")</f>
        <v/>
      </c>
      <c r="Z15" s="55" t="str">
        <f t="array" ref="Z15">IFERROR(INDEX('Fichier principal'!$A$6:$A$500&amp;"  "&amp;'Fichier principal'!$B$6:$B$500,SMALL(IF('Fichier principal'!$E$6:$E$500=$Z$2,ROW('Par table'!$A$6:$A$500)-5,""),ROW($A13))),"")</f>
        <v/>
      </c>
      <c r="AA15" s="31" t="str">
        <f t="array" ref="AA15">IFERROR(INDEX('Fichier principal'!$F$6:$F$500&amp;"  "&amp;'Fichier principal'!$G$6:$G$500,SMALL(IF('Fichier principal'!$E$6:$E$500=Z$2,ROW('Par table'!$A$6:$A$600)-5,""),ROW($A13))),"")</f>
        <v/>
      </c>
      <c r="AB15" s="32" t="str">
        <f t="array" ref="AB15">IFERROR(INDEX('Fichier principal'!$A$6:$A$500&amp;"  "&amp;'Fichier principal'!$B$6:$B$500,SMALL(IF('Fichier principal'!$E$6:$E$500=$B$2,ROW('Par table'!$A$6:$A$500)-5,""),ROW($A13))),"")</f>
        <v/>
      </c>
      <c r="AC15" s="20" t="str">
        <f t="array" ref="AC15">IFERROR(INDEX('Fichier principal'!$F$6:$F$500&amp;"  "&amp;'Fichier principal'!$G$6:$G$500,SMALL(IF('Fichier principal'!$E$6:$E$500=AB$2,ROW('Par table'!$A$6:$A$500)-5,""),ROW($A13))),"")</f>
        <v/>
      </c>
      <c r="AD15" s="81" t="str">
        <f t="array" ref="AD15">IFERROR(INDEX('Fichier principal'!$A$6:$A$500&amp;"  "&amp;'Fichier principal'!$B$6:$B$500,SMALL(IF('Fichier principal'!$E$6:$E$500=$AD$2,ROW('Par table'!$A$6:$A$500)-5,""),ROW($A13))),"")</f>
        <v/>
      </c>
      <c r="AE15" s="84" t="str">
        <f t="array" ref="AE15">IFERROR(INDEX('Fichier principal'!$F$6:$F$500&amp;"  "&amp;'Fichier principal'!$G$6:$G$500,SMALL(IF('Fichier principal'!$E$6:$E$500=AD$2,ROW('Par table'!$A$6:$A$500)-5,""),ROW($A13))),"")</f>
        <v/>
      </c>
      <c r="AF15" s="86" t="str">
        <f t="array" ref="AF15">IFERROR(INDEX('Fichier principal'!$A$6:$A$500&amp;"  "&amp;'Fichier principal'!$B$6:$B$500,SMALL(IF('Fichier principal'!$E$6:$E$500=$AF$2,ROW('Par table'!$A$6:$A$500)-5,""),ROW($A13))),"")</f>
        <v/>
      </c>
      <c r="AG15" s="87" t="str">
        <f t="array" ref="AG15">IFERROR(INDEX('Fichier principal'!$F$6:$F$500&amp;"  "&amp;'Fichier principal'!$G$6:$G$500,SMALL(IF('Fichier principal'!$E$6:$E$500=AF$2,ROW('Par table'!$A$6:$A$500)-5,""),ROW($A13))),"")</f>
        <v/>
      </c>
      <c r="AH15" s="79" t="str">
        <f t="array" ref="AH15">IFERROR(INDEX('Fichier principal'!$A$6:$A$500&amp;"  "&amp;'Fichier principal'!$B$6:$B$500,SMALL(IF('Fichier principal'!$E$6:$E$500=$AH$2,ROW('Par table'!$A$6:$A$500)-5,""),ROW($A13))),"")</f>
        <v/>
      </c>
      <c r="AI15" s="83" t="str">
        <f t="array" ref="AI15">IFERROR(INDEX('Fichier principal'!$F$6:$F$500&amp;"  "&amp;'Fichier principal'!$G$6:$G$500,SMALL(IF('Fichier principal'!$E$6:$E$500=AH$2,ROW('Par table'!$A$6:$A$500)-5,""),ROW($A13))),"")</f>
        <v/>
      </c>
      <c r="AJ15" s="51" t="str">
        <f t="array" ref="AJ15">IFERROR(INDEX('Fichier principal'!$A$6:$A$500&amp;"  "&amp;'Fichier principal'!$B$6:$B$500,SMALL(IF('Fichier principal'!$E$6:$E$500=AJ$2,ROW('Par table'!$A$6:$A$500)-5,""),ROW($A13))),"")</f>
        <v/>
      </c>
      <c r="AK15" s="29" t="str">
        <f t="array" ref="AK15">IFERROR(INDEX('Fichier principal'!$F$6:$F$500&amp;"  "&amp;'Fichier principal'!$G$6:$G$500,SMALL(IF('Fichier principal'!$E$6:$E$500=AJ$2,ROW('Par table'!$A$6:$A$500)-5,""),ROW($A13))),"")</f>
        <v/>
      </c>
      <c r="AL15" s="77" t="str">
        <f t="array" ref="AL15">IFERROR(INDEX('Fichier principal'!$A$6:$A$500&amp;"  "&amp;'Fichier principal'!$B$6:$B$500,SMALL(IF('Fichier principal'!$E$6:$E$500=AL$2,ROW('Par table'!$A$6:$A$500)-5,""),ROW($A13))),"")</f>
        <v/>
      </c>
      <c r="AM15" s="82" t="str">
        <f t="array" ref="AM15">IFERROR(INDEX('Fichier principal'!$F$6:$F$500&amp;"  "&amp;'Fichier principal'!$G$6:$G$500,SMALL(IF('Fichier principal'!$E$6:$E$500=AL$2,ROW('Par table'!$A$6:$A$500)-5,""),ROW($A13))),"")</f>
        <v/>
      </c>
    </row>
    <row r="16" spans="2:39">
      <c r="B16" s="56" t="str">
        <f t="array" ref="B16">IFERROR(INDEX('Fichier principal'!$A$6:$A$500&amp;"  "&amp;'Fichier principal'!$B$6:$B$500,SMALL(IF('Fichier principal'!$E$6:$E$500=$B$2,ROW('Par table'!$A$6:$A$500)-5,""),ROW($A14))),"")</f>
        <v/>
      </c>
      <c r="C16" s="19" t="str">
        <f t="array" ref="C16">IFERROR(INDEX('Fichier principal'!$F$6:$F$500&amp;"  "&amp;'Fichier principal'!$G$6:$G$500,SMALL(IF('Fichier principal'!$E$6:$E$500=B$2,ROW('Par table'!$A$6:$A$500)-5,""),ROW($A14))),"")</f>
        <v/>
      </c>
      <c r="D16" s="32" t="str">
        <f t="array" ref="D16">IFERROR(INDEX('Fichier principal'!$A$6:$A$500&amp;"  "&amp;'Fichier principal'!$B$6:$B$500,SMALL(IF('Fichier principal'!$E$6:$E$500=$D$2,ROW('Par table'!$A$6:$A$500)-5,""),ROW($A14))),"")</f>
        <v/>
      </c>
      <c r="E16" s="20" t="str">
        <f t="array" ref="E16">IFERROR(INDEX('Fichier principal'!$F$6:$F$500&amp;"  "&amp;'Fichier principal'!$G$6:$G$500,SMALL(IF('Fichier principal'!$E$6:$E$500=D$2,ROW('Par table'!$A$6:$A$500)-5,""),ROW($A14))),"")</f>
        <v/>
      </c>
      <c r="F16" s="33" t="str">
        <f t="array" ref="F16">IFERROR(INDEX('Fichier principal'!$A$6:$A$500&amp;"  "&amp;'Fichier principal'!$B$6:$B$500,SMALL(IF('Fichier principal'!$E$6:$E$500=$F$2,ROW('Par table'!$A$6:$A$500)-5,""),ROW($A14))),"")</f>
        <v/>
      </c>
      <c r="G16" s="21" t="str">
        <f t="array" ref="G16">IFERROR(INDEX('Fichier principal'!$F$6:$F$500&amp;"  "&amp;'Fichier principal'!$G$6:$G$500,SMALL(IF('Fichier principal'!$E$6:$E$500=F$2,ROW('Par table'!$A$6:$A$500)-5,""),ROW($A14))),"")</f>
        <v/>
      </c>
      <c r="H16" s="57" t="str">
        <f t="array" ref="H16">IFERROR(INDEX('Fichier principal'!$A$6:$A$500&amp;"  "&amp;'Fichier principal'!$B$6:$B$500,SMALL(IF('Fichier principal'!$E$6:$E$500=$H$2,ROW('Par table'!$A$6:$A$500)-5,""),ROW($A14))),"")</f>
        <v/>
      </c>
      <c r="I16" s="22" t="str">
        <f t="array" ref="I16">IFERROR(INDEX('Fichier principal'!$F$6:$F$500&amp;"  "&amp;'Fichier principal'!$G$6:$G$500,SMALL(IF('Fichier principal'!$E$6:$E$500=H$2,ROW('Par table'!$A$6:$A$500)-5,""),ROW($A14))),"")</f>
        <v/>
      </c>
      <c r="J16" s="39" t="str">
        <f t="array" ref="J16">IFERROR(INDEX('Fichier principal'!$A$6:$A$500&amp;"  "&amp;'Fichier principal'!$B$6:$B$500,SMALL(IF('Fichier principal'!$E$6:$E$500=$J$2,ROW('Par table'!$A$6:$A$500)-5,""),ROW($A14))),"")</f>
        <v/>
      </c>
      <c r="K16" s="23" t="str">
        <f t="array" ref="K16">IFERROR(INDEX('Fichier principal'!$F$6:$F$500&amp;"  "&amp;'Fichier principal'!$G$6:$G$500,SMALL(IF('Fichier principal'!$E$6:$E$500=J$2,ROW('Par table'!$A$6:$A$500)-5,""),ROW($A14))),"")</f>
        <v/>
      </c>
      <c r="L16" s="41" t="str">
        <f t="array" ref="L16">IFERROR(INDEX('Fichier principal'!$A$6:$A$500&amp;"  "&amp;'Fichier principal'!$B$6:$B$500,SMALL(IF('Fichier principal'!$E$6:$E$500=$L$2,ROW('Par table'!$A$6:$A$500)-5,""),ROW($A14))),"")</f>
        <v/>
      </c>
      <c r="M16" s="24" t="str">
        <f t="array" ref="M16">IFERROR(INDEX('Fichier principal'!$F$6:$F$500&amp;"  "&amp;'Fichier principal'!$G$6:$G$500,SMALL(IF('Fichier principal'!$E$6:$E$500=L$2,ROW('Par table'!$A$6:$A$500)-5,""),ROW($A14))),"")</f>
        <v/>
      </c>
      <c r="N16" s="43" t="str">
        <f t="array" ref="N16">IFERROR(INDEX('Fichier principal'!$A$6:$A$500&amp;"  "&amp;'Fichier principal'!$B$6:$B$500,SMALL(IF('Fichier principal'!$E$6:$E$500=$N$2,ROW('Par table'!$A$6:$A$500)-5,""),ROW($A14))),"")</f>
        <v/>
      </c>
      <c r="O16" s="25" t="str">
        <f t="array" ref="O16">IFERROR(INDEX('Fichier principal'!$F$6:$F$500&amp;"  "&amp;'Fichier principal'!$G$6:$G$500,SMALL(IF('Fichier principal'!$E$6:$E$500=N$2,ROW('Par table'!$A$6:$A$500)-5,""),ROW($A14))),"")</f>
        <v/>
      </c>
      <c r="P16" s="45" t="str">
        <f t="array" ref="P16">IFERROR(INDEX('Fichier principal'!$A$6:$A$500&amp;"  "&amp;'Fichier principal'!$B$6:$B$500,SMALL(IF('Fichier principal'!$E$6:$E$500=$P$2,ROW('Par table'!$A$6:$A$500)-5,""),ROW($A14))),"")</f>
        <v/>
      </c>
      <c r="Q16" s="26" t="str">
        <f t="array" ref="Q16">IFERROR(INDEX('Fichier principal'!$F$6:$F$500&amp;"  "&amp;'Fichier principal'!$G$6:$G$500,SMALL(IF('Fichier principal'!$E$6:$E$500=P$2,ROW('Par table'!$A$6:$A$500)-5,""),ROW($A14))),"")</f>
        <v/>
      </c>
      <c r="R16" s="47" t="str">
        <f t="array" ref="R16">IFERROR(INDEX('Fichier principal'!$A$6:$A$500&amp;"  "&amp;'Fichier principal'!$B$6:$B$500,SMALL(IF('Fichier principal'!$E$6:$E$500=$R$2,ROW('Par table'!$A$6:$A$500)-5,""),ROW($A14))),"")</f>
        <v/>
      </c>
      <c r="S16" s="27" t="str">
        <f t="array" ref="S16">IFERROR(INDEX('Fichier principal'!$F$6:$F$500&amp;"  "&amp;'Fichier principal'!$G$6:$G$500,SMALL(IF('Fichier principal'!$E$6:$E$500=R$2,ROW('Par table'!$A$6:$A$500)-5,""),ROW($A14))),"")</f>
        <v/>
      </c>
      <c r="T16" s="49" t="str">
        <f t="array" ref="T16">IFERROR(INDEX('Fichier principal'!$A$6:$A$500&amp;"  "&amp;'Fichier principal'!$B$6:$B$500,SMALL(IF('Fichier principal'!$E$6:$E$500=$T$2,ROW('Par table'!$A$6:$A$500)-5,""),ROW($A14))),"")</f>
        <v/>
      </c>
      <c r="U16" s="28" t="str">
        <f t="array" ref="U16">IFERROR(INDEX('Fichier principal'!$F$6:$F$500&amp;"  "&amp;'Fichier principal'!$G$6:$G$500,SMALL(IF('Fichier principal'!$E$6:$E$500=T$2,ROW('Par table'!$A$6:$A$500)-5,""),ROW($A14))),"")</f>
        <v/>
      </c>
      <c r="V16" s="51" t="str">
        <f t="array" ref="V16">IFERROR(INDEX('Fichier principal'!$A$6:$A$500&amp;"  "&amp;'Fichier principal'!$B$6:$B$500,SMALL(IF('Fichier principal'!$E$6:$E$500=$V$2,ROW('Par table'!$A$6:$A$500)-5,""),ROW($A14))),"")</f>
        <v/>
      </c>
      <c r="W16" s="29" t="str">
        <f t="array" ref="W16">IFERROR(INDEX('Fichier principal'!$F$6:$F$500&amp;"  "&amp;'Fichier principal'!$G$6:$G$500,SMALL(IF('Fichier principal'!$E$6:$E$500=V$2,ROW('Par table'!$A$6:$A$500)-5,""),ROW($A14))),"")</f>
        <v/>
      </c>
      <c r="X16" s="53" t="str">
        <f t="array" ref="X16">IFERROR(INDEX('Fichier principal'!$A$6:$A$100&amp;"  "&amp;'Fichier principal'!$B$6:$B$100,SMALL(IF('Fichier principal'!$E$6:$E$100=X$2,ROW('Par table'!$A$6:$A$100)-5,""),ROW($A14))),"")</f>
        <v/>
      </c>
      <c r="Y16" s="30" t="str">
        <f t="array" ref="Y16">IFERROR(INDEX('Fichier principal'!$F$6:$F$100&amp;"  "&amp;'Fichier principal'!$G$6:$G$100,SMALL(IF('Fichier principal'!$E$6:$E$100=X$2,ROW('Par table'!$A$6:$A$100)-5,""),ROW($A14))),"")</f>
        <v/>
      </c>
      <c r="Z16" s="55" t="str">
        <f t="array" ref="Z16">IFERROR(INDEX('Fichier principal'!$A$6:$A$500&amp;"  "&amp;'Fichier principal'!$B$6:$B$500,SMALL(IF('Fichier principal'!$E$6:$E$500=$Z$2,ROW('Par table'!$A$6:$A$500)-5,""),ROW($A14))),"")</f>
        <v/>
      </c>
      <c r="AA16" s="31" t="str">
        <f t="array" ref="AA16">IFERROR(INDEX('Fichier principal'!$F$6:$F$500&amp;"  "&amp;'Fichier principal'!$G$6:$G$500,SMALL(IF('Fichier principal'!$E$6:$E$500=Z$2,ROW('Par table'!$A$6:$A$600)-5,""),ROW($A14))),"")</f>
        <v/>
      </c>
      <c r="AB16" s="32" t="str">
        <f t="array" ref="AB16">IFERROR(INDEX('Fichier principal'!$A$6:$A$500&amp;"  "&amp;'Fichier principal'!$B$6:$B$500,SMALL(IF('Fichier principal'!$E$6:$E$500=$B$2,ROW('Par table'!$A$6:$A$500)-5,""),ROW($A14))),"")</f>
        <v/>
      </c>
      <c r="AC16" s="20" t="str">
        <f t="array" ref="AC16">IFERROR(INDEX('Fichier principal'!$F$6:$F$500&amp;"  "&amp;'Fichier principal'!$G$6:$G$500,SMALL(IF('Fichier principal'!$E$6:$E$500=AB$2,ROW('Par table'!$A$6:$A$500)-5,""),ROW($A14))),"")</f>
        <v/>
      </c>
      <c r="AD16" s="81" t="str">
        <f t="array" ref="AD16">IFERROR(INDEX('Fichier principal'!$A$6:$A$500&amp;"  "&amp;'Fichier principal'!$B$6:$B$500,SMALL(IF('Fichier principal'!$E$6:$E$500=$AD$2,ROW('Par table'!$A$6:$A$500)-5,""),ROW($A14))),"")</f>
        <v/>
      </c>
      <c r="AE16" s="84" t="str">
        <f t="array" ref="AE16">IFERROR(INDEX('Fichier principal'!$F$6:$F$500&amp;"  "&amp;'Fichier principal'!$G$6:$G$500,SMALL(IF('Fichier principal'!$E$6:$E$500=AD$2,ROW('Par table'!$A$6:$A$500)-5,""),ROW($A14))),"")</f>
        <v/>
      </c>
      <c r="AF16" s="86" t="str">
        <f t="array" ref="AF16">IFERROR(INDEX('Fichier principal'!$A$6:$A$500&amp;"  "&amp;'Fichier principal'!$B$6:$B$500,SMALL(IF('Fichier principal'!$E$6:$E$500=$AF$2,ROW('Par table'!$A$6:$A$500)-5,""),ROW($A14))),"")</f>
        <v/>
      </c>
      <c r="AG16" s="87" t="str">
        <f t="array" ref="AG16">IFERROR(INDEX('Fichier principal'!$F$6:$F$500&amp;"  "&amp;'Fichier principal'!$G$6:$G$500,SMALL(IF('Fichier principal'!$E$6:$E$500=AF$2,ROW('Par table'!$A$6:$A$500)-5,""),ROW($A14))),"")</f>
        <v/>
      </c>
      <c r="AH16" s="79" t="str">
        <f t="array" ref="AH16">IFERROR(INDEX('Fichier principal'!$A$6:$A$500&amp;"  "&amp;'Fichier principal'!$B$6:$B$500,SMALL(IF('Fichier principal'!$E$6:$E$500=$AH$2,ROW('Par table'!$A$6:$A$500)-5,""),ROW($A14))),"")</f>
        <v/>
      </c>
      <c r="AI16" s="83" t="str">
        <f t="array" ref="AI16">IFERROR(INDEX('Fichier principal'!$F$6:$F$500&amp;"  "&amp;'Fichier principal'!$G$6:$G$500,SMALL(IF('Fichier principal'!$E$6:$E$500=AH$2,ROW('Par table'!$A$6:$A$500)-5,""),ROW($A14))),"")</f>
        <v/>
      </c>
      <c r="AJ16" s="51" t="str">
        <f t="array" ref="AJ16">IFERROR(INDEX('Fichier principal'!$A$6:$A$500&amp;"  "&amp;'Fichier principal'!$B$6:$B$500,SMALL(IF('Fichier principal'!$E$6:$E$500=AJ$2,ROW('Par table'!$A$6:$A$500)-5,""),ROW($A14))),"")</f>
        <v/>
      </c>
      <c r="AK16" s="90"/>
      <c r="AL16" s="77" t="str">
        <f t="array" ref="AL16">IFERROR(INDEX('Fichier principal'!$A$6:$A$500&amp;"  "&amp;'Fichier principal'!$B$6:$B$500,SMALL(IF('Fichier principal'!$E$6:$E$500=AL$2,ROW('Par table'!$A$6:$A$500)-5,""),ROW($A14))),"")</f>
        <v/>
      </c>
      <c r="AM16" s="82" t="str">
        <f t="array" ref="AM16">IFERROR(INDEX('Fichier principal'!$F$6:$F$500&amp;"  "&amp;'Fichier principal'!$G$6:$G$500,SMALL(IF('Fichier principal'!$E$6:$E$500=AL$2,ROW('Par table'!$A$6:$A$500)-5,""),ROW($A14))),"")</f>
        <v/>
      </c>
    </row>
    <row r="17" spans="2:39">
      <c r="B17" s="56" t="str">
        <f t="array" ref="B17">IFERROR(INDEX('Fichier principal'!$A$6:$A$500&amp;"  "&amp;'Fichier principal'!$B$6:$B$500,SMALL(IF('Fichier principal'!$E$6:$E$500=$B$2,ROW('Par table'!$A$6:$A$500)-5,""),ROW($A15))),"")</f>
        <v/>
      </c>
      <c r="C17" s="19" t="str">
        <f t="array" ref="C17">IFERROR(INDEX('Fichier principal'!$F$6:$F$500&amp;"  "&amp;'Fichier principal'!$G$6:$G$500,SMALL(IF('Fichier principal'!$E$6:$E$500=B$2,ROW('Par table'!$A$6:$A$500)-5,""),ROW($A15))),"")</f>
        <v/>
      </c>
      <c r="D17" s="32" t="str">
        <f t="array" ref="D17">IFERROR(INDEX('Fichier principal'!$A$6:$A$500&amp;"  "&amp;'Fichier principal'!$B$6:$B$500,SMALL(IF('Fichier principal'!$E$6:$E$500=$D$2,ROW('Par table'!$A$6:$A$500)-5,""),ROW($A15))),"")</f>
        <v/>
      </c>
      <c r="E17" s="20" t="str">
        <f t="array" ref="E17">IFERROR(INDEX('Fichier principal'!$F$6:$F$500&amp;"  "&amp;'Fichier principal'!$G$6:$G$500,SMALL(IF('Fichier principal'!$E$6:$E$500=D$2,ROW('Par table'!$A$6:$A$500)-5,""),ROW($A15))),"")</f>
        <v/>
      </c>
      <c r="F17" s="33" t="str">
        <f t="array" ref="F17">IFERROR(INDEX('Fichier principal'!$A$6:$A$500&amp;"  "&amp;'Fichier principal'!$B$6:$B$500,SMALL(IF('Fichier principal'!$E$6:$E$500=$F$2,ROW('Par table'!$A$6:$A$500)-5,""),ROW($A15))),"")</f>
        <v/>
      </c>
      <c r="G17" s="21" t="str">
        <f t="array" ref="G17">IFERROR(INDEX('Fichier principal'!$F$6:$F$500&amp;"  "&amp;'Fichier principal'!$G$6:$G$500,SMALL(IF('Fichier principal'!$E$6:$E$500=F$2,ROW('Par table'!$A$6:$A$500)-5,""),ROW($A15))),"")</f>
        <v/>
      </c>
      <c r="H17" s="57" t="str">
        <f t="array" ref="H17">IFERROR(INDEX('Fichier principal'!$A$6:$A$500&amp;"  "&amp;'Fichier principal'!$B$6:$B$500,SMALL(IF('Fichier principal'!$E$6:$E$500=$H$2,ROW('Par table'!$A$6:$A$500)-5,""),ROW($A15))),"")</f>
        <v/>
      </c>
      <c r="I17" s="22" t="str">
        <f t="array" ref="I17">IFERROR(INDEX('Fichier principal'!$F$6:$F$500&amp;"  "&amp;'Fichier principal'!$G$6:$G$500,SMALL(IF('Fichier principal'!$E$6:$E$500=H$2,ROW('Par table'!$A$6:$A$500)-5,""),ROW($A15))),"")</f>
        <v/>
      </c>
      <c r="J17" s="39" t="str">
        <f t="array" ref="J17">IFERROR(INDEX('Fichier principal'!$A$6:$A$500&amp;"  "&amp;'Fichier principal'!$B$6:$B$500,SMALL(IF('Fichier principal'!$E$6:$E$500=$J$2,ROW('Par table'!$A$6:$A$500)-5,""),ROW($A15))),"")</f>
        <v/>
      </c>
      <c r="K17" s="23" t="str">
        <f t="array" ref="K17">IFERROR(INDEX('Fichier principal'!$F$6:$F$500&amp;"  "&amp;'Fichier principal'!$G$6:$G$500,SMALL(IF('Fichier principal'!$E$6:$E$500=J$2,ROW('Par table'!$A$6:$A$500)-5,""),ROW($A15))),"")</f>
        <v/>
      </c>
      <c r="L17" s="41" t="str">
        <f t="array" ref="L17">IFERROR(INDEX('Fichier principal'!$A$6:$A$500&amp;"  "&amp;'Fichier principal'!$B$6:$B$500,SMALL(IF('Fichier principal'!$E$6:$E$500=$L$2,ROW('Par table'!$A$6:$A$500)-5,""),ROW($A15))),"")</f>
        <v/>
      </c>
      <c r="M17" s="24" t="str">
        <f t="array" ref="M17">IFERROR(INDEX('Fichier principal'!$F$6:$F$500&amp;"  "&amp;'Fichier principal'!$G$6:$G$500,SMALL(IF('Fichier principal'!$E$6:$E$500=L$2,ROW('Par table'!$A$6:$A$500)-5,""),ROW($A15))),"")</f>
        <v/>
      </c>
      <c r="N17" s="43" t="str">
        <f t="array" ref="N17">IFERROR(INDEX('Fichier principal'!$A$6:$A$500&amp;"  "&amp;'Fichier principal'!$B$6:$B$500,SMALL(IF('Fichier principal'!$E$6:$E$500=$N$2,ROW('Par table'!$A$6:$A$500)-5,""),ROW($A15))),"")</f>
        <v/>
      </c>
      <c r="O17" s="25" t="str">
        <f t="array" ref="O17">IFERROR(INDEX('Fichier principal'!$F$6:$F$500&amp;"  "&amp;'Fichier principal'!$G$6:$G$500,SMALL(IF('Fichier principal'!$E$6:$E$500=N$2,ROW('Par table'!$A$6:$A$500)-5,""),ROW($A15))),"")</f>
        <v/>
      </c>
      <c r="P17" s="45" t="str">
        <f t="array" ref="P17">IFERROR(INDEX('Fichier principal'!$A$6:$A$500&amp;"  "&amp;'Fichier principal'!$B$6:$B$500,SMALL(IF('Fichier principal'!$E$6:$E$500=$P$2,ROW('Par table'!$A$6:$A$500)-5,""),ROW($A15))),"")</f>
        <v/>
      </c>
      <c r="Q17" s="26" t="str">
        <f t="array" ref="Q17">IFERROR(INDEX('Fichier principal'!$F$6:$F$500&amp;"  "&amp;'Fichier principal'!$G$6:$G$500,SMALL(IF('Fichier principal'!$E$6:$E$500=P$2,ROW('Par table'!$A$6:$A$500)-5,""),ROW($A15))),"")</f>
        <v/>
      </c>
      <c r="R17" s="47" t="str">
        <f t="array" ref="R17">IFERROR(INDEX('Fichier principal'!$A$6:$A$500&amp;"  "&amp;'Fichier principal'!$B$6:$B$500,SMALL(IF('Fichier principal'!$E$6:$E$500=$R$2,ROW('Par table'!$A$6:$A$500)-5,""),ROW($A15))),"")</f>
        <v/>
      </c>
      <c r="S17" s="27" t="str">
        <f t="array" ref="S17">IFERROR(INDEX('Fichier principal'!$F$6:$F$500&amp;"  "&amp;'Fichier principal'!$G$6:$G$500,SMALL(IF('Fichier principal'!$E$6:$E$500=R$2,ROW('Par table'!$A$6:$A$500)-5,""),ROW($A15))),"")</f>
        <v/>
      </c>
      <c r="T17" s="49" t="str">
        <f t="array" ref="T17">IFERROR(INDEX('Fichier principal'!$A$6:$A$500&amp;"  "&amp;'Fichier principal'!$B$6:$B$500,SMALL(IF('Fichier principal'!$E$6:$E$500=$T$2,ROW('Par table'!$A$6:$A$500)-5,""),ROW($A15))),"")</f>
        <v/>
      </c>
      <c r="U17" s="28" t="str">
        <f t="array" ref="U17">IFERROR(INDEX('Fichier principal'!$F$6:$F$500&amp;"  "&amp;'Fichier principal'!$G$6:$G$500,SMALL(IF('Fichier principal'!$E$6:$E$500=T$2,ROW('Par table'!$A$6:$A$500)-5,""),ROW($A15))),"")</f>
        <v/>
      </c>
      <c r="V17" s="51" t="str">
        <f t="array" ref="V17">IFERROR(INDEX('Fichier principal'!$A$6:$A$500&amp;"  "&amp;'Fichier principal'!$B$6:$B$500,SMALL(IF('Fichier principal'!$E$6:$E$500=$V$2,ROW('Par table'!$A$6:$A$500)-5,""),ROW($A15))),"")</f>
        <v/>
      </c>
      <c r="W17" s="29" t="str">
        <f t="array" ref="W17">IFERROR(INDEX('Fichier principal'!$F$6:$F$500&amp;"  "&amp;'Fichier principal'!$G$6:$G$500,SMALL(IF('Fichier principal'!$E$6:$E$500=V$2,ROW('Par table'!$A$6:$A$500)-5,""),ROW($A15))),"")</f>
        <v/>
      </c>
      <c r="X17" s="53" t="str">
        <f t="array" ref="X17">IFERROR(INDEX('Fichier principal'!$A$6:$A$100&amp;"  "&amp;'Fichier principal'!$B$6:$B$100,SMALL(IF('Fichier principal'!$E$6:$E$100=X$2,ROW('Par table'!$A$6:$A$100)-5,""),ROW($A15))),"")</f>
        <v/>
      </c>
      <c r="Y17" s="30" t="str">
        <f t="array" ref="Y17">IFERROR(INDEX('Fichier principal'!$F$6:$F$100&amp;"  "&amp;'Fichier principal'!$G$6:$G$100,SMALL(IF('Fichier principal'!$E$6:$E$100=X$2,ROW('Par table'!$A$6:$A$100)-5,""),ROW($A15))),"")</f>
        <v/>
      </c>
      <c r="Z17" s="55" t="str">
        <f t="array" ref="Z17">IFERROR(INDEX('Fichier principal'!$A$6:$A$500&amp;"  "&amp;'Fichier principal'!$B$6:$B$500,SMALL(IF('Fichier principal'!$E$6:$E$500=$Z$2,ROW('Par table'!$A$6:$A$500)-5,""),ROW($A15))),"")</f>
        <v/>
      </c>
      <c r="AA17" s="31" t="str">
        <f t="array" ref="AA17">IFERROR(INDEX('Fichier principal'!$F$6:$F$500&amp;"  "&amp;'Fichier principal'!$G$6:$G$500,SMALL(IF('Fichier principal'!$E$6:$E$500=Z$2,ROW('Par table'!$A$6:$A$600)-5,""),ROW($A15))),"")</f>
        <v/>
      </c>
      <c r="AB17" s="32" t="str">
        <f t="array" ref="AB17">IFERROR(INDEX('Fichier principal'!$A$6:$A$500&amp;"  "&amp;'Fichier principal'!$B$6:$B$500,SMALL(IF('Fichier principal'!$E$6:$E$500=$B$2,ROW('Par table'!$A$6:$A$500)-5,""),ROW($A15))),"")</f>
        <v/>
      </c>
      <c r="AC17" s="20" t="str">
        <f t="array" ref="AC17">IFERROR(INDEX('Fichier principal'!$F$6:$F$500&amp;"  "&amp;'Fichier principal'!$G$6:$G$500,SMALL(IF('Fichier principal'!$E$6:$E$500=AB$2,ROW('Par table'!$A$6:$A$500)-5,""),ROW($A15))),"")</f>
        <v/>
      </c>
      <c r="AD17" s="81" t="str">
        <f t="array" ref="AD17">IFERROR(INDEX('Fichier principal'!$A$6:$A$500&amp;"  "&amp;'Fichier principal'!$B$6:$B$500,SMALL(IF('Fichier principal'!$E$6:$E$500=$AD$2,ROW('Par table'!$A$6:$A$500)-5,""),ROW($A15))),"")</f>
        <v/>
      </c>
      <c r="AE17" s="84" t="str">
        <f t="array" ref="AE17">IFERROR(INDEX('Fichier principal'!$F$6:$F$500&amp;"  "&amp;'Fichier principal'!$G$6:$G$500,SMALL(IF('Fichier principal'!$E$6:$E$500=AD$2,ROW('Par table'!$A$6:$A$500)-5,""),ROW($A15))),"")</f>
        <v/>
      </c>
      <c r="AF17" s="86" t="str">
        <f t="array" ref="AF17">IFERROR(INDEX('Fichier principal'!$A$6:$A$500&amp;"  "&amp;'Fichier principal'!$B$6:$B$500,SMALL(IF('Fichier principal'!$E$6:$E$500=$AF$2,ROW('Par table'!$A$6:$A$500)-5,""),ROW($A15))),"")</f>
        <v/>
      </c>
      <c r="AG17" s="87" t="str">
        <f t="array" ref="AG17">IFERROR(INDEX('Fichier principal'!$F$6:$F$500&amp;"  "&amp;'Fichier principal'!$G$6:$G$500,SMALL(IF('Fichier principal'!$E$6:$E$500=AF$2,ROW('Par table'!$A$6:$A$500)-5,""),ROW($A15))),"")</f>
        <v/>
      </c>
      <c r="AH17" s="79" t="str">
        <f t="array" ref="AH17">IFERROR(INDEX('Fichier principal'!$A$6:$A$500&amp;"  "&amp;'Fichier principal'!$B$6:$B$500,SMALL(IF('Fichier principal'!$E$6:$E$500=$AH$2,ROW('Par table'!$A$6:$A$500)-5,""),ROW($A15))),"")</f>
        <v/>
      </c>
      <c r="AI17" s="83" t="str">
        <f t="array" ref="AI17">IFERROR(INDEX('Fichier principal'!$F$6:$F$500&amp;"  "&amp;'Fichier principal'!$G$6:$G$500,SMALL(IF('Fichier principal'!$E$6:$E$500=AH$2,ROW('Par table'!$A$6:$A$500)-5,""),ROW($A15))),"")</f>
        <v/>
      </c>
      <c r="AJ17" s="51" t="str">
        <f t="array" ref="AJ17">IFERROR(INDEX('Fichier principal'!$A$6:$A$500&amp;"  "&amp;'Fichier principal'!$B$6:$B$500,SMALL(IF('Fichier principal'!$E$6:$E$500=AJ$2,ROW('Par table'!$A$6:$A$500)-5,""),ROW($A15))),"")</f>
        <v/>
      </c>
      <c r="AK17" s="29" t="str">
        <f t="array" ref="AK17">IFERROR(INDEX('Fichier principal'!$F$6:$F$500&amp;"  "&amp;'Fichier principal'!$G$6:$G$500,SMALL(IF('Fichier principal'!$E$6:$E$500=AJ$2,ROW('Par table'!$A$6:$A$500)-5,""),ROW($A15))),"")</f>
        <v/>
      </c>
      <c r="AL17" s="77" t="str">
        <f t="array" ref="AL17">IFERROR(INDEX('Fichier principal'!$A$6:$A$500&amp;"  "&amp;'Fichier principal'!$B$6:$B$500,SMALL(IF('Fichier principal'!$E$6:$E$500=AL$2,ROW('Par table'!$A$6:$A$500)-5,""),ROW($A15))),"")</f>
        <v/>
      </c>
      <c r="AM17" s="82" t="str">
        <f t="array" ref="AM17">IFERROR(INDEX('Fichier principal'!$F$6:$F$500&amp;"  "&amp;'Fichier principal'!$G$6:$G$500,SMALL(IF('Fichier principal'!$E$6:$E$500=AL$2,ROW('Par table'!$A$6:$A$500)-5,""),ROW($A15))),"")</f>
        <v/>
      </c>
    </row>
    <row r="18" spans="2:39">
      <c r="B18" s="56" t="str">
        <f t="array" ref="B18">IFERROR(INDEX('Fichier principal'!$A$6:$A$500&amp;"  "&amp;'Fichier principal'!$B$6:$B$500,SMALL(IF('Fichier principal'!$E$6:$E$500=$B$2,ROW('Par table'!$A$6:$A$500)-5,""),ROW($A16))),"")</f>
        <v/>
      </c>
      <c r="C18" s="19" t="str">
        <f t="array" ref="C18">IFERROR(INDEX('Fichier principal'!$F$6:$F$500&amp;"  "&amp;'Fichier principal'!$G$6:$G$500,SMALL(IF('Fichier principal'!$E$6:$E$500=B$2,ROW('Par table'!$A$6:$A$500)-5,""),ROW($A16))),"")</f>
        <v/>
      </c>
      <c r="D18" s="32" t="str">
        <f t="array" ref="D18">IFERROR(INDEX('Fichier principal'!$A$6:$A$500&amp;"  "&amp;'Fichier principal'!$B$6:$B$500,SMALL(IF('Fichier principal'!$E$6:$E$500=$D$2,ROW('Par table'!$A$6:$A$500)-5,""),ROW($A16))),"")</f>
        <v/>
      </c>
      <c r="E18" s="20" t="str">
        <f t="array" ref="E18">IFERROR(INDEX('Fichier principal'!$F$6:$F$500&amp;"  "&amp;'Fichier principal'!$G$6:$G$500,SMALL(IF('Fichier principal'!$E$6:$E$500=D$2,ROW('Par table'!$A$6:$A$500)-5,""),ROW($A16))),"")</f>
        <v/>
      </c>
      <c r="F18" s="33" t="str">
        <f t="array" ref="F18">IFERROR(INDEX('Fichier principal'!$A$6:$A$500&amp;"  "&amp;'Fichier principal'!$B$6:$B$500,SMALL(IF('Fichier principal'!$E$6:$E$500=$F$2,ROW('Par table'!$A$6:$A$500)-5,""),ROW($A16))),"")</f>
        <v/>
      </c>
      <c r="G18" s="21" t="str">
        <f t="array" ref="G18">IFERROR(INDEX('Fichier principal'!$F$6:$F$500&amp;"  "&amp;'Fichier principal'!$G$6:$G$500,SMALL(IF('Fichier principal'!$E$6:$E$500=F$2,ROW('Par table'!$A$6:$A$500)-5,""),ROW($A16))),"")</f>
        <v/>
      </c>
      <c r="H18" s="57" t="str">
        <f t="array" ref="H18">IFERROR(INDEX('Fichier principal'!$A$6:$A$500&amp;"  "&amp;'Fichier principal'!$B$6:$B$500,SMALL(IF('Fichier principal'!$E$6:$E$500=$H$2,ROW('Par table'!$A$6:$A$500)-5,""),ROW($A16))),"")</f>
        <v/>
      </c>
      <c r="I18" s="22" t="str">
        <f t="array" ref="I18">IFERROR(INDEX('Fichier principal'!$F$6:$F$500&amp;"  "&amp;'Fichier principal'!$G$6:$G$500,SMALL(IF('Fichier principal'!$E$6:$E$500=H$2,ROW('Par table'!$A$6:$A$500)-5,""),ROW($A16))),"")</f>
        <v/>
      </c>
      <c r="J18" s="39" t="str">
        <f t="array" ref="J18">IFERROR(INDEX('Fichier principal'!$A$6:$A$500&amp;"  "&amp;'Fichier principal'!$B$6:$B$500,SMALL(IF('Fichier principal'!$E$6:$E$500=$J$2,ROW('Par table'!$A$6:$A$500)-5,""),ROW($A16))),"")</f>
        <v/>
      </c>
      <c r="K18" s="23" t="str">
        <f t="array" ref="K18">IFERROR(INDEX('Fichier principal'!$F$6:$F$500&amp;"  "&amp;'Fichier principal'!$G$6:$G$500,SMALL(IF('Fichier principal'!$E$6:$E$500=J$2,ROW('Par table'!$A$6:$A$500)-5,""),ROW($A16))),"")</f>
        <v/>
      </c>
      <c r="L18" s="41" t="str">
        <f t="array" ref="L18">IFERROR(INDEX('Fichier principal'!$A$6:$A$500&amp;"  "&amp;'Fichier principal'!$B$6:$B$500,SMALL(IF('Fichier principal'!$E$6:$E$500=$L$2,ROW('Par table'!$A$6:$A$500)-5,""),ROW($A16))),"")</f>
        <v/>
      </c>
      <c r="M18" s="24" t="str">
        <f t="array" ref="M18">IFERROR(INDEX('Fichier principal'!$F$6:$F$500&amp;"  "&amp;'Fichier principal'!$G$6:$G$500,SMALL(IF('Fichier principal'!$E$6:$E$500=L$2,ROW('Par table'!$A$6:$A$500)-5,""),ROW($A16))),"")</f>
        <v/>
      </c>
      <c r="N18" s="43" t="str">
        <f t="array" ref="N18">IFERROR(INDEX('Fichier principal'!$A$6:$A$500&amp;"  "&amp;'Fichier principal'!$B$6:$B$500,SMALL(IF('Fichier principal'!$E$6:$E$500=$N$2,ROW('Par table'!$A$6:$A$500)-5,""),ROW($A16))),"")</f>
        <v/>
      </c>
      <c r="O18" s="25" t="str">
        <f t="array" ref="O18">IFERROR(INDEX('Fichier principal'!$F$6:$F$500&amp;"  "&amp;'Fichier principal'!$G$6:$G$500,SMALL(IF('Fichier principal'!$E$6:$E$500=N$2,ROW('Par table'!$A$6:$A$500)-5,""),ROW($A16))),"")</f>
        <v/>
      </c>
      <c r="P18" s="45" t="str">
        <f t="array" ref="P18">IFERROR(INDEX('Fichier principal'!$A$6:$A$500&amp;"  "&amp;'Fichier principal'!$B$6:$B$500,SMALL(IF('Fichier principal'!$E$6:$E$500=$P$2,ROW('Par table'!$A$6:$A$500)-5,""),ROW($A16))),"")</f>
        <v/>
      </c>
      <c r="Q18" s="26" t="str">
        <f t="array" ref="Q18">IFERROR(INDEX('Fichier principal'!$F$6:$F$500&amp;"  "&amp;'Fichier principal'!$G$6:$G$500,SMALL(IF('Fichier principal'!$E$6:$E$500=P$2,ROW('Par table'!$A$6:$A$500)-5,""),ROW($A16))),"")</f>
        <v/>
      </c>
      <c r="R18" s="47" t="str">
        <f t="array" ref="R18">IFERROR(INDEX('Fichier principal'!$A$6:$A$500&amp;"  "&amp;'Fichier principal'!$B$6:$B$500,SMALL(IF('Fichier principal'!$E$6:$E$500=$R$2,ROW('Par table'!$A$6:$A$500)-5,""),ROW($A16))),"")</f>
        <v/>
      </c>
      <c r="S18" s="27" t="str">
        <f t="array" ref="S18">IFERROR(INDEX('Fichier principal'!$F$6:$F$500&amp;"  "&amp;'Fichier principal'!$G$6:$G$500,SMALL(IF('Fichier principal'!$E$6:$E$500=R$2,ROW('Par table'!$A$6:$A$500)-5,""),ROW($A16))),"")</f>
        <v/>
      </c>
      <c r="T18" s="49" t="str">
        <f t="array" ref="T18">IFERROR(INDEX('Fichier principal'!$A$6:$A$500&amp;"  "&amp;'Fichier principal'!$B$6:$B$500,SMALL(IF('Fichier principal'!$E$6:$E$500=$T$2,ROW('Par table'!$A$6:$A$500)-5,""),ROW($A16))),"")</f>
        <v/>
      </c>
      <c r="U18" s="28" t="str">
        <f t="array" ref="U18">IFERROR(INDEX('Fichier principal'!$F$6:$F$500&amp;"  "&amp;'Fichier principal'!$G$6:$G$500,SMALL(IF('Fichier principal'!$E$6:$E$500=T$2,ROW('Par table'!$A$6:$A$500)-5,""),ROW($A16))),"")</f>
        <v/>
      </c>
      <c r="V18" s="51" t="str">
        <f t="array" ref="V18">IFERROR(INDEX('Fichier principal'!$A$6:$A$500&amp;"  "&amp;'Fichier principal'!$B$6:$B$500,SMALL(IF('Fichier principal'!$E$6:$E$500=$V$2,ROW('Par table'!$A$6:$A$500)-5,""),ROW($A16))),"")</f>
        <v/>
      </c>
      <c r="W18" s="29" t="str">
        <f t="array" ref="W18">IFERROR(INDEX('Fichier principal'!$F$6:$F$500&amp;"  "&amp;'Fichier principal'!$G$6:$G$500,SMALL(IF('Fichier principal'!$E$6:$E$500=V$2,ROW('Par table'!$A$6:$A$500)-5,""),ROW($A16))),"")</f>
        <v/>
      </c>
      <c r="X18" s="53" t="str">
        <f t="array" ref="X18">IFERROR(INDEX('Fichier principal'!$A$6:$A$100&amp;"  "&amp;'Fichier principal'!$B$6:$B$100,SMALL(IF('Fichier principal'!$E$6:$E$100=X$2,ROW('Par table'!$A$6:$A$100)-5,""),ROW($A16))),"")</f>
        <v/>
      </c>
      <c r="Y18" s="30" t="str">
        <f t="array" ref="Y18">IFERROR(INDEX('Fichier principal'!$F$6:$F$100&amp;"  "&amp;'Fichier principal'!$G$6:$G$100,SMALL(IF('Fichier principal'!$E$6:$E$100=X$2,ROW('Par table'!$A$6:$A$100)-5,""),ROW($A16))),"")</f>
        <v/>
      </c>
      <c r="Z18" s="55" t="str">
        <f t="array" ref="Z18">IFERROR(INDEX('Fichier principal'!$A$6:$A$500&amp;"  "&amp;'Fichier principal'!$B$6:$B$500,SMALL(IF('Fichier principal'!$E$6:$E$500=$Z$2,ROW('Par table'!$A$6:$A$500)-5,""),ROW($A16))),"")</f>
        <v/>
      </c>
      <c r="AA18" s="31" t="str">
        <f t="array" ref="AA18">IFERROR(INDEX('Fichier principal'!$F$6:$F$500&amp;"  "&amp;'Fichier principal'!$G$6:$G$500,SMALL(IF('Fichier principal'!$E$6:$E$500=Z$2,ROW('Par table'!$A$6:$A$600)-5,""),ROW($A16))),"")</f>
        <v/>
      </c>
      <c r="AB18" s="32" t="str">
        <f t="array" ref="AB18">IFERROR(INDEX('Fichier principal'!$A$6:$A$500&amp;"  "&amp;'Fichier principal'!$B$6:$B$500,SMALL(IF('Fichier principal'!$E$6:$E$500=$B$2,ROW('Par table'!$A$6:$A$500)-5,""),ROW($A16))),"")</f>
        <v/>
      </c>
      <c r="AC18" s="20" t="str">
        <f t="array" ref="AC18">IFERROR(INDEX('Fichier principal'!$F$6:$F$500&amp;"  "&amp;'Fichier principal'!$G$6:$G$500,SMALL(IF('Fichier principal'!$E$6:$E$500=AB$2,ROW('Par table'!$A$6:$A$500)-5,""),ROW($A16))),"")</f>
        <v/>
      </c>
      <c r="AD18" s="81" t="str">
        <f t="array" ref="AD18">IFERROR(INDEX('Fichier principal'!$A$6:$A$500&amp;"  "&amp;'Fichier principal'!$B$6:$B$500,SMALL(IF('Fichier principal'!$E$6:$E$500=$AD$2,ROW('Par table'!$A$6:$A$500)-5,""),ROW($A16))),"")</f>
        <v/>
      </c>
      <c r="AE18" s="84" t="str">
        <f t="array" ref="AE18">IFERROR(INDEX('Fichier principal'!$F$6:$F$500&amp;"  "&amp;'Fichier principal'!$G$6:$G$500,SMALL(IF('Fichier principal'!$E$6:$E$500=AD$2,ROW('Par table'!$A$6:$A$500)-5,""),ROW($A16))),"")</f>
        <v/>
      </c>
      <c r="AF18" s="86" t="str">
        <f t="array" ref="AF18">IFERROR(INDEX('Fichier principal'!$A$6:$A$500&amp;"  "&amp;'Fichier principal'!$B$6:$B$500,SMALL(IF('Fichier principal'!$E$6:$E$500=$AF$2,ROW('Par table'!$A$6:$A$500)-5,""),ROW($A16))),"")</f>
        <v/>
      </c>
      <c r="AG18" s="87" t="str">
        <f t="array" ref="AG18">IFERROR(INDEX('Fichier principal'!$F$6:$F$500&amp;"  "&amp;'Fichier principal'!$G$6:$G$500,SMALL(IF('Fichier principal'!$E$6:$E$500=AF$2,ROW('Par table'!$A$6:$A$500)-5,""),ROW($A16))),"")</f>
        <v/>
      </c>
      <c r="AH18" s="79" t="str">
        <f t="array" ref="AH18">IFERROR(INDEX('Fichier principal'!$A$6:$A$500&amp;"  "&amp;'Fichier principal'!$B$6:$B$500,SMALL(IF('Fichier principal'!$E$6:$E$500=$AH$2,ROW('Par table'!$A$6:$A$500)-5,""),ROW($A16))),"")</f>
        <v/>
      </c>
      <c r="AI18" s="83" t="str">
        <f t="array" ref="AI18">IFERROR(INDEX('Fichier principal'!$F$6:$F$500&amp;"  "&amp;'Fichier principal'!$G$6:$G$500,SMALL(IF('Fichier principal'!$E$6:$E$500=AH$2,ROW('Par table'!$A$6:$A$500)-5,""),ROW($A16))),"")</f>
        <v/>
      </c>
      <c r="AJ18" s="51" t="str">
        <f t="array" ref="AJ18">IFERROR(INDEX('Fichier principal'!$A$6:$A$500&amp;"  "&amp;'Fichier principal'!$B$6:$B$500,SMALL(IF('Fichier principal'!$E$6:$E$500=AJ$2,ROW('Par table'!$A$6:$A$500)-5,""),ROW($A16))),"")</f>
        <v/>
      </c>
      <c r="AK18" s="90"/>
      <c r="AL18" s="77" t="str">
        <f t="array" ref="AL18">IFERROR(INDEX('Fichier principal'!$A$6:$A$500&amp;"  "&amp;'Fichier principal'!$B$6:$B$500,SMALL(IF('Fichier principal'!$E$6:$E$500=AL$2,ROW('Par table'!$A$6:$A$500)-5,""),ROW($A16))),"")</f>
        <v/>
      </c>
      <c r="AM18" s="82" t="str">
        <f t="array" ref="AM18">IFERROR(INDEX('Fichier principal'!$F$6:$F$500&amp;"  "&amp;'Fichier principal'!$G$6:$G$500,SMALL(IF('Fichier principal'!$E$6:$E$500=AL$2,ROW('Par table'!$A$6:$A$500)-5,""),ROW($A16))),"")</f>
        <v/>
      </c>
    </row>
    <row r="19" spans="2:39">
      <c r="B19" s="56" t="str">
        <f t="array" ref="B19">IFERROR(INDEX('Fichier principal'!$A$6:$A$500&amp;"  "&amp;'Fichier principal'!$B$6:$B$500,SMALL(IF('Fichier principal'!$E$6:$E$500=$B$2,ROW('Par table'!$A$6:$A$500)-5,""),ROW($A17))),"")</f>
        <v/>
      </c>
      <c r="C19" s="19" t="str">
        <f t="array" ref="C19">IFERROR(INDEX('Fichier principal'!$F$6:$F$500&amp;"  "&amp;'Fichier principal'!$G$6:$G$500,SMALL(IF('Fichier principal'!$E$6:$E$500=B$2,ROW('Par table'!$A$6:$A$500)-5,""),ROW($A17))),"")</f>
        <v/>
      </c>
      <c r="D19" s="32" t="str">
        <f t="array" ref="D19">IFERROR(INDEX('Fichier principal'!$A$6:$A$500&amp;"  "&amp;'Fichier principal'!$B$6:$B$500,SMALL(IF('Fichier principal'!$E$6:$E$500=$D$2,ROW('Par table'!$A$6:$A$500)-5,""),ROW($A17))),"")</f>
        <v/>
      </c>
      <c r="E19" s="20" t="str">
        <f t="array" ref="E19">IFERROR(INDEX('Fichier principal'!$F$6:$F$500&amp;"  "&amp;'Fichier principal'!$G$6:$G$500,SMALL(IF('Fichier principal'!$E$6:$E$500=D$2,ROW('Par table'!$A$6:$A$500)-5,""),ROW($A17))),"")</f>
        <v/>
      </c>
      <c r="F19" s="33" t="str">
        <f t="array" ref="F19">IFERROR(INDEX('Fichier principal'!$A$6:$A$500&amp;"  "&amp;'Fichier principal'!$B$6:$B$500,SMALL(IF('Fichier principal'!$E$6:$E$500=$F$2,ROW('Par table'!$A$6:$A$500)-5,""),ROW($A17))),"")</f>
        <v/>
      </c>
      <c r="G19" s="21" t="str">
        <f t="array" ref="G19">IFERROR(INDEX('Fichier principal'!$F$6:$F$500&amp;"  "&amp;'Fichier principal'!$G$6:$G$500,SMALL(IF('Fichier principal'!$E$6:$E$500=F$2,ROW('Par table'!$A$6:$A$500)-5,""),ROW($A17))),"")</f>
        <v/>
      </c>
      <c r="H19" s="57" t="str">
        <f t="array" ref="H19">IFERROR(INDEX('Fichier principal'!$A$6:$A$500&amp;"  "&amp;'Fichier principal'!$B$6:$B$500,SMALL(IF('Fichier principal'!$E$6:$E$500=$H$2,ROW('Par table'!$A$6:$A$500)-5,""),ROW($A17))),"")</f>
        <v/>
      </c>
      <c r="I19" s="22" t="str">
        <f t="array" ref="I19">IFERROR(INDEX('Fichier principal'!$F$6:$F$500&amp;"  "&amp;'Fichier principal'!$G$6:$G$500,SMALL(IF('Fichier principal'!$E$6:$E$500=H$2,ROW('Par table'!$A$6:$A$500)-5,""),ROW($A17))),"")</f>
        <v/>
      </c>
      <c r="J19" s="39" t="str">
        <f t="array" ref="J19">IFERROR(INDEX('Fichier principal'!$A$6:$A$500&amp;"  "&amp;'Fichier principal'!$B$6:$B$500,SMALL(IF('Fichier principal'!$E$6:$E$500=$J$2,ROW('Par table'!$A$6:$A$500)-5,""),ROW($A17))),"")</f>
        <v/>
      </c>
      <c r="K19" s="23" t="str">
        <f t="array" ref="K19">IFERROR(INDEX('Fichier principal'!$F$6:$F$500&amp;"  "&amp;'Fichier principal'!$G$6:$G$500,SMALL(IF('Fichier principal'!$E$6:$E$500=J$2,ROW('Par table'!$A$6:$A$500)-5,""),ROW($A17))),"")</f>
        <v/>
      </c>
      <c r="L19" s="41" t="str">
        <f t="array" ref="L19">IFERROR(INDEX('Fichier principal'!$A$6:$A$500&amp;"  "&amp;'Fichier principal'!$B$6:$B$500,SMALL(IF('Fichier principal'!$E$6:$E$500=$L$2,ROW('Par table'!$A$6:$A$500)-5,""),ROW($A17))),"")</f>
        <v/>
      </c>
      <c r="M19" s="24" t="str">
        <f t="array" ref="M19">IFERROR(INDEX('Fichier principal'!$F$6:$F$500&amp;"  "&amp;'Fichier principal'!$G$6:$G$500,SMALL(IF('Fichier principal'!$E$6:$E$500=L$2,ROW('Par table'!$A$6:$A$500)-5,""),ROW($A17))),"")</f>
        <v/>
      </c>
      <c r="N19" s="43" t="str">
        <f t="array" ref="N19">IFERROR(INDEX('Fichier principal'!$A$6:$A$500&amp;"  "&amp;'Fichier principal'!$B$6:$B$500,SMALL(IF('Fichier principal'!$E$6:$E$500=$N$2,ROW('Par table'!$A$6:$A$500)-5,""),ROW($A17))),"")</f>
        <v/>
      </c>
      <c r="O19" s="25" t="str">
        <f t="array" ref="O19">IFERROR(INDEX('Fichier principal'!$F$6:$F$500&amp;"  "&amp;'Fichier principal'!$G$6:$G$500,SMALL(IF('Fichier principal'!$E$6:$E$500=N$2,ROW('Par table'!$A$6:$A$500)-5,""),ROW($A17))),"")</f>
        <v/>
      </c>
      <c r="P19" s="45" t="str">
        <f t="array" ref="P19">IFERROR(INDEX('Fichier principal'!$A$6:$A$500&amp;"  "&amp;'Fichier principal'!$B$6:$B$500,SMALL(IF('Fichier principal'!$E$6:$E$500=$P$2,ROW('Par table'!$A$6:$A$500)-5,""),ROW($A17))),"")</f>
        <v/>
      </c>
      <c r="Q19" s="26" t="str">
        <f t="array" ref="Q19">IFERROR(INDEX('Fichier principal'!$F$6:$F$500&amp;"  "&amp;'Fichier principal'!$G$6:$G$500,SMALL(IF('Fichier principal'!$E$6:$E$500=P$2,ROW('Par table'!$A$6:$A$500)-5,""),ROW($A17))),"")</f>
        <v/>
      </c>
      <c r="R19" s="47" t="str">
        <f t="array" ref="R19">IFERROR(INDEX('Fichier principal'!$A$6:$A$500&amp;"  "&amp;'Fichier principal'!$B$6:$B$500,SMALL(IF('Fichier principal'!$E$6:$E$500=$R$2,ROW('Par table'!$A$6:$A$500)-5,""),ROW($A17))),"")</f>
        <v/>
      </c>
      <c r="S19" s="27" t="str">
        <f t="array" ref="S19">IFERROR(INDEX('Fichier principal'!$F$6:$F$500&amp;"  "&amp;'Fichier principal'!$G$6:$G$500,SMALL(IF('Fichier principal'!$E$6:$E$500=R$2,ROW('Par table'!$A$6:$A$500)-5,""),ROW($A17))),"")</f>
        <v/>
      </c>
      <c r="T19" s="49" t="str">
        <f t="array" ref="T19">IFERROR(INDEX('Fichier principal'!$A$6:$A$500&amp;"  "&amp;'Fichier principal'!$B$6:$B$500,SMALL(IF('Fichier principal'!$E$6:$E$500=$T$2,ROW('Par table'!$A$6:$A$500)-5,""),ROW($A17))),"")</f>
        <v/>
      </c>
      <c r="U19" s="28" t="str">
        <f t="array" ref="U19">IFERROR(INDEX('Fichier principal'!$F$6:$F$500&amp;"  "&amp;'Fichier principal'!$G$6:$G$500,SMALL(IF('Fichier principal'!$E$6:$E$500=T$2,ROW('Par table'!$A$6:$A$500)-5,""),ROW($A17))),"")</f>
        <v/>
      </c>
      <c r="V19" s="51" t="str">
        <f t="array" ref="V19">IFERROR(INDEX('Fichier principal'!$A$6:$A$500&amp;"  "&amp;'Fichier principal'!$B$6:$B$500,SMALL(IF('Fichier principal'!$E$6:$E$500=$V$2,ROW('Par table'!$A$6:$A$500)-5,""),ROW($A17))),"")</f>
        <v/>
      </c>
      <c r="W19" s="29" t="str">
        <f t="array" ref="W19">IFERROR(INDEX('Fichier principal'!$F$6:$F$500&amp;"  "&amp;'Fichier principal'!$G$6:$G$500,SMALL(IF('Fichier principal'!$E$6:$E$500=V$2,ROW('Par table'!$A$6:$A$500)-5,""),ROW($A17))),"")</f>
        <v/>
      </c>
      <c r="X19" s="53" t="str">
        <f t="array" ref="X19">IFERROR(INDEX('Fichier principal'!$A$6:$A$100&amp;"  "&amp;'Fichier principal'!$B$6:$B$100,SMALL(IF('Fichier principal'!$E$6:$E$100=X$2,ROW('Par table'!$A$6:$A$100)-5,""),ROW($A17))),"")</f>
        <v/>
      </c>
      <c r="Y19" s="30" t="str">
        <f t="array" ref="Y19">IFERROR(INDEX('Fichier principal'!$F$6:$F$100&amp;"  "&amp;'Fichier principal'!$G$6:$G$100,SMALL(IF('Fichier principal'!$E$6:$E$100=X$2,ROW('Par table'!$A$6:$A$100)-5,""),ROW($A17))),"")</f>
        <v/>
      </c>
      <c r="Z19" s="55" t="str">
        <f t="array" ref="Z19">IFERROR(INDEX('Fichier principal'!$A$6:$A$500&amp;"  "&amp;'Fichier principal'!$B$6:$B$500,SMALL(IF('Fichier principal'!$E$6:$E$500=$Z$2,ROW('Par table'!$A$6:$A$500)-5,""),ROW($A17))),"")</f>
        <v/>
      </c>
      <c r="AA19" s="31" t="str">
        <f t="array" ref="AA19">IFERROR(INDEX('Fichier principal'!$F$6:$F$500&amp;"  "&amp;'Fichier principal'!$G$6:$G$500,SMALL(IF('Fichier principal'!$E$6:$E$500=Z$2,ROW('Par table'!$A$6:$A$600)-5,""),ROW($A17))),"")</f>
        <v/>
      </c>
      <c r="AB19" s="32" t="str">
        <f t="array" ref="AB19">IFERROR(INDEX('Fichier principal'!$A$6:$A$500&amp;"  "&amp;'Fichier principal'!$B$6:$B$500,SMALL(IF('Fichier principal'!$E$6:$E$500=$B$2,ROW('Par table'!$A$6:$A$500)-5,""),ROW($A17))),"")</f>
        <v/>
      </c>
      <c r="AC19" s="20" t="str">
        <f t="array" ref="AC19">IFERROR(INDEX('Fichier principal'!$F$6:$F$500&amp;"  "&amp;'Fichier principal'!$G$6:$G$500,SMALL(IF('Fichier principal'!$E$6:$E$500=AB$2,ROW('Par table'!$A$6:$A$500)-5,""),ROW($A17))),"")</f>
        <v/>
      </c>
      <c r="AD19" s="81" t="str">
        <f t="array" ref="AD19">IFERROR(INDEX('Fichier principal'!$A$6:$A$500&amp;"  "&amp;'Fichier principal'!$B$6:$B$500,SMALL(IF('Fichier principal'!$E$6:$E$500=$AD$2,ROW('Par table'!$A$6:$A$500)-5,""),ROW($A17))),"")</f>
        <v/>
      </c>
      <c r="AE19" s="84" t="str">
        <f t="array" ref="AE19">IFERROR(INDEX('Fichier principal'!$F$6:$F$500&amp;"  "&amp;'Fichier principal'!$G$6:$G$500,SMALL(IF('Fichier principal'!$E$6:$E$500=AD$2,ROW('Par table'!$A$6:$A$500)-5,""),ROW($A17))),"")</f>
        <v/>
      </c>
      <c r="AF19" s="86" t="str">
        <f t="array" ref="AF19">IFERROR(INDEX('Fichier principal'!$A$6:$A$500&amp;"  "&amp;'Fichier principal'!$B$6:$B$500,SMALL(IF('Fichier principal'!$E$6:$E$500=$AF$2,ROW('Par table'!$A$6:$A$500)-5,""),ROW($A17))),"")</f>
        <v/>
      </c>
      <c r="AG19" s="87" t="str">
        <f t="array" ref="AG19">IFERROR(INDEX('Fichier principal'!$F$6:$F$500&amp;"  "&amp;'Fichier principal'!$G$6:$G$500,SMALL(IF('Fichier principal'!$E$6:$E$500=AF$2,ROW('Par table'!$A$6:$A$500)-5,""),ROW($A17))),"")</f>
        <v/>
      </c>
      <c r="AH19" s="79" t="str">
        <f t="array" ref="AH19">IFERROR(INDEX('Fichier principal'!$A$6:$A$500&amp;"  "&amp;'Fichier principal'!$B$6:$B$500,SMALL(IF('Fichier principal'!$E$6:$E$500=$AH$2,ROW('Par table'!$A$6:$A$500)-5,""),ROW($A17))),"")</f>
        <v/>
      </c>
      <c r="AI19" s="83" t="str">
        <f t="array" ref="AI19">IFERROR(INDEX('Fichier principal'!$F$6:$F$500&amp;"  "&amp;'Fichier principal'!$G$6:$G$500,SMALL(IF('Fichier principal'!$E$6:$E$500=AH$2,ROW('Par table'!$A$6:$A$500)-5,""),ROW($A17))),"")</f>
        <v/>
      </c>
      <c r="AJ19" s="51" t="str">
        <f t="array" ref="AJ19">IFERROR(INDEX('Fichier principal'!$A$6:$A$500&amp;"  "&amp;'Fichier principal'!$B$6:$B$500,SMALL(IF('Fichier principal'!$E$6:$E$500=AJ$2,ROW('Par table'!$A$6:$A$500)-5,""),ROW($A17))),"")</f>
        <v/>
      </c>
      <c r="AK19" s="29" t="str">
        <f t="array" ref="AK19">IFERROR(INDEX('Fichier principal'!$F$6:$F$500&amp;"  "&amp;'Fichier principal'!$G$6:$G$500,SMALL(IF('Fichier principal'!$E$6:$E$500=AJ$2,ROW('Par table'!$A$6:$A$500)-5,""),ROW($A17))),"")</f>
        <v/>
      </c>
      <c r="AL19" s="77" t="str">
        <f t="array" ref="AL19">IFERROR(INDEX('Fichier principal'!$A$6:$A$500&amp;"  "&amp;'Fichier principal'!$B$6:$B$500,SMALL(IF('Fichier principal'!$E$6:$E$500=AL$2,ROW('Par table'!$A$6:$A$500)-5,""),ROW($A17))),"")</f>
        <v/>
      </c>
      <c r="AM19" s="82" t="str">
        <f t="array" ref="AM19">IFERROR(INDEX('Fichier principal'!$F$6:$F$500&amp;"  "&amp;'Fichier principal'!$G$6:$G$500,SMALL(IF('Fichier principal'!$E$6:$E$500=AL$2,ROW('Par table'!$A$6:$A$500)-5,""),ROW($A17))),"")</f>
        <v/>
      </c>
    </row>
    <row r="20" spans="2:39">
      <c r="P20" s="73"/>
    </row>
  </sheetData>
  <conditionalFormatting sqref="B3:S19">
    <cfRule type="expression" dxfId="43" priority="45" stopIfTrue="1">
      <formula>AND(ISERROR(C3))</formula>
    </cfRule>
  </conditionalFormatting>
  <conditionalFormatting sqref="G3:G19">
    <cfRule type="expression" dxfId="42" priority="44">
      <formula>AND(ISERROR(G3))</formula>
    </cfRule>
  </conditionalFormatting>
  <conditionalFormatting sqref="I3:I19">
    <cfRule type="expression" dxfId="41" priority="42">
      <formula>AND(ISERROR(I3))</formula>
    </cfRule>
  </conditionalFormatting>
  <conditionalFormatting sqref="K3:K19">
    <cfRule type="expression" dxfId="40" priority="41">
      <formula>AND(ISERROR(K3))</formula>
    </cfRule>
  </conditionalFormatting>
  <conditionalFormatting sqref="M3:M19">
    <cfRule type="expression" dxfId="39" priority="40">
      <formula>AND(ISERROR(M3))</formula>
    </cfRule>
  </conditionalFormatting>
  <conditionalFormatting sqref="O3:O19">
    <cfRule type="expression" dxfId="38" priority="39">
      <formula>AND(ISERROR(O3))</formula>
    </cfRule>
  </conditionalFormatting>
  <conditionalFormatting sqref="Q3:Q19">
    <cfRule type="expression" dxfId="37" priority="38">
      <formula>AND(ISERROR(Q3))</formula>
    </cfRule>
  </conditionalFormatting>
  <conditionalFormatting sqref="S3:S19">
    <cfRule type="expression" dxfId="36" priority="37">
      <formula>AND(ISERROR(S3))</formula>
    </cfRule>
  </conditionalFormatting>
  <conditionalFormatting sqref="U3:U19">
    <cfRule type="expression" dxfId="35" priority="36" stopIfTrue="1">
      <formula>AND(ISERROR(V3))</formula>
    </cfRule>
  </conditionalFormatting>
  <conditionalFormatting sqref="U3:U19">
    <cfRule type="expression" dxfId="34" priority="35">
      <formula>AND(ISERROR(U3))</formula>
    </cfRule>
  </conditionalFormatting>
  <conditionalFormatting sqref="W3:W19">
    <cfRule type="expression" dxfId="33" priority="34" stopIfTrue="1">
      <formula>AND(ISERROR(X3))</formula>
    </cfRule>
  </conditionalFormatting>
  <conditionalFormatting sqref="W3:W19">
    <cfRule type="expression" dxfId="32" priority="33">
      <formula>AND(ISERROR(W3))</formula>
    </cfRule>
  </conditionalFormatting>
  <conditionalFormatting sqref="Y3:Y19">
    <cfRule type="expression" dxfId="31" priority="32" stopIfTrue="1">
      <formula>AND(ISERROR(Z3))</formula>
    </cfRule>
  </conditionalFormatting>
  <conditionalFormatting sqref="Y3:Y19">
    <cfRule type="expression" dxfId="30" priority="31">
      <formula>AND(ISERROR(Y3))</formula>
    </cfRule>
  </conditionalFormatting>
  <conditionalFormatting sqref="AA3:AA19">
    <cfRule type="expression" dxfId="29" priority="30" stopIfTrue="1">
      <formula>AND(ISERROR(AB3))</formula>
    </cfRule>
  </conditionalFormatting>
  <conditionalFormatting sqref="AA3:AA19">
    <cfRule type="expression" dxfId="28" priority="29">
      <formula>AND(ISERROR(AA3))</formula>
    </cfRule>
  </conditionalFormatting>
  <conditionalFormatting sqref="T3:T19">
    <cfRule type="expression" dxfId="27" priority="28" stopIfTrue="1">
      <formula>AND(ISERROR(U3))</formula>
    </cfRule>
  </conditionalFormatting>
  <conditionalFormatting sqref="V3:V19">
    <cfRule type="expression" dxfId="26" priority="27" stopIfTrue="1">
      <formula>AND(ISERROR(W3))</formula>
    </cfRule>
  </conditionalFormatting>
  <conditionalFormatting sqref="X3:X19">
    <cfRule type="expression" dxfId="25" priority="26" stopIfTrue="1">
      <formula>AND(ISERROR(Y3))</formula>
    </cfRule>
  </conditionalFormatting>
  <conditionalFormatting sqref="Z3:Z19">
    <cfRule type="expression" dxfId="24" priority="25" stopIfTrue="1">
      <formula>AND(ISERROR(AA3))</formula>
    </cfRule>
  </conditionalFormatting>
  <conditionalFormatting sqref="T3:T19">
    <cfRule type="expression" dxfId="23" priority="24" stopIfTrue="1">
      <formula>AND(ISERROR(U3))</formula>
    </cfRule>
  </conditionalFormatting>
  <conditionalFormatting sqref="V3:V19">
    <cfRule type="expression" dxfId="22" priority="23" stopIfTrue="1">
      <formula>AND(ISERROR(W3))</formula>
    </cfRule>
  </conditionalFormatting>
  <conditionalFormatting sqref="X3">
    <cfRule type="expression" dxfId="21" priority="22" stopIfTrue="1">
      <formula>AND(ISERROR(Y3))</formula>
    </cfRule>
  </conditionalFormatting>
  <conditionalFormatting sqref="Z3:Z19">
    <cfRule type="expression" dxfId="20" priority="21" stopIfTrue="1">
      <formula>AND(ISERROR(AA3))</formula>
    </cfRule>
  </conditionalFormatting>
  <conditionalFormatting sqref="AB3:AB19">
    <cfRule type="expression" dxfId="19" priority="20" stopIfTrue="1">
      <formula>AND(ISERROR(AC3))</formula>
    </cfRule>
  </conditionalFormatting>
  <conditionalFormatting sqref="AD3:AD19">
    <cfRule type="expression" dxfId="18" priority="19" stopIfTrue="1">
      <formula>AND(ISERROR(AE3))</formula>
    </cfRule>
  </conditionalFormatting>
  <conditionalFormatting sqref="AF3:AF19">
    <cfRule type="expression" dxfId="17" priority="18" stopIfTrue="1">
      <formula>AND(ISERROR(AG3))</formula>
    </cfRule>
  </conditionalFormatting>
  <conditionalFormatting sqref="AH3:AH19">
    <cfRule type="expression" dxfId="8" priority="17" stopIfTrue="1">
      <formula>AND(ISERROR(AI3))</formula>
    </cfRule>
  </conditionalFormatting>
  <conditionalFormatting sqref="AJ3:AJ19">
    <cfRule type="expression" dxfId="16" priority="16" stopIfTrue="1">
      <formula>AND(ISERROR(AK3))</formula>
    </cfRule>
  </conditionalFormatting>
  <conditionalFormatting sqref="AL3:AL19">
    <cfRule type="expression" dxfId="15" priority="15" stopIfTrue="1">
      <formula>AND(ISERROR(AM3))</formula>
    </cfRule>
  </conditionalFormatting>
  <conditionalFormatting sqref="AC3:AC19">
    <cfRule type="expression" dxfId="14" priority="14" stopIfTrue="1">
      <formula>AND(ISERROR(AD3))</formula>
    </cfRule>
  </conditionalFormatting>
  <conditionalFormatting sqref="AC3:AC19">
    <cfRule type="expression" dxfId="13" priority="13">
      <formula>AND(ISERROR(AC3))</formula>
    </cfRule>
  </conditionalFormatting>
  <conditionalFormatting sqref="AE3:AE19">
    <cfRule type="expression" dxfId="12" priority="12" stopIfTrue="1">
      <formula>AND(ISERROR(AF3))</formula>
    </cfRule>
  </conditionalFormatting>
  <conditionalFormatting sqref="AE3:AE19">
    <cfRule type="expression" dxfId="11" priority="11">
      <formula>AND(ISERROR(AE3))</formula>
    </cfRule>
  </conditionalFormatting>
  <conditionalFormatting sqref="AG3:AG19">
    <cfRule type="expression" dxfId="10" priority="10" stopIfTrue="1">
      <formula>AND(ISERROR(AH3))</formula>
    </cfRule>
  </conditionalFormatting>
  <conditionalFormatting sqref="AG3:AG19">
    <cfRule type="expression" dxfId="9" priority="9">
      <formula>AND(ISERROR(AG3))</formula>
    </cfRule>
  </conditionalFormatting>
  <conditionalFormatting sqref="AI3:AI19">
    <cfRule type="expression" dxfId="7" priority="8" stopIfTrue="1">
      <formula>AND(ISERROR(AJ3))</formula>
    </cfRule>
  </conditionalFormatting>
  <conditionalFormatting sqref="AI3:AI19">
    <cfRule type="expression" dxfId="6" priority="7">
      <formula>AND(ISERROR(AI3))</formula>
    </cfRule>
  </conditionalFormatting>
  <conditionalFormatting sqref="AK3 AK5 AK7 AK9 AK11 AK13 AK15 AK17 AK19">
    <cfRule type="expression" dxfId="5" priority="6" stopIfTrue="1">
      <formula>AND(ISERROR(AL3))</formula>
    </cfRule>
  </conditionalFormatting>
  <conditionalFormatting sqref="AK3 AK5 AK7 AK9 AK11 AK13 AK15 AK17 AK19">
    <cfRule type="expression" dxfId="4" priority="5">
      <formula>AND(ISERROR(AK3))</formula>
    </cfRule>
  </conditionalFormatting>
  <conditionalFormatting sqref="AM3:AM19">
    <cfRule type="expression" dxfId="3" priority="4" stopIfTrue="1">
      <formula>AND(ISERROR(AN3))</formula>
    </cfRule>
  </conditionalFormatting>
  <conditionalFormatting sqref="AM3:AM19">
    <cfRule type="expression" dxfId="2" priority="3">
      <formula>AND(ISERROR(AM3))</formula>
    </cfRule>
  </conditionalFormatting>
  <conditionalFormatting sqref="AM3:AM19">
    <cfRule type="expression" dxfId="1" priority="2" stopIfTrue="1">
      <formula>AND(ISERROR(AN3))</formula>
    </cfRule>
  </conditionalFormatting>
  <conditionalFormatting sqref="AM3:AM19">
    <cfRule type="expression" dxfId="0" priority="1">
      <formula>AND(ISERROR(AM3))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20"/>
  <sheetViews>
    <sheetView workbookViewId="0">
      <selection activeCell="A12" sqref="A12"/>
    </sheetView>
  </sheetViews>
  <sheetFormatPr baseColWidth="10" defaultRowHeight="14.5"/>
  <cols>
    <col min="1" max="1" width="11.453125" customWidth="1"/>
    <col min="3" max="3" width="16.36328125" customWidth="1"/>
    <col min="4" max="4" width="34.1796875" bestFit="1" customWidth="1"/>
    <col min="5" max="5" width="13.6328125" customWidth="1"/>
  </cols>
  <sheetData>
    <row r="1" spans="1:22" s="13" customFormat="1">
      <c r="A1" s="64" t="s">
        <v>172</v>
      </c>
      <c r="B1" s="64"/>
      <c r="C1" s="64">
        <f t="array" ref="C1">IF(ISERROR(SMALL(IF(COUNTIF('Fichier principal'!$E$6:$E$500,'Fichier principal'!$K$6:$K$30)&gt;=1,'Fichier principal'!$K$6:$K$30,""),COLUMN(A$1))),"",SMALL(IF(COUNTIF('Fichier principal'!$E$6:$E$500,'Fichier principal'!$K$6:$K$30)&gt;=1,'Fichier principal'!$K$6:$K$30,""),COLUMN(A$1)))</f>
        <v>1</v>
      </c>
      <c r="D1" s="64">
        <f t="array" ref="D1">IF(ISERROR(SMALL(IF(COUNTIF('Fichier principal'!$E$6:$E$500,'Fichier principal'!$K$6:$K$30)&gt;=1,'Fichier principal'!$K$6:$K$30,""),COLUMN(B$1))),"",SMALL(IF(COUNTIF('Fichier principal'!$E$6:$E$500,'Fichier principal'!$K$6:$K$30)&gt;=1,'Fichier principal'!$K$6:$K$30,""),COLUMN(B$1)))</f>
        <v>25</v>
      </c>
      <c r="E1" s="64" t="str">
        <f t="array" ref="E1">IF(ISERROR(SMALL(IF(COUNTIF('Fichier principal'!$E$6:$E$500,'Fichier principal'!$K$6:$K$30)&gt;=1,'Fichier principal'!$K$6:$K$30,""),COLUMN(C$1))),"",SMALL(IF(COUNTIF('Fichier principal'!$E$6:$E$500,'Fichier principal'!$K$6:$K$30)&gt;=1,'Fichier principal'!$K$6:$K$30,""),COLUMN(C$1)))</f>
        <v/>
      </c>
      <c r="F1" s="64" t="str">
        <f t="array" ref="F1">IF(ISERROR(SMALL(IF(COUNTIF('Fichier principal'!$E$6:$E$500,'Fichier principal'!$K$6:$K$30)&gt;=1,'Fichier principal'!$K$6:$K$30,""),COLUMN(D$1))),"",SMALL(IF(COUNTIF('Fichier principal'!$E$6:$E$500,'Fichier principal'!$K$6:$K$30)&gt;=1,'Fichier principal'!$K$6:$K$30,""),COLUMN(D$1)))</f>
        <v/>
      </c>
      <c r="G1" s="64" t="str">
        <f t="array" ref="G1">IF(ISERROR(SMALL(IF(COUNTIF('Fichier principal'!$E$6:$E$500,'Fichier principal'!$K$6:$K$30)&gt;=1,'Fichier principal'!$K$6:$K$30,""),COLUMN(E$1))),"",SMALL(IF(COUNTIF('Fichier principal'!$E$6:$E$500,'Fichier principal'!$K$6:$K$30)&gt;=1,'Fichier principal'!$K$6:$K$30,""),COLUMN(E$1)))</f>
        <v/>
      </c>
      <c r="H1" s="64" t="str">
        <f t="array" ref="H1">IF(ISERROR(SMALL(IF(COUNTIF('Fichier principal'!$E$6:$E$500,'Fichier principal'!$K$6:$K$30)&gt;=1,'Fichier principal'!$K$6:$K$30,""),COLUMN(F$1))),"",SMALL(IF(COUNTIF('Fichier principal'!$E$6:$E$500,'Fichier principal'!$K$6:$K$30)&gt;=1,'Fichier principal'!$K$6:$K$30,""),COLUMN(F$1)))</f>
        <v/>
      </c>
      <c r="I1" s="64" t="str">
        <f t="array" ref="I1">IF(ISERROR(SMALL(IF(COUNTIF('Fichier principal'!$E$6:$E$500,'Fichier principal'!$K$6:$K$30)&gt;=1,'Fichier principal'!$K$6:$K$30,""),COLUMN(G$1))),"",SMALL(IF(COUNTIF('Fichier principal'!$E$6:$E$500,'Fichier principal'!$K$6:$K$30)&gt;=1,'Fichier principal'!$K$6:$K$30,""),COLUMN(G$1)))</f>
        <v/>
      </c>
      <c r="J1" s="64" t="str">
        <f t="array" ref="J1">IF(ISERROR(SMALL(IF(COUNTIF('Fichier principal'!$E$6:$E$500,'Fichier principal'!$K$6:$K$30)&gt;=1,'Fichier principal'!$K$6:$K$30,""),COLUMN(H$1))),"",SMALL(IF(COUNTIF('Fichier principal'!$E$6:$E$500,'Fichier principal'!$K$6:$K$30)&gt;=1,'Fichier principal'!$K$6:$K$30,""),COLUMN(H$1)))</f>
        <v/>
      </c>
      <c r="K1" s="64" t="str">
        <f t="array" ref="K1">IF(ISERROR(SMALL(IF(COUNTIF('Fichier principal'!$E$6:$E$500,'Fichier principal'!$K$6:$K$30)&gt;=1,'Fichier principal'!$K$6:$K$30,""),COLUMN(I$1))),"",SMALL(IF(COUNTIF('Fichier principal'!$E$6:$E$500,'Fichier principal'!$K$6:$K$30)&gt;=1,'Fichier principal'!$K$6:$K$30,""),COLUMN(I$1)))</f>
        <v/>
      </c>
      <c r="L1" s="64" t="str">
        <f t="array" ref="L1">IF(ISERROR(SMALL(IF(COUNTIF('Fichier principal'!$E$6:$E$500,'Fichier principal'!$K$6:$K$30)&gt;=1,'Fichier principal'!$K$6:$K$30,""),COLUMN(J$1))),"",SMALL(IF(COUNTIF('Fichier principal'!$E$6:$E$500,'Fichier principal'!$K$6:$K$30)&gt;=1,'Fichier principal'!$K$6:$K$30,""),COLUMN(J$1)))</f>
        <v/>
      </c>
      <c r="M1" s="64" t="str">
        <f t="array" ref="M1">IF(ISERROR(SMALL(IF(COUNTIF('Fichier principal'!$E$6:$E$500,'Fichier principal'!$K$6:$K$30)&gt;=1,'Fichier principal'!$K$6:$K$30,""),COLUMN(K$1))),"",SMALL(IF(COUNTIF('Fichier principal'!$E$6:$E$500,'Fichier principal'!$K$6:$K$30)&gt;=1,'Fichier principal'!$K$6:$K$30,""),COLUMN(K$1)))</f>
        <v/>
      </c>
      <c r="N1" s="64" t="str">
        <f t="array" ref="N1">IF(ISERROR(SMALL(IF(COUNTIF('Fichier principal'!$E$6:$E$500,'Fichier principal'!$K$6:$K$30)&gt;=1,'Fichier principal'!$K$6:$K$30,""),COLUMN(L$1))),"",SMALL(IF(COUNTIF('Fichier principal'!$E$6:$E$500,'Fichier principal'!$K$6:$K$30)&gt;=1,'Fichier principal'!$K$6:$K$30,""),COLUMN(L$1)))</f>
        <v/>
      </c>
      <c r="O1" s="64" t="str">
        <f t="array" ref="O1">IF(ISERROR(SMALL(IF(COUNTIF('Fichier principal'!$E$6:$E$500,'Fichier principal'!$K$6:$K$30)&gt;=1,'Fichier principal'!$K$6:$K$30,""),COLUMN(M$1))),"",SMALL(IF(COUNTIF('Fichier principal'!$E$6:$E$500,'Fichier principal'!$K$6:$K$30)&gt;=1,'Fichier principal'!$K$6:$K$30,""),COLUMN(M$1)))</f>
        <v/>
      </c>
      <c r="P1" s="64" t="str">
        <f t="array" ref="P1">IF(ISERROR(SMALL(IF(COUNTIF('Fichier principal'!$E$6:$E$500,'Fichier principal'!$K$6:$K$30)&gt;=1,'Fichier principal'!$K$6:$K$30,""),COLUMN(N$1))),"",SMALL(IF(COUNTIF('Fichier principal'!$E$6:$E$500,'Fichier principal'!$K$6:$K$30)&gt;=1,'Fichier principal'!$K$6:$K$30,""),COLUMN(N$1)))</f>
        <v/>
      </c>
      <c r="Q1" s="64" t="str">
        <f t="array" ref="Q1">IF(ISERROR(SMALL(IF(COUNTIF('Fichier principal'!$E$6:$E$500,'Fichier principal'!$K$6:$K$30)&gt;=1,'Fichier principal'!$K$6:$K$30,""),COLUMN(O$1))),"",SMALL(IF(COUNTIF('Fichier principal'!$E$6:$E$500,'Fichier principal'!$K$6:$K$30)&gt;=1,'Fichier principal'!$K$6:$K$30,""),COLUMN(O$1)))</f>
        <v/>
      </c>
      <c r="R1" s="64" t="str">
        <f t="array" ref="R1">IF(ISERROR(SMALL(IF(COUNTIF('Fichier principal'!$E$6:$E$500,'Fichier principal'!$K$6:$K$30)&gt;=1,'Fichier principal'!$K$6:$K$30,""),COLUMN(P$1))),"",SMALL(IF(COUNTIF('Fichier principal'!$E$6:$E$500,'Fichier principal'!$K$6:$K$30)&gt;=1,'Fichier principal'!$K$6:$K$30,""),COLUMN(P$1)))</f>
        <v/>
      </c>
      <c r="S1" s="64" t="str">
        <f t="array" ref="S1">IF(ISERROR(SMALL(IF(COUNTIF('Fichier principal'!$E$6:$E$500,'Fichier principal'!$K$6:$K$30)&gt;=1,'Fichier principal'!$K$6:$K$30,""),COLUMN(Q$1))),"",SMALL(IF(COUNTIF('Fichier principal'!$E$6:$E$500,'Fichier principal'!$K$6:$K$30)&gt;=1,'Fichier principal'!$K$6:$K$30,""),COLUMN(Q$1)))</f>
        <v/>
      </c>
      <c r="T1" s="64" t="str">
        <f t="array" ref="T1">IF(ISERROR(SMALL(IF(COUNTIF('Fichier principal'!$E$6:$E$500,'Fichier principal'!$K$6:$K$30)&gt;=1,'Fichier principal'!$K$6:$K$30,""),COLUMN(R$1))),"",SMALL(IF(COUNTIF('Fichier principal'!$E$6:$E$500,'Fichier principal'!$K$6:$K$30)&gt;=1,'Fichier principal'!$K$6:$K$30,""),COLUMN(R$1)))</f>
        <v/>
      </c>
      <c r="U1" s="64" t="str">
        <f t="array" ref="U1">IF(ISERROR(SMALL(IF(COUNTIF('Fichier principal'!$E$6:$E$500,'Fichier principal'!$K$6:$K$30)&gt;=1,'Fichier principal'!$K$6:$K$30,""),COLUMN(S$1))),"",SMALL(IF(COUNTIF('Fichier principal'!$E$6:$E$500,'Fichier principal'!$K$6:$K$30)&gt;=1,'Fichier principal'!$K$6:$K$30,""),COLUMN(S$1)))</f>
        <v/>
      </c>
      <c r="V1" s="64" t="str">
        <f t="array" ref="V1">IF(ISERROR(SMALL(IF(COUNTIF('Fichier principal'!$E$6:$E$500,'Fichier principal'!$K$6:$K$30)&gt;=1,'Fichier principal'!$K$6:$K$30,""),COLUMN(T$1))),"",SMALL(IF(COUNTIF('Fichier principal'!$E$6:$E$500,'Fichier principal'!$K$6:$K$30)&gt;=1,'Fichier principal'!$K$6:$K$30,""),COLUMN(T$1)))</f>
        <v/>
      </c>
    </row>
    <row r="2" spans="1:22" s="13" customFormat="1"/>
    <row r="3" spans="1:22" s="13" customFormat="1">
      <c r="A3" s="65" t="s">
        <v>177</v>
      </c>
      <c r="B3" s="65"/>
      <c r="C3" s="65">
        <v>1</v>
      </c>
    </row>
    <row r="4" spans="1:22" s="13" customFormat="1">
      <c r="A4" s="18" t="s">
        <v>173</v>
      </c>
      <c r="B4" s="18"/>
      <c r="C4" s="18" t="s">
        <v>176</v>
      </c>
    </row>
    <row r="6" spans="1:22">
      <c r="B6" t="s">
        <v>175</v>
      </c>
      <c r="D6" s="59" t="str">
        <f>"table    "&amp;C3</f>
        <v>table    1</v>
      </c>
      <c r="E6" s="60" t="s">
        <v>174</v>
      </c>
      <c r="F6" t="str">
        <f ca="1">VLOOKUP(C4,OFFSET(dept,,MATCH(C3,tables,0)-1,15,2),2,0)</f>
        <v xml:space="preserve">2  </v>
      </c>
      <c r="G6" s="60"/>
      <c r="H6" s="60"/>
      <c r="I6" s="60"/>
      <c r="J6" s="60"/>
      <c r="K6" s="60"/>
      <c r="L6" s="61"/>
    </row>
    <row r="7" spans="1:22">
      <c r="D7" s="62"/>
      <c r="E7" s="58"/>
      <c r="F7" s="58"/>
      <c r="G7" s="58"/>
      <c r="H7" s="58"/>
      <c r="I7" s="58"/>
      <c r="J7" s="58"/>
      <c r="K7" s="58"/>
      <c r="L7" s="63"/>
    </row>
    <row r="8" spans="1:22">
      <c r="D8" s="62"/>
      <c r="E8" s="58"/>
      <c r="F8" s="58"/>
      <c r="G8" s="58"/>
      <c r="H8" s="58"/>
      <c r="I8" s="58"/>
      <c r="J8" s="58"/>
      <c r="K8" s="58"/>
      <c r="L8" s="63"/>
    </row>
    <row r="9" spans="1:22">
      <c r="D9" s="62"/>
      <c r="E9" s="58"/>
      <c r="F9" s="58"/>
      <c r="G9" s="58"/>
      <c r="H9" s="58"/>
      <c r="I9" s="58"/>
      <c r="J9" s="58"/>
      <c r="K9" s="58"/>
      <c r="L9" s="63"/>
    </row>
    <row r="10" spans="1:22">
      <c r="D10" s="62"/>
      <c r="E10" s="58"/>
      <c r="F10" s="58"/>
      <c r="G10" s="58"/>
      <c r="H10" s="58"/>
      <c r="I10" s="58"/>
      <c r="J10" s="58"/>
      <c r="K10" s="58"/>
      <c r="L10" s="63"/>
    </row>
    <row r="11" spans="1:22">
      <c r="D11" s="62"/>
      <c r="E11" s="58"/>
      <c r="F11" s="58"/>
      <c r="G11" s="58"/>
      <c r="H11" s="58"/>
      <c r="I11" s="58"/>
      <c r="J11" s="58"/>
      <c r="K11" s="58"/>
      <c r="L11" s="63"/>
    </row>
    <row r="12" spans="1:22">
      <c r="D12" s="62"/>
      <c r="E12" s="58"/>
      <c r="F12" s="58"/>
      <c r="G12" s="58"/>
      <c r="H12" s="58"/>
      <c r="I12" s="58"/>
      <c r="J12" s="58"/>
      <c r="K12" s="58"/>
      <c r="L12" s="63"/>
    </row>
    <row r="13" spans="1:22" ht="48.5">
      <c r="D13" s="74" t="str">
        <f>C4</f>
        <v>tulipe6  Michel6</v>
      </c>
      <c r="E13" s="92"/>
      <c r="F13" s="92"/>
      <c r="G13" s="92"/>
      <c r="H13" s="92"/>
      <c r="I13" s="92"/>
      <c r="J13" s="92"/>
      <c r="K13" s="92"/>
      <c r="L13" s="93"/>
    </row>
    <row r="14" spans="1:22" ht="44">
      <c r="C14" t="s">
        <v>178</v>
      </c>
      <c r="D14" s="94" t="str">
        <f t="array" ref="D14">INDEX('Fichier principal'!C$6:C$500,MATCH(Chevalets!$C$4,'Fichier principal'!$A$6:$A$500&amp;"  "&amp;'Fichier principal'!$B$6:$B$500,0))</f>
        <v>DCB</v>
      </c>
      <c r="E14" s="95"/>
      <c r="F14" s="95"/>
      <c r="G14" s="95"/>
      <c r="H14" s="95"/>
      <c r="I14" s="95"/>
      <c r="J14" s="95"/>
      <c r="K14" s="95"/>
      <c r="L14" s="96"/>
    </row>
    <row r="15" spans="1:22" ht="47.5">
      <c r="C15" t="s">
        <v>178</v>
      </c>
      <c r="D15" s="97" t="str">
        <f t="array" ref="D15">INDEX('Fichier principal'!D$6:D$500,MATCH(Chevalets!$C$4,'Fichier principal'!$A$6:$A$500&amp;"  "&amp;'Fichier principal'!$B$6:$B$500,0))</f>
        <v>Gérant</v>
      </c>
      <c r="E15" s="98"/>
      <c r="F15" s="98"/>
      <c r="G15" s="98"/>
      <c r="H15" s="98"/>
      <c r="I15" s="98"/>
      <c r="J15" s="98"/>
      <c r="K15" s="98"/>
      <c r="L15" s="99"/>
    </row>
    <row r="16" spans="1:22" ht="48.5">
      <c r="D16" s="67"/>
      <c r="E16" s="68"/>
      <c r="F16" s="68"/>
      <c r="G16" s="68"/>
      <c r="H16" s="68"/>
      <c r="I16" s="68"/>
      <c r="J16" s="68"/>
      <c r="K16" s="68"/>
      <c r="L16" s="69"/>
    </row>
    <row r="17" spans="4:12" ht="48.5">
      <c r="D17" s="67"/>
      <c r="E17" s="68"/>
      <c r="F17" s="68"/>
      <c r="G17" s="68"/>
      <c r="H17" s="68"/>
      <c r="I17" s="68"/>
      <c r="J17" s="68"/>
      <c r="K17" s="68"/>
      <c r="L17" s="69"/>
    </row>
    <row r="18" spans="4:12" ht="48.5">
      <c r="D18" s="67"/>
      <c r="E18" s="68"/>
      <c r="F18" s="68"/>
      <c r="G18" s="68"/>
      <c r="H18" s="68"/>
      <c r="I18" s="68"/>
      <c r="J18" s="68"/>
      <c r="K18" s="68"/>
      <c r="L18" s="69"/>
    </row>
    <row r="19" spans="4:12" ht="48.5">
      <c r="D19" s="67"/>
      <c r="E19" s="68"/>
      <c r="F19" s="68"/>
      <c r="G19" s="68"/>
      <c r="H19" s="68"/>
      <c r="I19" s="68"/>
      <c r="J19" s="68"/>
      <c r="K19" s="68"/>
      <c r="L19" s="69"/>
    </row>
    <row r="20" spans="4:12" ht="48.5">
      <c r="D20" s="70"/>
      <c r="E20" s="71"/>
      <c r="F20" s="71"/>
      <c r="G20" s="71"/>
      <c r="H20" s="71"/>
      <c r="I20" s="71"/>
      <c r="J20" s="71"/>
      <c r="K20" s="71"/>
      <c r="L20" s="72"/>
    </row>
  </sheetData>
  <mergeCells count="3">
    <mergeCell ref="D13:L13"/>
    <mergeCell ref="D14:L14"/>
    <mergeCell ref="D15:L15"/>
  </mergeCells>
  <dataValidations count="2">
    <dataValidation type="list" allowBlank="1" showInputMessage="1" showErrorMessage="1" sqref="C3">
      <formula1>$C$1:$Q$1</formula1>
    </dataValidation>
    <dataValidation type="list" allowBlank="1" showInputMessage="1" showErrorMessage="1" sqref="C4">
      <formula1>OFFSET(dept,,MATCH($C$3,tables,0)-1,15)</formula1>
    </dataValidation>
  </dataValidations>
  <pageMargins left="0.70866141732283472" right="0.70866141732283472" top="0.74803149606299213" bottom="0.74803149606299213" header="0.31496062992125984" footer="0.31496062992125984"/>
  <pageSetup paperSize="10" orientation="landscape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Fichier principal</vt:lpstr>
      <vt:lpstr>Paramètres</vt:lpstr>
      <vt:lpstr>Par table</vt:lpstr>
      <vt:lpstr>Chevalets</vt:lpstr>
      <vt:lpstr>cola</vt:lpstr>
      <vt:lpstr>dept</vt:lpstr>
      <vt:lpstr>tables</vt:lpstr>
      <vt:lpstr>Chevalets!Zone_d_impression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</dc:creator>
  <cp:lastModifiedBy>tulipe</cp:lastModifiedBy>
  <cp:lastPrinted>2014-07-15T18:44:55Z</cp:lastPrinted>
  <dcterms:created xsi:type="dcterms:W3CDTF">2014-07-11T12:50:42Z</dcterms:created>
  <dcterms:modified xsi:type="dcterms:W3CDTF">2014-07-30T22:53:49Z</dcterms:modified>
</cp:coreProperties>
</file>