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euil4" sheetId="4" r:id="rId1"/>
    <sheet name="BDD" sheetId="1" r:id="rId2"/>
  </sheets>
  <definedNames>
    <definedName name="_xlcn.WorksheetConnection_BDDA1C79" hidden="1">BDD!$A$1:$C$79</definedName>
    <definedName name="medecin">OFFSET(BDD!$C$2,,,COUNTIF(BDD!$C:$C,"&gt;&lt;")-1)</definedName>
    <definedName name="patient">OFFSET(BDD!$B$2,,,ROWS(medecin))</definedName>
  </definedNames>
  <calcPr calcId="124519"/>
  <pivotCaches>
    <pivotCache cacheId="0" r:id="rId3"/>
  </pivotCaches>
  <extLst xmlns:x15="http://schemas.microsoft.com/office/spreadsheetml/2010/11/main">
    <ext uri="{140A7094-0E35-4892-8432-C4D2E57EDEB5}">
      <x15:workbookPr chartTrackingRefBase="1"/>
    </ext>
    <ext uri="{FCE2AD5D-F65C-4FA6-A056-5C36A1767C68}">
      <x15:dataModel>
        <x15:modelTables>
          <x15:modelTable id="Plage" name="Plage" connection="WorksheetConnection_BDD!$A$1:$C$79"/>
        </x15:modelTables>
        <x15:extLst>
          <ext xmlns:x16="http://schemas.microsoft.com/office/spreadsheetml/2014/11/main" uri="{9835A34E-60A6-4A7C-AAB8-D5F71C897F49}">
            <x16:modelTimeGroupings>
              <x16:modelTimeGrouping tableName="Plage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E3" i="1" a="1"/>
  <c r="E3" s="1"/>
  <c r="F3" s="1"/>
  <c r="E4" l="1" a="1"/>
  <c r="E4" s="1"/>
  <c r="G4" l="1" a="1"/>
  <c r="G4" s="1"/>
  <c r="F4"/>
  <c r="E5" a="1"/>
  <c r="E5" s="1"/>
  <c r="F5" s="1"/>
  <c r="E6" l="1" a="1"/>
  <c r="E6" s="1"/>
  <c r="G5" a="1"/>
  <c r="G5" s="1"/>
  <c r="E7" a="1"/>
  <c r="E7" s="1"/>
  <c r="F7" s="1"/>
  <c r="G6" l="1" a="1"/>
  <c r="G6" s="1"/>
  <c r="F6"/>
  <c r="E8" a="1"/>
  <c r="E8" s="1"/>
  <c r="E9" s="1" a="1"/>
  <c r="E9" s="1"/>
  <c r="G7" a="1"/>
  <c r="G7" s="1"/>
  <c r="G9" l="1" a="1"/>
  <c r="G9" s="1"/>
  <c r="F9"/>
  <c r="G8" a="1"/>
  <c r="G8" s="1"/>
  <c r="F8"/>
  <c r="E10" a="1"/>
  <c r="E10" s="1"/>
  <c r="F10" s="1"/>
  <c r="E11" l="1" a="1"/>
  <c r="E11" s="1"/>
  <c r="F11" s="1"/>
  <c r="G10" a="1"/>
  <c r="G10" s="1"/>
  <c r="E12" l="1" a="1"/>
  <c r="E12" s="1"/>
  <c r="F12" s="1"/>
  <c r="G11" a="1"/>
  <c r="G11" s="1"/>
  <c r="E13" l="1" a="1"/>
  <c r="E13" s="1"/>
  <c r="F13" s="1"/>
  <c r="G12" a="1"/>
  <c r="G12" s="1"/>
  <c r="E14" l="1" a="1"/>
  <c r="E14" s="1"/>
  <c r="F14" s="1"/>
  <c r="G13" a="1"/>
  <c r="G13" s="1"/>
  <c r="G14" l="1" a="1"/>
  <c r="G14" s="1"/>
  <c r="G3" l="1" a="1"/>
  <c r="G3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BDD!$A$1:$C$7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BDDA1C79"/>
        </x15:connection>
      </ext>
    </extLst>
  </connection>
</connections>
</file>

<file path=xl/sharedStrings.xml><?xml version="1.0" encoding="utf-8"?>
<sst xmlns="http://schemas.openxmlformats.org/spreadsheetml/2006/main" count="179" uniqueCount="62">
  <si>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</si>
  <si>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</si>
  <si>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</si>
  <si>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</si>
  <si>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</si>
  <si>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</si>
  <si>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</si>
  <si>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</si>
  <si>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</si>
  <si>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</si>
  <si>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</si>
  <si>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</si>
  <si>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</si>
  <si>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</si>
  <si>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</si>
  <si>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</si>
  <si>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</si>
  <si>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</si>
  <si>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</si>
  <si>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</si>
  <si>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</si>
  <si>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</si>
  <si>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</si>
  <si>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</si>
  <si>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</si>
  <si>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</si>
  <si>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</si>
  <si>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</si>
  <si>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</si>
  <si>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</si>
  <si>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</si>
  <si>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</si>
  <si>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</si>
  <si>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</si>
  <si>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</si>
  <si>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</si>
  <si>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</si>
  <si>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</si>
  <si>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</si>
  <si>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Date</t>
  </si>
  <si>
    <t>Nom</t>
  </si>
  <si>
    <t>Étiquettes de lignes</t>
  </si>
  <si>
    <t>Total général</t>
  </si>
  <si>
    <t>Medecins</t>
  </si>
  <si>
    <t>Poulain</t>
  </si>
  <si>
    <t>Tessier</t>
  </si>
  <si>
    <t>Chevallier</t>
  </si>
  <si>
    <t>Collin</t>
  </si>
  <si>
    <t>Chauvin</t>
  </si>
  <si>
    <t>Pasquier</t>
  </si>
  <si>
    <t>Carlier</t>
  </si>
  <si>
    <t>Laporte</t>
  </si>
  <si>
    <t>Medecin</t>
  </si>
  <si>
    <t>Total distinct de Nom</t>
  </si>
  <si>
    <t>Nb de consultation</t>
  </si>
  <si>
    <t>tris alpha et sans double</t>
  </si>
  <si>
    <t>Total de patients différents</t>
  </si>
  <si>
    <t xml:space="preserve">3 Martin  pour controler </t>
  </si>
  <si>
    <t xml:space="preserve">a Poulain ,j'ai volontairement mis </t>
  </si>
  <si>
    <t>fonctions matricielles à valider avec les 3 touches :Ctrl  Maj Entrée  en simultané  à la 1ere cel  de chaque colonne , puis tirer vers</t>
  </si>
  <si>
    <t xml:space="preserve">le bas pour dupliquer </t>
  </si>
  <si>
    <t xml:space="preserve">les plages :medecin et patient  sont nommées   faire les touches CTrl  et F3  pour voir comment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</si>
</sst>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" fillId="0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164" fontId="0" fillId="0" borderId="1" xfId="0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1009650</xdr:colOff>
      <xdr:row>2</xdr:row>
      <xdr:rowOff>114300</xdr:rowOff>
    </xdr:from>
    <xdr:to>
      <xdr:col>7</xdr:col>
      <xdr:colOff>349250</xdr:colOff>
      <xdr:row>15</xdr:row>
      <xdr:rowOff>63500</xdr:rowOff>
    </xdr:to>
    <xdr:cxnSp macro="">
      <xdr:nvCxnSpPr>
        <xdr:cNvPr id="3" name="Connecteur droit avec flèche 2"/>
        <xdr:cNvCxnSpPr/>
      </xdr:nvCxnSpPr>
      <xdr:spPr>
        <a:xfrm rot="10800000">
          <a:off x="6610350" y="482600"/>
          <a:ext cx="2476500" cy="2343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1289050</xdr:colOff>
      <xdr:row>2</xdr:row>
      <xdr:rowOff>120650</xdr:rowOff>
    </xdr:from>
    <xdr:to>
      <xdr:col>7</xdr:col>
      <xdr:colOff>228600</xdr:colOff>
      <xdr:row>15</xdr:row>
      <xdr:rowOff>69850</xdr:rowOff>
    </xdr:to>
    <xdr:cxnSp macro="">
      <xdr:nvCxnSpPr>
        <xdr:cNvPr id="5" name="Connecteur droit avec flèche 4"/>
        <xdr:cNvCxnSpPr/>
      </xdr:nvCxnSpPr>
      <xdr:spPr>
        <a:xfrm rot="16200000" flipV="1">
          <a:off x="7496175" y="1362075"/>
          <a:ext cx="2343150" cy="596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Kévin FERRER" refreshedDate="43837.487791550928" backgroundQuery="1" createdVersion="6" refreshedVersion="6" minRefreshableVersion="3" recordCount="0" supportSubquery="1" supportAdvancedDrill="1">
  <cacheSource type="external" connectionId="1"/>
  <cacheFields count="2">
    <cacheField name="[Plage].[Medecins].[Medecins]" caption="Medecins" numFmtId="0" hierarchy="2" level="1">
      <sharedItems count="8">
        <s v="Carlier"/>
        <s v="Chauvin"/>
        <s v="Chevallier"/>
        <s v="Collin"/>
        <s v="Laporte"/>
        <s v="Pasquier"/>
        <s v="Poulain"/>
        <s v="Tessier"/>
      </sharedItems>
    </cacheField>
    <cacheField name="[Measures].[Total distinct de Nom]" caption="Total distinct de Nom" numFmtId="0" hierarchy="8" level="32767"/>
  </cacheFields>
  <cacheHierarchies count="9">
    <cacheHierarchy uniqueName="[Plage].[Date]" caption="Date" attribute="1" time="1" defaultMemberUniqueName="[Plage].[Date].[All]" allUniqueName="[Plage].[Date].[All]" dimensionUniqueName="[Plage]" displayFolder="" count="0" memberValueDatatype="7" unbalanced="0"/>
    <cacheHierarchy uniqueName="[Plage].[Nom]" caption="Nom" attribute="1" defaultMemberUniqueName="[Plage].[Nom].[All]" allUniqueName="[Plage].[Nom].[All]" dimensionUniqueName="[Plage]" displayFolder="" count="0" memberValueDatatype="130" unbalanced="0"/>
    <cacheHierarchy uniqueName="[Plage].[Medecins]" caption="Medecins" attribute="1" defaultMemberUniqueName="[Plage].[Medecins].[All]" allUniqueName="[Plage].[Medecins].[All]" dimensionUniqueName="[Plage]" displayFolder="" count="2" memberValueDatatype="130" unbalanced="0">
      <fieldsUsage count="2">
        <fieldUsage x="-1"/>
        <fieldUsage x="0"/>
      </fieldsUsage>
    </cacheHierarchy>
    <cacheHierarchy uniqueName="[Plage].[Date (mois)]" caption="Date (mois)" attribute="1" defaultMemberUniqueName="[Plage].[Date (mois)].[All]" allUniqueName="[Plage].[Date (mois)].[All]" dimensionUniqueName="[Plage]" displayFolder="" count="0" memberValueDatatype="130" unbalanced="0"/>
    <cacheHierarchy uniqueName="[Plage].[Date (index des mois)]" caption="Date (index des mois)" attribute="1" defaultMemberUniqueName="[Plage].[Date (index des mois)].[All]" allUniqueName="[Plage].[Date (index des mois)].[All]" dimensionUniqueName="[Plage]" displayFolder="" count="0" memberValueDatatype="20" unbalanced="0" hidden="1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Nom]" caption="Nombre de Nom" measure="1" displayFolder="" measureGroup="Plage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Nom]" caption="Total distinct de Nom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2" firstHeaderRow="1" firstDataRow="1" firstDataCol="1"/>
  <pivotFields count="2">
    <pivotField axis="axisRow" allDrilled="1" showAll="0" dataSourceSort="1" defaultAttributeDrillState="1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Total distinct de Nom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Nom"/>
  </pivotHierarchies>
  <pivotTableStyleInfo name="PivotStyleLight16" showRowHeaders="1" showColHeaders="1" showRowStripes="0" showColStripes="0" showLastColumn="1"/>
  <rowHierarchiesUsage count="1"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DD!$A$1:$C$79">
        <x15:activeTabTopLevelEntity name="[Plage]"/>
      </x15:pivotTableUISettings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12"/>
  <sheetViews>
    <sheetView workbookViewId="0">
      <selection activeCell="A4" sqref="A4:A11"/>
    </sheetView>
  </sheetViews>
  <sheetFormatPr baseColWidth="10" defaultRowHeight="14.5"/>
  <cols>
    <col min="1" max="1" width="21" customWidth="1"/>
    <col min="2" max="2" width="20" customWidth="1"/>
    <col min="3" max="3" width="23.81640625" bestFit="1" customWidth="1"/>
    <col min="4" max="4" width="23.81640625" customWidth="1"/>
    <col min="5" max="31" width="23.81640625" bestFit="1" customWidth="1"/>
    <col min="32" max="78" width="23.81640625" customWidth="1"/>
    <col min="79" max="79" width="12.54296875" customWidth="1"/>
    <col min="80" max="80" width="10.7265625" customWidth="1"/>
    <col min="81" max="81" width="10.1796875" customWidth="1"/>
    <col min="82" max="82" width="12.54296875" bestFit="1" customWidth="1"/>
  </cols>
  <sheetData>
    <row r="3" spans="1:2">
      <c r="A3" s="3" t="s">
        <v>41</v>
      </c>
      <c r="B3" t="s">
        <v>53</v>
      </c>
    </row>
    <row r="4" spans="1:2">
      <c r="A4" s="4" t="s">
        <v>50</v>
      </c>
      <c r="B4" s="5">
        <v>9</v>
      </c>
    </row>
    <row r="5" spans="1:2">
      <c r="A5" s="4" t="s">
        <v>48</v>
      </c>
      <c r="B5" s="5">
        <v>9</v>
      </c>
    </row>
    <row r="6" spans="1:2">
      <c r="A6" s="4" t="s">
        <v>46</v>
      </c>
      <c r="B6" s="5">
        <v>10</v>
      </c>
    </row>
    <row r="7" spans="1:2">
      <c r="A7" s="4" t="s">
        <v>47</v>
      </c>
      <c r="B7" s="5">
        <v>10</v>
      </c>
    </row>
    <row r="8" spans="1:2">
      <c r="A8" s="4" t="s">
        <v>51</v>
      </c>
      <c r="B8" s="5">
        <v>8</v>
      </c>
    </row>
    <row r="9" spans="1:2">
      <c r="A9" s="4" t="s">
        <v>49</v>
      </c>
      <c r="B9" s="5">
        <v>8</v>
      </c>
    </row>
    <row r="10" spans="1:2">
      <c r="A10" s="4" t="s">
        <v>44</v>
      </c>
      <c r="B10" s="5">
        <v>10</v>
      </c>
    </row>
    <row r="11" spans="1:2">
      <c r="A11" s="4" t="s">
        <v>45</v>
      </c>
      <c r="B11" s="5">
        <v>9</v>
      </c>
    </row>
    <row r="12" spans="1:2">
      <c r="A12" s="4" t="s">
        <v>42</v>
      </c>
      <c r="B12" s="5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38"/>
  <sheetViews>
    <sheetView tabSelected="1" workbookViewId="0">
      <selection activeCell="D13" sqref="D13"/>
    </sheetView>
  </sheetViews>
  <sheetFormatPr baseColWidth="10" defaultRowHeight="14.5"/>
  <cols>
    <col min="4" max="5" width="23.7265625" bestFit="1" customWidth="1"/>
    <col min="6" max="6" width="21.1796875" customWidth="1"/>
    <col min="7" max="7" width="23.7265625" bestFit="1" customWidth="1"/>
  </cols>
  <sheetData>
    <row r="1" spans="1:9">
      <c r="A1" t="s">
        <v>39</v>
      </c>
      <c r="B1" t="s">
        <v>40</v>
      </c>
      <c r="C1" t="s">
        <v>43</v>
      </c>
      <c r="E1" t="s">
        <v>55</v>
      </c>
    </row>
    <row r="2" spans="1:9">
      <c r="A2" s="1">
        <v>43466</v>
      </c>
      <c r="B2" s="6" t="s">
        <v>0</v>
      </c>
      <c r="C2" t="s">
        <v>44</v>
      </c>
      <c r="E2" t="s">
        <v>52</v>
      </c>
      <c r="F2" t="s">
        <v>54</v>
      </c>
      <c r="G2" t="s">
        <v>56</v>
      </c>
    </row>
    <row r="3" spans="1:9">
      <c r="A3" s="1">
        <v>43467</v>
      </c>
      <c r="B3" t="s">
        <v>1</v>
      </c>
      <c r="C3" t="s">
        <v>45</v>
      </c>
      <c r="E3" s="4" t="str">
        <f t="array" aca="1" ref="E3" ca="1">IFERROR(INDEX(medecin,MATCH(0,COUNTIF(medecin,"&lt;"&amp;medecin)-SUM(COUNTIF(medecin,E$2:E2)),0)),"")</f>
        <v>Carlier</v>
      </c>
      <c r="F3" s="7">
        <f ca="1">COUNTIFS(medecin,E3)</f>
        <v>9</v>
      </c>
      <c r="G3" s="7">
        <f t="array" aca="1" ref="G3" ca="1">SUM(IF(IFERROR(MATCH(patient&amp;E3,patient&amp;medecin,0),"")=ROW(medecin)-1,1,""))</f>
        <v>9</v>
      </c>
    </row>
    <row r="4" spans="1:9">
      <c r="A4" s="1">
        <v>43468</v>
      </c>
      <c r="B4" t="s">
        <v>2</v>
      </c>
      <c r="C4" t="s">
        <v>46</v>
      </c>
      <c r="E4" s="4" t="str">
        <f t="array" aca="1" ref="E4" ca="1">IFERROR(INDEX(medecin,MATCH(0,COUNTIF(medecin,"&lt;"&amp;medecin)-SUM(COUNTIF(medecin,E$2:E3)),0)),"")</f>
        <v>Chauvin</v>
      </c>
      <c r="F4" s="7">
        <f ca="1">COUNTIFS(medecin,E4)</f>
        <v>10</v>
      </c>
      <c r="G4" s="7">
        <f t="array" aca="1" ref="G4" ca="1">SUM(IF(IFERROR(MATCH(patient&amp;E4,patient&amp;medecin,0),"")=ROW(medecin)-1,1,""))</f>
        <v>9</v>
      </c>
    </row>
    <row r="5" spans="1:9">
      <c r="A5" s="1">
        <v>43469</v>
      </c>
      <c r="B5" t="s">
        <v>3</v>
      </c>
      <c r="C5" t="s">
        <v>47</v>
      </c>
      <c r="E5" s="4" t="str">
        <f t="array" aca="1" ref="E5" ca="1">IFERROR(INDEX(medecin,MATCH(0,COUNTIF(medecin,"&lt;"&amp;medecin)-SUM(COUNTIF(medecin,E$2:E4)),0)),"")</f>
        <v>Chevallier</v>
      </c>
      <c r="F5" s="7">
        <f ca="1">COUNTIFS(medecin,E5)</f>
        <v>10</v>
      </c>
      <c r="G5" s="7">
        <f t="array" aca="1" ref="G5" ca="1">SUM(IF(IFERROR(MATCH(patient&amp;E5,patient&amp;medecin,0),"")=ROW(medecin)-1,1,""))</f>
        <v>10</v>
      </c>
    </row>
    <row r="6" spans="1:9">
      <c r="A6" s="1">
        <v>43470</v>
      </c>
      <c r="B6" t="s">
        <v>4</v>
      </c>
      <c r="C6" t="s">
        <v>48</v>
      </c>
      <c r="E6" s="4" t="str">
        <f t="array" aca="1" ref="E6" ca="1">IFERROR(INDEX(medecin,MATCH(0,COUNTIF(medecin,"&lt;"&amp;medecin)-SUM(COUNTIF(medecin,E$2:E5)),0)),"")</f>
        <v>Collin</v>
      </c>
      <c r="F6" s="7">
        <f ca="1">COUNTIFS(medecin,E6)</f>
        <v>10</v>
      </c>
      <c r="G6" s="7">
        <f t="array" aca="1" ref="G6" ca="1">SUM(IF(IFERROR(MATCH(patient&amp;E6,patient&amp;medecin,0),"")=ROW(medecin)-1,1,""))</f>
        <v>10</v>
      </c>
    </row>
    <row r="7" spans="1:9">
      <c r="A7" s="1">
        <v>43471</v>
      </c>
      <c r="B7" t="s">
        <v>5</v>
      </c>
      <c r="C7" t="s">
        <v>49</v>
      </c>
      <c r="E7" s="4" t="str">
        <f t="array" aca="1" ref="E7" ca="1">IFERROR(INDEX(medecin,MATCH(0,COUNTIF(medecin,"&lt;"&amp;medecin)-SUM(COUNTIF(medecin,E$2:E6)),0)),"")</f>
        <v>Laporte</v>
      </c>
      <c r="F7" s="7">
        <f ca="1">COUNTIFS(medecin,E7)</f>
        <v>9</v>
      </c>
      <c r="G7" s="7">
        <f t="array" aca="1" ref="G7" ca="1">SUM(IF(IFERROR(MATCH(patient&amp;E7,patient&amp;medecin,0),"")=ROW(medecin)-1,1,""))</f>
        <v>8</v>
      </c>
    </row>
    <row r="8" spans="1:9">
      <c r="A8" s="1">
        <v>43472</v>
      </c>
      <c r="B8" t="s">
        <v>6</v>
      </c>
      <c r="C8" t="s">
        <v>50</v>
      </c>
      <c r="E8" s="4" t="str">
        <f t="array" aca="1" ref="E8" ca="1">IFERROR(INDEX(medecin,MATCH(0,COUNTIF(medecin,"&lt;"&amp;medecin)-SUM(COUNTIF(medecin,E$2:E7)),0)),"")</f>
        <v>Pasquier</v>
      </c>
      <c r="F8" s="7">
        <f ca="1">COUNTIFS(medecin,E8)</f>
        <v>10</v>
      </c>
      <c r="G8" s="7">
        <f t="array" aca="1" ref="G8" ca="1">SUM(IF(IFERROR(MATCH(patient&amp;E8,patient&amp;medecin,0),"")=ROW(medecin)-1,1,""))</f>
        <v>8</v>
      </c>
    </row>
    <row r="9" spans="1:9">
      <c r="A9" s="1">
        <v>43473</v>
      </c>
      <c r="B9" t="s">
        <v>7</v>
      </c>
      <c r="C9" t="s">
        <v>51</v>
      </c>
      <c r="E9" s="4" t="str">
        <f t="array" aca="1" ref="E9" ca="1">IFERROR(INDEX(medecin,MATCH(0,COUNTIF(medecin,"&lt;"&amp;medecin)-SUM(COUNTIF(medecin,E$2:E8)),0)),"")</f>
        <v>Poulain</v>
      </c>
      <c r="F9" s="7">
        <f ca="1">COUNTIFS(medecin,E9)</f>
        <v>10</v>
      </c>
      <c r="G9" s="7">
        <f t="array" aca="1" ref="G9" ca="1">SUM(IF(IFERROR(MATCH(patient&amp;E9,patient&amp;medecin,0),"")=ROW(medecin)-1,1,""))</f>
        <v>8</v>
      </c>
      <c r="I9" t="s">
        <v>58</v>
      </c>
    </row>
    <row r="10" spans="1:9">
      <c r="A10" s="1">
        <v>43474</v>
      </c>
      <c r="B10" s="6" t="s">
        <v>0</v>
      </c>
      <c r="C10" t="s">
        <v>44</v>
      </c>
      <c r="E10" s="4" t="str">
        <f t="array" aca="1" ref="E10" ca="1">IFERROR(INDEX(medecin,MATCH(0,COUNTIF(medecin,"&lt;"&amp;medecin)-SUM(COUNTIF(medecin,E$2:E9)),0)),"")</f>
        <v>Tessier</v>
      </c>
      <c r="F10" s="7">
        <f ca="1">COUNTIFS(medecin,E10)</f>
        <v>10</v>
      </c>
      <c r="G10" s="7">
        <f t="array" aca="1" ref="G10" ca="1">SUM(IF(IFERROR(MATCH(patient&amp;E10,patient&amp;medecin,0),"")=ROW(medecin)-1,1,""))</f>
        <v>9</v>
      </c>
      <c r="I10" t="s">
        <v>57</v>
      </c>
    </row>
    <row r="11" spans="1:9">
      <c r="A11" s="1">
        <v>43475</v>
      </c>
      <c r="B11" t="s">
        <v>9</v>
      </c>
      <c r="C11" t="s">
        <v>45</v>
      </c>
      <c r="E11" s="4" t="str">
        <f t="array" aca="1" ref="E11" ca="1">IFERROR(INDEX(medecin,MATCH(0,COUNTIF(medecin,"&lt;"&amp;medecin)-SUM(COUNTIF(medecin,E$2:E10)),0)),"")</f>
        <v/>
      </c>
      <c r="F11" s="7">
        <f ca="1">COUNTIFS(medecin,E11)</f>
        <v>0</v>
      </c>
      <c r="G11" s="7">
        <f t="array" aca="1" ref="G11" ca="1">SUM(IF(IFERROR(MATCH(patient&amp;E11,patient&amp;medecin,0),"")=ROW(medecin)-1,1,""))</f>
        <v>0</v>
      </c>
    </row>
    <row r="12" spans="1:9">
      <c r="A12" s="1">
        <v>43476</v>
      </c>
      <c r="B12" t="s">
        <v>10</v>
      </c>
      <c r="C12" t="s">
        <v>46</v>
      </c>
      <c r="E12" s="4" t="str">
        <f t="array" aca="1" ref="E12" ca="1">IFERROR(INDEX(medecin,MATCH(0,COUNTIF(medecin,"&lt;"&amp;medecin)-SUM(COUNTIF(medecin,E$2:E11)),0)),"")</f>
        <v/>
      </c>
      <c r="F12" s="7">
        <f ca="1">COUNTIFS(medecin,E12)</f>
        <v>0</v>
      </c>
      <c r="G12" s="7">
        <f t="array" aca="1" ref="G12" ca="1">SUM(IF(IFERROR(MATCH(patient&amp;E12,patient&amp;medecin,0),"")=ROW(medecin)-1,1,""))</f>
        <v>0</v>
      </c>
    </row>
    <row r="13" spans="1:9">
      <c r="A13" s="1">
        <v>43477</v>
      </c>
      <c r="B13" t="s">
        <v>11</v>
      </c>
      <c r="C13" t="s">
        <v>47</v>
      </c>
      <c r="E13" s="4" t="str">
        <f t="array" aca="1" ref="E13" ca="1">IFERROR(INDEX(medecin,MATCH(0,COUNTIF(medecin,"&lt;"&amp;medecin)-SUM(COUNTIF(medecin,E$2:E12)),0)),"")</f>
        <v/>
      </c>
      <c r="F13" s="7">
        <f ca="1">COUNTIFS(medecin,E13)</f>
        <v>0</v>
      </c>
      <c r="G13" s="7">
        <f t="array" aca="1" ref="G13" ca="1">SUM(IF(IFERROR(MATCH(patient&amp;E13,patient&amp;medecin,0),"")=ROW(medecin)-1,1,""))</f>
        <v>0</v>
      </c>
    </row>
    <row r="14" spans="1:9">
      <c r="A14" s="1">
        <v>43478</v>
      </c>
      <c r="B14" t="s">
        <v>12</v>
      </c>
      <c r="C14" t="s">
        <v>48</v>
      </c>
      <c r="E14" s="4" t="str">
        <f t="array" aca="1" ref="E14" ca="1">IFERROR(INDEX(medecin,MATCH(0,COUNTIF(medecin,"&lt;"&amp;medecin)-SUM(COUNTIF(medecin,E$2:E13)),0)),"")</f>
        <v/>
      </c>
      <c r="F14" s="7">
        <f ca="1">COUNTIFS(medecin,E14)</f>
        <v>0</v>
      </c>
      <c r="G14" s="7">
        <f t="array" aca="1" ref="G14" ca="1">SUM(IF(IFERROR(MATCH(patient&amp;E14,patient&amp;medecin,0),"")=ROW(medecin)-1,1,""))</f>
        <v>0</v>
      </c>
    </row>
    <row r="15" spans="1:9">
      <c r="A15" s="1">
        <v>43479</v>
      </c>
      <c r="B15" t="s">
        <v>13</v>
      </c>
      <c r="C15" t="s">
        <v>49</v>
      </c>
      <c r="F15" s="2"/>
    </row>
    <row r="16" spans="1:9">
      <c r="A16" s="1">
        <v>43480</v>
      </c>
      <c r="B16" t="s">
        <v>14</v>
      </c>
      <c r="C16" t="s">
        <v>50</v>
      </c>
      <c r="E16" t="s">
        <v>59</v>
      </c>
      <c r="F16" s="2"/>
    </row>
    <row r="17" spans="1:6">
      <c r="A17" s="1">
        <v>43481</v>
      </c>
      <c r="B17" t="s">
        <v>15</v>
      </c>
      <c r="C17" t="s">
        <v>51</v>
      </c>
      <c r="E17" t="s">
        <v>60</v>
      </c>
      <c r="F17" s="2"/>
    </row>
    <row r="18" spans="1:6">
      <c r="A18" s="1">
        <v>43482</v>
      </c>
      <c r="B18" s="6" t="s">
        <v>0</v>
      </c>
      <c r="C18" t="s">
        <v>44</v>
      </c>
      <c r="F18" s="2"/>
    </row>
    <row r="19" spans="1:6">
      <c r="A19" s="1">
        <v>43483</v>
      </c>
      <c r="B19" t="s">
        <v>16</v>
      </c>
      <c r="C19" t="s">
        <v>45</v>
      </c>
      <c r="E19" t="s">
        <v>61</v>
      </c>
      <c r="F19" s="2"/>
    </row>
    <row r="20" spans="1:6">
      <c r="A20" s="1">
        <v>43484</v>
      </c>
      <c r="B20" t="s">
        <v>17</v>
      </c>
      <c r="C20" t="s">
        <v>46</v>
      </c>
      <c r="F20" s="2"/>
    </row>
    <row r="21" spans="1:6">
      <c r="A21" s="1">
        <v>43485</v>
      </c>
      <c r="B21" t="s">
        <v>18</v>
      </c>
      <c r="C21" t="s">
        <v>47</v>
      </c>
      <c r="F21" s="2"/>
    </row>
    <row r="22" spans="1:6">
      <c r="A22" s="1">
        <v>43486</v>
      </c>
      <c r="B22" t="s">
        <v>19</v>
      </c>
      <c r="C22" t="s">
        <v>48</v>
      </c>
      <c r="F22" s="2"/>
    </row>
    <row r="23" spans="1:6">
      <c r="A23" s="1">
        <v>43487</v>
      </c>
      <c r="B23" t="s">
        <v>20</v>
      </c>
      <c r="C23" t="s">
        <v>49</v>
      </c>
      <c r="F23" s="2"/>
    </row>
    <row r="24" spans="1:6">
      <c r="A24" s="1">
        <v>43488</v>
      </c>
      <c r="B24" t="s">
        <v>21</v>
      </c>
      <c r="C24" t="s">
        <v>50</v>
      </c>
      <c r="F24" s="2"/>
    </row>
    <row r="25" spans="1:6">
      <c r="A25" s="1">
        <v>43489</v>
      </c>
      <c r="B25" t="s">
        <v>22</v>
      </c>
      <c r="C25" t="s">
        <v>51</v>
      </c>
      <c r="F25" s="2"/>
    </row>
    <row r="26" spans="1:6">
      <c r="A26" s="1">
        <v>43490</v>
      </c>
      <c r="B26" t="s">
        <v>23</v>
      </c>
      <c r="C26" t="s">
        <v>44</v>
      </c>
      <c r="F26" s="2"/>
    </row>
    <row r="27" spans="1:6">
      <c r="A27" s="1">
        <v>43491</v>
      </c>
      <c r="B27" t="s">
        <v>24</v>
      </c>
      <c r="C27" t="s">
        <v>45</v>
      </c>
      <c r="F27" s="2"/>
    </row>
    <row r="28" spans="1:6">
      <c r="A28" s="1">
        <v>43492</v>
      </c>
      <c r="B28" t="s">
        <v>25</v>
      </c>
      <c r="C28" t="s">
        <v>46</v>
      </c>
      <c r="F28" s="2"/>
    </row>
    <row r="29" spans="1:6">
      <c r="A29" s="1">
        <v>43493</v>
      </c>
      <c r="B29" t="s">
        <v>26</v>
      </c>
      <c r="C29" t="s">
        <v>47</v>
      </c>
      <c r="F29" s="2"/>
    </row>
    <row r="30" spans="1:6">
      <c r="A30" s="1">
        <v>43494</v>
      </c>
      <c r="B30" t="s">
        <v>27</v>
      </c>
      <c r="C30" t="s">
        <v>48</v>
      </c>
      <c r="F30" s="2"/>
    </row>
    <row r="31" spans="1:6">
      <c r="A31" s="1">
        <v>43495</v>
      </c>
      <c r="B31" t="s">
        <v>28</v>
      </c>
      <c r="C31" t="s">
        <v>49</v>
      </c>
      <c r="F31" s="2"/>
    </row>
    <row r="32" spans="1:6">
      <c r="A32" s="1">
        <v>43496</v>
      </c>
      <c r="B32" t="s">
        <v>29</v>
      </c>
      <c r="C32" t="s">
        <v>50</v>
      </c>
    </row>
    <row r="33" spans="1:3">
      <c r="A33" s="1">
        <v>43497</v>
      </c>
      <c r="B33" t="s">
        <v>30</v>
      </c>
      <c r="C33" t="s">
        <v>51</v>
      </c>
    </row>
    <row r="34" spans="1:3">
      <c r="A34" s="1">
        <v>43498</v>
      </c>
      <c r="B34" t="s">
        <v>31</v>
      </c>
      <c r="C34" t="s">
        <v>44</v>
      </c>
    </row>
    <row r="35" spans="1:3">
      <c r="A35" s="1">
        <v>43499</v>
      </c>
      <c r="B35" t="s">
        <v>32</v>
      </c>
      <c r="C35" t="s">
        <v>45</v>
      </c>
    </row>
    <row r="36" spans="1:3">
      <c r="A36" s="1">
        <v>43500</v>
      </c>
      <c r="B36" t="s">
        <v>33</v>
      </c>
      <c r="C36" t="s">
        <v>46</v>
      </c>
    </row>
    <row r="37" spans="1:3">
      <c r="A37" s="1">
        <v>43501</v>
      </c>
      <c r="B37" t="s">
        <v>34</v>
      </c>
      <c r="C37" t="s">
        <v>47</v>
      </c>
    </row>
    <row r="38" spans="1:3">
      <c r="A38" s="1">
        <v>43502</v>
      </c>
      <c r="B38" t="s">
        <v>35</v>
      </c>
      <c r="C38" t="s">
        <v>48</v>
      </c>
    </row>
    <row r="39" spans="1:3">
      <c r="A39" s="1">
        <v>43503</v>
      </c>
      <c r="B39" t="s">
        <v>36</v>
      </c>
      <c r="C39" t="s">
        <v>49</v>
      </c>
    </row>
    <row r="40" spans="1:3">
      <c r="A40" s="1">
        <v>43504</v>
      </c>
      <c r="B40" t="s">
        <v>37</v>
      </c>
      <c r="C40" t="s">
        <v>50</v>
      </c>
    </row>
    <row r="41" spans="1:3">
      <c r="A41" s="1">
        <v>43505</v>
      </c>
      <c r="B41" t="s">
        <v>38</v>
      </c>
      <c r="C41" t="s">
        <v>51</v>
      </c>
    </row>
    <row r="42" spans="1:3">
      <c r="A42" s="1">
        <v>43506</v>
      </c>
      <c r="B42" t="s">
        <v>4</v>
      </c>
      <c r="C42" t="s">
        <v>44</v>
      </c>
    </row>
    <row r="43" spans="1:3">
      <c r="A43" s="1">
        <v>43507</v>
      </c>
      <c r="B43" t="s">
        <v>5</v>
      </c>
      <c r="C43" t="s">
        <v>45</v>
      </c>
    </row>
    <row r="44" spans="1:3">
      <c r="A44" s="1">
        <v>43508</v>
      </c>
      <c r="B44" t="s">
        <v>7</v>
      </c>
      <c r="C44" t="s">
        <v>46</v>
      </c>
    </row>
    <row r="45" spans="1:3">
      <c r="A45" s="1">
        <v>43509</v>
      </c>
      <c r="B45" t="s">
        <v>9</v>
      </c>
      <c r="C45" t="s">
        <v>47</v>
      </c>
    </row>
    <row r="46" spans="1:3">
      <c r="A46" s="1">
        <v>43510</v>
      </c>
      <c r="B46" t="s">
        <v>11</v>
      </c>
      <c r="C46" t="s">
        <v>48</v>
      </c>
    </row>
    <row r="47" spans="1:3">
      <c r="A47" s="1">
        <v>43511</v>
      </c>
      <c r="B47" t="s">
        <v>15</v>
      </c>
      <c r="C47" t="s">
        <v>49</v>
      </c>
    </row>
    <row r="48" spans="1:3">
      <c r="A48" s="1">
        <v>43512</v>
      </c>
      <c r="B48" t="s">
        <v>20</v>
      </c>
      <c r="C48" t="s">
        <v>50</v>
      </c>
    </row>
    <row r="49" spans="1:3">
      <c r="A49" s="1">
        <v>43513</v>
      </c>
      <c r="B49" t="s">
        <v>24</v>
      </c>
      <c r="C49" t="s">
        <v>51</v>
      </c>
    </row>
    <row r="50" spans="1:3">
      <c r="A50" s="1">
        <v>43514</v>
      </c>
      <c r="B50" t="s">
        <v>27</v>
      </c>
      <c r="C50" t="s">
        <v>44</v>
      </c>
    </row>
    <row r="51" spans="1:3">
      <c r="A51" s="1">
        <v>43515</v>
      </c>
      <c r="B51" t="s">
        <v>32</v>
      </c>
      <c r="C51" t="s">
        <v>45</v>
      </c>
    </row>
    <row r="52" spans="1:3">
      <c r="A52" s="1">
        <v>43516</v>
      </c>
      <c r="B52" t="s">
        <v>35</v>
      </c>
      <c r="C52" t="s">
        <v>46</v>
      </c>
    </row>
    <row r="53" spans="1:3">
      <c r="A53" s="1">
        <v>43517</v>
      </c>
      <c r="B53" t="s">
        <v>38</v>
      </c>
      <c r="C53" t="s">
        <v>47</v>
      </c>
    </row>
    <row r="54" spans="1:3">
      <c r="A54" s="1">
        <v>43518</v>
      </c>
      <c r="B54" t="s">
        <v>2</v>
      </c>
      <c r="C54" t="s">
        <v>48</v>
      </c>
    </row>
    <row r="55" spans="1:3">
      <c r="A55" s="1">
        <v>43519</v>
      </c>
      <c r="B55" t="s">
        <v>5</v>
      </c>
      <c r="C55" t="s">
        <v>49</v>
      </c>
    </row>
    <row r="56" spans="1:3">
      <c r="A56" s="1">
        <v>43520</v>
      </c>
      <c r="B56" t="s">
        <v>9</v>
      </c>
      <c r="C56" t="s">
        <v>50</v>
      </c>
    </row>
    <row r="57" spans="1:3">
      <c r="A57" s="1">
        <v>43521</v>
      </c>
      <c r="B57" t="s">
        <v>14</v>
      </c>
      <c r="C57" t="s">
        <v>51</v>
      </c>
    </row>
    <row r="58" spans="1:3">
      <c r="A58" s="1">
        <v>43522</v>
      </c>
      <c r="B58" t="s">
        <v>17</v>
      </c>
      <c r="C58" t="s">
        <v>44</v>
      </c>
    </row>
    <row r="59" spans="1:3">
      <c r="A59" s="1">
        <v>43523</v>
      </c>
      <c r="B59" t="s">
        <v>19</v>
      </c>
      <c r="C59" t="s">
        <v>45</v>
      </c>
    </row>
    <row r="60" spans="1:3">
      <c r="A60" s="1">
        <v>43524</v>
      </c>
      <c r="B60" t="s">
        <v>23</v>
      </c>
      <c r="C60" t="s">
        <v>46</v>
      </c>
    </row>
    <row r="61" spans="1:3">
      <c r="A61" s="1">
        <v>43525</v>
      </c>
      <c r="B61" t="s">
        <v>24</v>
      </c>
      <c r="C61" t="s">
        <v>47</v>
      </c>
    </row>
    <row r="62" spans="1:3">
      <c r="A62" s="1">
        <v>43526</v>
      </c>
      <c r="B62" t="s">
        <v>27</v>
      </c>
      <c r="C62" t="s">
        <v>48</v>
      </c>
    </row>
    <row r="63" spans="1:3">
      <c r="A63" s="1">
        <v>43527</v>
      </c>
      <c r="B63" t="s">
        <v>29</v>
      </c>
      <c r="C63" t="s">
        <v>49</v>
      </c>
    </row>
    <row r="64" spans="1:3">
      <c r="A64" s="1">
        <v>43528</v>
      </c>
      <c r="B64" t="s">
        <v>31</v>
      </c>
      <c r="C64" t="s">
        <v>50</v>
      </c>
    </row>
    <row r="65" spans="1:3">
      <c r="A65" s="1">
        <v>43529</v>
      </c>
      <c r="B65" t="s">
        <v>34</v>
      </c>
      <c r="C65" t="s">
        <v>51</v>
      </c>
    </row>
    <row r="66" spans="1:3">
      <c r="A66" s="1">
        <v>43530</v>
      </c>
      <c r="B66" t="s">
        <v>35</v>
      </c>
      <c r="C66" t="s">
        <v>44</v>
      </c>
    </row>
    <row r="67" spans="1:3">
      <c r="A67" s="1">
        <v>43531</v>
      </c>
      <c r="B67" t="s">
        <v>4</v>
      </c>
      <c r="C67" t="s">
        <v>45</v>
      </c>
    </row>
    <row r="68" spans="1:3">
      <c r="A68" s="1">
        <v>43532</v>
      </c>
      <c r="B68" t="s">
        <v>8</v>
      </c>
      <c r="C68" t="s">
        <v>46</v>
      </c>
    </row>
    <row r="69" spans="1:3">
      <c r="A69" s="1">
        <v>43533</v>
      </c>
      <c r="B69" t="s">
        <v>13</v>
      </c>
      <c r="C69" t="s">
        <v>47</v>
      </c>
    </row>
    <row r="70" spans="1:3">
      <c r="A70" s="1">
        <v>43534</v>
      </c>
      <c r="B70" t="s">
        <v>16</v>
      </c>
      <c r="C70" t="s">
        <v>48</v>
      </c>
    </row>
    <row r="71" spans="1:3">
      <c r="A71" s="1">
        <v>43535</v>
      </c>
      <c r="B71" t="s">
        <v>20</v>
      </c>
      <c r="C71" t="s">
        <v>49</v>
      </c>
    </row>
    <row r="72" spans="1:3">
      <c r="A72" s="1">
        <v>43536</v>
      </c>
      <c r="B72" t="s">
        <v>23</v>
      </c>
      <c r="C72" t="s">
        <v>50</v>
      </c>
    </row>
    <row r="73" spans="1:3">
      <c r="A73" s="1">
        <v>43537</v>
      </c>
      <c r="B73" t="s">
        <v>24</v>
      </c>
      <c r="C73" t="s">
        <v>51</v>
      </c>
    </row>
    <row r="74" spans="1:3">
      <c r="A74" s="1">
        <v>43538</v>
      </c>
      <c r="B74" t="s">
        <v>26</v>
      </c>
      <c r="C74" t="s">
        <v>44</v>
      </c>
    </row>
    <row r="75" spans="1:3">
      <c r="A75" s="1">
        <v>43539</v>
      </c>
      <c r="B75" t="s">
        <v>28</v>
      </c>
      <c r="C75" t="s">
        <v>45</v>
      </c>
    </row>
    <row r="76" spans="1:3">
      <c r="A76" s="1">
        <v>43540</v>
      </c>
      <c r="B76" t="s">
        <v>29</v>
      </c>
      <c r="C76" t="s">
        <v>46</v>
      </c>
    </row>
    <row r="77" spans="1:3">
      <c r="A77" s="1">
        <v>43541</v>
      </c>
      <c r="B77" t="s">
        <v>31</v>
      </c>
      <c r="C77" t="s">
        <v>47</v>
      </c>
    </row>
    <row r="78" spans="1:3">
      <c r="A78" s="1">
        <v>43542</v>
      </c>
      <c r="B78" t="s">
        <v>32</v>
      </c>
      <c r="C78" t="s">
        <v>48</v>
      </c>
    </row>
    <row r="79" spans="1:3">
      <c r="A79" s="1">
        <v>43543</v>
      </c>
      <c r="B79" t="s">
        <v>35</v>
      </c>
      <c r="C79" t="s">
        <v>49</v>
      </c>
    </row>
    <row r="80" spans="1:3">
      <c r="B80" s="2"/>
    </row>
    <row r="81" spans="2:2">
      <c r="B81" s="2"/>
    </row>
    <row r="82" spans="2:2">
      <c r="B82" s="2"/>
    </row>
    <row r="83" spans="2:2">
      <c r="B83" s="2"/>
    </row>
    <row r="84" spans="2:2">
      <c r="B84" s="2"/>
    </row>
    <row r="85" spans="2:2">
      <c r="B85" s="2"/>
    </row>
    <row r="86" spans="2:2">
      <c r="B86" s="2"/>
    </row>
    <row r="87" spans="2:2">
      <c r="B87" s="2"/>
    </row>
    <row r="88" spans="2:2">
      <c r="B88" s="2"/>
    </row>
    <row r="89" spans="2:2">
      <c r="B89" s="2"/>
    </row>
    <row r="90" spans="2:2">
      <c r="B90" s="2"/>
    </row>
    <row r="91" spans="2:2">
      <c r="B91" s="2"/>
    </row>
    <row r="92" spans="2:2">
      <c r="B92" s="2"/>
    </row>
    <row r="93" spans="2:2">
      <c r="B93" s="2"/>
    </row>
    <row r="94" spans="2:2">
      <c r="B94" s="2"/>
    </row>
    <row r="95" spans="2:2">
      <c r="B95" s="2"/>
    </row>
    <row r="96" spans="2:2">
      <c r="B96" s="2"/>
    </row>
    <row r="97" spans="2:2">
      <c r="B97" s="2"/>
    </row>
    <row r="98" spans="2:2">
      <c r="B98" s="2"/>
    </row>
    <row r="99" spans="2:2">
      <c r="B99" s="2"/>
    </row>
    <row r="100" spans="2:2">
      <c r="B100" s="2"/>
    </row>
    <row r="101" spans="2:2">
      <c r="B101" s="2"/>
    </row>
    <row r="102" spans="2:2">
      <c r="B102" s="2"/>
    </row>
    <row r="103" spans="2:2">
      <c r="B103" s="2"/>
    </row>
    <row r="104" spans="2:2">
      <c r="B104" s="2"/>
    </row>
    <row r="105" spans="2:2">
      <c r="B105" s="2"/>
    </row>
    <row r="106" spans="2:2">
      <c r="B106" s="2"/>
    </row>
    <row r="107" spans="2:2">
      <c r="B107" s="2"/>
    </row>
    <row r="108" spans="2:2">
      <c r="B108" s="2"/>
    </row>
    <row r="109" spans="2:2">
      <c r="B109" s="2"/>
    </row>
    <row r="110" spans="2:2">
      <c r="B110" s="2"/>
    </row>
    <row r="111" spans="2:2">
      <c r="B111" s="2"/>
    </row>
    <row r="112" spans="2:2">
      <c r="B112" s="2"/>
    </row>
    <row r="113" spans="2:2">
      <c r="B113" s="2"/>
    </row>
    <row r="114" spans="2:2">
      <c r="B114" s="2"/>
    </row>
    <row r="115" spans="2:2">
      <c r="B115" s="2"/>
    </row>
    <row r="116" spans="2:2">
      <c r="B116" s="2"/>
    </row>
    <row r="117" spans="2:2">
      <c r="B117" s="2"/>
    </row>
    <row r="118" spans="2:2">
      <c r="B118" s="2"/>
    </row>
    <row r="119" spans="2:2">
      <c r="B119" s="2"/>
    </row>
    <row r="120" spans="2:2">
      <c r="B120" s="2"/>
    </row>
    <row r="121" spans="2:2">
      <c r="B121" s="2"/>
    </row>
    <row r="122" spans="2:2">
      <c r="B122" s="2"/>
    </row>
    <row r="123" spans="2:2">
      <c r="B123" s="2"/>
    </row>
    <row r="124" spans="2:2">
      <c r="B124" s="2"/>
    </row>
    <row r="125" spans="2:2">
      <c r="B125" s="2"/>
    </row>
    <row r="126" spans="2:2">
      <c r="B126" s="2"/>
    </row>
    <row r="127" spans="2:2">
      <c r="B127" s="2"/>
    </row>
    <row r="128" spans="2:2">
      <c r="B128" s="2"/>
    </row>
    <row r="129" spans="2:2">
      <c r="B129" s="2"/>
    </row>
    <row r="130" spans="2:2">
      <c r="B130" s="2"/>
    </row>
    <row r="131" spans="2:2">
      <c r="B131" s="2"/>
    </row>
    <row r="132" spans="2:2">
      <c r="B132" s="2"/>
    </row>
    <row r="133" spans="2:2">
      <c r="B133" s="2"/>
    </row>
    <row r="134" spans="2:2">
      <c r="B134" s="2"/>
    </row>
    <row r="135" spans="2:2">
      <c r="B135" s="2"/>
    </row>
    <row r="136" spans="2:2">
      <c r="B136" s="2"/>
    </row>
    <row r="137" spans="2:2">
      <c r="B137" s="2"/>
    </row>
    <row r="138" spans="2:2">
      <c r="B138" s="2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FERRER</dc:creator>
  <cp:lastModifiedBy>tulipe</cp:lastModifiedBy>
  <cp:lastPrinted>2020-01-07T10:44:14Z</cp:lastPrinted>
  <dcterms:created xsi:type="dcterms:W3CDTF">2020-01-07T10:36:00Z</dcterms:created>
  <dcterms:modified xsi:type="dcterms:W3CDTF">2020-01-07T12:05:04Z</dcterms:modified>
</cp:coreProperties>
</file>