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 hidePivotFieldList="1"/>
  <bookViews>
    <workbookView xWindow="0" yWindow="0" windowWidth="19420" windowHeight="7760" activeTab="1"/>
  </bookViews>
  <sheets>
    <sheet name="Jeudi 28 janvier" sheetId="13" r:id="rId1"/>
    <sheet name="Locaux" sheetId="2" r:id="rId2"/>
  </sheets>
  <definedNames>
    <definedName name="EspacesSurv">#REF!</definedName>
    <definedName name="listevrai">OFFSET(Locaux!$C$2:$C$2,,,COUNTIF(Locaux!$C:$C,"&gt;&lt;"))</definedName>
    <definedName name="locaux">Tableau3[Locaux sec.1]</definedName>
    <definedName name="LocauxSec1">Tableau3[Locaux sec.1]</definedName>
    <definedName name="plage">OFFSET('Jeudi 28 janvier'!$B$7:$L$7,,,COUNTIF(Tableau66[Horaire],"&gt;&lt;"))</definedName>
    <definedName name="ProfsSec1">#REF!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2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C44" a="1"/>
  <c r="C44" s="1"/>
  <c r="C45" a="1"/>
  <c r="C45" s="1"/>
  <c r="C46" a="1"/>
  <c r="C46" s="1"/>
  <c r="C47" a="1"/>
  <c r="C47" s="1"/>
  <c r="C48" a="1"/>
  <c r="C48" s="1"/>
  <c r="C3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2" a="1"/>
  <c r="C2" s="1"/>
  <c r="K5" i="13" l="1"/>
  <c r="C5"/>
  <c r="D5"/>
  <c r="E5"/>
  <c r="F5"/>
  <c r="G5"/>
  <c r="H5"/>
  <c r="I5"/>
  <c r="J5"/>
  <c r="L5"/>
  <c r="B5"/>
  <c r="M7"/>
  <c r="M8"/>
  <c r="M9"/>
  <c r="M10"/>
  <c r="M11"/>
  <c r="M12"/>
  <c r="M13"/>
  <c r="M14"/>
  <c r="M15"/>
  <c r="M16"/>
  <c r="M17"/>
  <c r="M18"/>
  <c r="M19"/>
</calcChain>
</file>

<file path=xl/sharedStrings.xml><?xml version="1.0" encoding="utf-8"?>
<sst xmlns="http://schemas.openxmlformats.org/spreadsheetml/2006/main" count="47" uniqueCount="44">
  <si>
    <t>Jeudi 26 janvier 2017</t>
  </si>
  <si>
    <t>DE:</t>
  </si>
  <si>
    <t>À:</t>
  </si>
  <si>
    <t>Durée</t>
  </si>
  <si>
    <t>Horaire</t>
  </si>
  <si>
    <t>Surveillance</t>
  </si>
  <si>
    <t>SCT1</t>
  </si>
  <si>
    <t>SCT2</t>
  </si>
  <si>
    <t>1er départ SCT</t>
  </si>
  <si>
    <t>SCT T.S.</t>
  </si>
  <si>
    <t>Dîner 1</t>
  </si>
  <si>
    <t>Dîner 2</t>
  </si>
  <si>
    <t>FRA 102-105-106-109</t>
  </si>
  <si>
    <t>Surv.1</t>
  </si>
  <si>
    <t>Surv.2</t>
  </si>
  <si>
    <t>Surv.3</t>
  </si>
  <si>
    <t>TOTAL</t>
  </si>
  <si>
    <t>Locaux sec.1</t>
  </si>
  <si>
    <t>A-317; gr.101</t>
  </si>
  <si>
    <t>A-330; gr.102</t>
  </si>
  <si>
    <t>A-225; gr.103</t>
  </si>
  <si>
    <t>A-316; gr.104</t>
  </si>
  <si>
    <t>A-315; gr.105</t>
  </si>
  <si>
    <t>A-314; gr.106</t>
  </si>
  <si>
    <t>A-318; gr.107</t>
  </si>
  <si>
    <t>A-312; gr.108</t>
  </si>
  <si>
    <t>A-215; gr.109</t>
  </si>
  <si>
    <t>A-306; gr.110</t>
  </si>
  <si>
    <t>Alain</t>
  </si>
  <si>
    <t>Bernard</t>
  </si>
  <si>
    <t>Chantal</t>
  </si>
  <si>
    <t>Delphine</t>
  </si>
  <si>
    <t>Éléonore</t>
  </si>
  <si>
    <t>Ferdinand</t>
  </si>
  <si>
    <t>Gaston</t>
  </si>
  <si>
    <t>Hélène</t>
  </si>
  <si>
    <t>Isabelle</t>
  </si>
  <si>
    <t>Jacques</t>
  </si>
  <si>
    <t>Kassandra</t>
  </si>
  <si>
    <t>Léandre</t>
  </si>
  <si>
    <t>Marc</t>
  </si>
  <si>
    <t xml:space="preserve">c'est cette liste qui sert de liste ;elle est nommée liste vrai </t>
  </si>
  <si>
    <t xml:space="preserve">lla maticielle elimine les doublons </t>
  </si>
  <si>
    <t xml:space="preserve">pas grave ; non visible </t>
  </si>
</sst>
</file>

<file path=xl/styles.xml><?xml version="1.0" encoding="utf-8"?>
<styleSheet xmlns="http://schemas.openxmlformats.org/spreadsheetml/2006/main">
  <numFmts count="1">
    <numFmt numFmtId="164" formatCode="h:mm;@"/>
  </numFmts>
  <fonts count="12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3"/>
      <name val="Calibri Light"/>
      <family val="2"/>
      <scheme val="major"/>
    </font>
    <font>
      <sz val="12"/>
      <color theme="3"/>
      <name val="Calibri Light"/>
      <family val="2"/>
      <scheme val="major"/>
    </font>
    <font>
      <sz val="11"/>
      <color theme="1"/>
      <name val="Microsoft JhengHei UI"/>
      <family val="2"/>
    </font>
    <font>
      <b/>
      <sz val="14"/>
      <color theme="3"/>
      <name val="Microsoft JhengHei UI"/>
      <family val="2"/>
    </font>
    <font>
      <b/>
      <sz val="11"/>
      <color theme="3"/>
      <name val="Microsoft JhengHei UI"/>
      <family val="2"/>
    </font>
    <font>
      <b/>
      <sz val="12"/>
      <color theme="3"/>
      <name val="Microsoft JhengHei UI"/>
      <family val="2"/>
    </font>
    <font>
      <sz val="18"/>
      <color theme="3"/>
      <name val="Microsoft JhengHei UI"/>
      <family val="2"/>
    </font>
    <font>
      <sz val="12"/>
      <color theme="3"/>
      <name val="Microsoft JhengHei U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4"/>
      </left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</cellStyleXfs>
  <cellXfs count="20">
    <xf numFmtId="0" fontId="0" fillId="0" borderId="0" xfId="0"/>
    <xf numFmtId="0" fontId="3" fillId="4" borderId="2" xfId="0" applyFont="1" applyFill="1" applyBorder="1"/>
    <xf numFmtId="0" fontId="0" fillId="0" borderId="0" xfId="0" applyAlignment="1">
      <alignment vertical="top"/>
    </xf>
    <xf numFmtId="0" fontId="0" fillId="0" borderId="0" xfId="0" applyFont="1"/>
    <xf numFmtId="0" fontId="1" fillId="0" borderId="0" xfId="1" applyAlignment="1">
      <alignment horizontal="center"/>
    </xf>
    <xf numFmtId="0" fontId="6" fillId="0" borderId="0" xfId="0" applyFont="1" applyAlignment="1">
      <alignment vertical="top"/>
    </xf>
    <xf numFmtId="0" fontId="8" fillId="2" borderId="0" xfId="2" applyFont="1" applyFill="1" applyBorder="1" applyAlignment="1">
      <alignment horizontal="right" vertical="center" indent="1"/>
    </xf>
    <xf numFmtId="0" fontId="8" fillId="2" borderId="0" xfId="2" applyFont="1" applyFill="1" applyBorder="1" applyAlignment="1">
      <alignment horizontal="right" vertical="center"/>
    </xf>
    <xf numFmtId="164" fontId="6" fillId="0" borderId="0" xfId="0" applyNumberFormat="1" applyFont="1" applyAlignment="1">
      <alignment vertical="top"/>
    </xf>
    <xf numFmtId="0" fontId="7" fillId="2" borderId="0" xfId="2" applyFont="1" applyFill="1" applyBorder="1" applyAlignment="1">
      <alignment horizontal="center" vertical="center"/>
    </xf>
    <xf numFmtId="164" fontId="8" fillId="5" borderId="0" xfId="2" applyNumberFormat="1" applyFont="1" applyFill="1" applyBorder="1" applyAlignment="1">
      <alignment horizontal="center" vertical="center"/>
    </xf>
    <xf numFmtId="0" fontId="8" fillId="5" borderId="0" xfId="2" applyFont="1" applyFill="1" applyBorder="1" applyAlignment="1">
      <alignment horizontal="right" vertical="center"/>
    </xf>
    <xf numFmtId="164" fontId="8" fillId="6" borderId="0" xfId="2" applyNumberFormat="1" applyFont="1" applyFill="1" applyBorder="1" applyAlignment="1">
      <alignment horizontal="center" vertical="center"/>
    </xf>
    <xf numFmtId="164" fontId="8" fillId="3" borderId="0" xfId="2" applyNumberFormat="1" applyFont="1" applyFill="1" applyBorder="1" applyAlignment="1">
      <alignment horizontal="center" vertical="center"/>
    </xf>
    <xf numFmtId="0" fontId="9" fillId="3" borderId="0" xfId="2" applyFont="1" applyFill="1" applyBorder="1" applyAlignment="1">
      <alignment horizontal="center" vertical="center"/>
    </xf>
    <xf numFmtId="0" fontId="11" fillId="6" borderId="0" xfId="2" applyFont="1" applyFill="1" applyBorder="1" applyAlignment="1">
      <alignment horizontal="center" vertical="center"/>
    </xf>
    <xf numFmtId="0" fontId="11" fillId="3" borderId="0" xfId="2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0" xfId="1" applyFont="1" applyAlignment="1">
      <alignment horizontal="center"/>
    </xf>
  </cellXfs>
  <cellStyles count="3">
    <cellStyle name="Normal" xfId="0" builtinId="0"/>
    <cellStyle name="Titre" xfId="1" builtinId="15"/>
    <cellStyle name="Titre 1" xfId="2" builtinId="16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border outline="0">
        <left style="thin">
          <color theme="4"/>
        </lef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255" justifyLastLine="0" shrinkToFit="0" readingOrder="0"/>
    </dxf>
    <dxf>
      <numFmt numFmtId="164" formatCode="h:mm;@"/>
    </dxf>
    <dxf>
      <font>
        <name val="Microsoft JhengHei UI"/>
        <scheme val="none"/>
      </font>
      <numFmt numFmtId="164" formatCode="h:mm;@"/>
      <alignment horizontal="general" vertical="top" textRotation="0" wrapText="0" indent="0" relativeIndent="255" justifyLastLine="0" shrinkToFit="0" readingOrder="0"/>
    </dxf>
    <dxf>
      <font>
        <name val="Microsoft JhengHei UI"/>
        <scheme val="none"/>
      </font>
      <alignment horizontal="general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255" justifyLastLine="0" shrinkToFit="0" readingOrder="0"/>
    </dxf>
    <dxf>
      <alignment horizontal="general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color theme="3"/>
        <name val="Microsoft JhengHei UI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relativeIndent="255" justifyLastLine="0" shrinkToFit="0" readingOrder="0"/>
    </dxf>
  </dxfs>
  <tableStyles count="1" defaultTableStyle="TableStyleMedium2" defaultPivotStyle="PivotStyleLight16">
    <tableStyle name="Synthèse de temps" pivot="0" count="0"/>
  </tableStyles>
  <colors>
    <mruColors>
      <color rgb="FFFCCABC"/>
      <color rgb="FFF88C6E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1162050</xdr:colOff>
      <xdr:row>14</xdr:row>
      <xdr:rowOff>82550</xdr:rowOff>
    </xdr:from>
    <xdr:to>
      <xdr:col>5</xdr:col>
      <xdr:colOff>260350</xdr:colOff>
      <xdr:row>14</xdr:row>
      <xdr:rowOff>95250</xdr:rowOff>
    </xdr:to>
    <xdr:cxnSp macro="">
      <xdr:nvCxnSpPr>
        <xdr:cNvPr id="3" name="Connecteur droit avec flèche 2"/>
        <xdr:cNvCxnSpPr/>
      </xdr:nvCxnSpPr>
      <xdr:spPr>
        <a:xfrm rot="10800000">
          <a:off x="3829050" y="2667000"/>
          <a:ext cx="140335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5" name="Tableau66" displayName="Tableau66" ref="A6:M19" totalsRowShown="0" headerRowDxfId="17" dataDxfId="16" headerRowCellStyle="Titre 1">
  <autoFilter ref="A6:M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1" hiddenButton="1"/>
    <filterColumn colId="12" hiddenButton="1"/>
  </autoFilter>
  <tableColumns count="13">
    <tableColumn id="1" name="Horaire" dataDxfId="15"/>
    <tableColumn id="2" name="Surveillance" dataDxfId="14"/>
    <tableColumn id="3" name="SCT1" dataDxfId="9"/>
    <tableColumn id="4" name="SCT2" dataDxfId="8"/>
    <tableColumn id="5" name="1er départ SCT" dataDxfId="7"/>
    <tableColumn id="6" name="SCT T.S." dataDxfId="6"/>
    <tableColumn id="7" name="Dîner 1" dataDxfId="5"/>
    <tableColumn id="13" name="Dîner 2" dataDxfId="4"/>
    <tableColumn id="8" name="FRA 102-105-106-109" dataDxfId="3"/>
    <tableColumn id="9" name="Surv.1" dataDxfId="2"/>
    <tableColumn id="11" name="Surv.2" dataDxfId="1"/>
    <tableColumn id="10" name="Surv.3" dataDxfId="0"/>
    <tableColumn id="12" name="TOTAL" dataDxfId="13" totalsRowDxfId="12">
      <calculatedColumnFormula>SUMPRODUCT((Tableau66[[#This Row],[Surveillance]:[Surv.3]]&lt;&gt;"")*1*B$5:L$5)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11" totalsRowShown="0" headerRowDxfId="11" tableBorderDxfId="10">
  <autoFilter ref="A1:A11">
    <filterColumn colId="0" hiddenButton="1"/>
  </autoFilter>
  <tableColumns count="1">
    <tableColumn id="1" name="Locaux sec.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4"/>
    <pageSetUpPr fitToPage="1"/>
  </sheetPr>
  <dimension ref="A1:M19"/>
  <sheetViews>
    <sheetView zoomScale="90" zoomScaleNormal="90" workbookViewId="0">
      <selection activeCell="I22" sqref="I22:I23"/>
    </sheetView>
  </sheetViews>
  <sheetFormatPr baseColWidth="10" defaultColWidth="11.453125" defaultRowHeight="14.5"/>
  <cols>
    <col min="1" max="1" width="11.54296875" bestFit="1" customWidth="1"/>
    <col min="2" max="2" width="18.26953125" customWidth="1"/>
    <col min="3" max="4" width="8.26953125" customWidth="1"/>
    <col min="5" max="5" width="21.81640625" bestFit="1" customWidth="1"/>
    <col min="6" max="6" width="16.1796875" customWidth="1"/>
    <col min="7" max="8" width="11.26953125" customWidth="1"/>
    <col min="9" max="9" width="32.453125" bestFit="1" customWidth="1"/>
    <col min="10" max="12" width="10" customWidth="1"/>
    <col min="13" max="13" width="10.453125" customWidth="1"/>
  </cols>
  <sheetData>
    <row r="1" spans="1:13" ht="23.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4"/>
    </row>
    <row r="2" spans="1:13" s="3" customFormat="1" ht="15.5">
      <c r="B2" s="17"/>
      <c r="C2" s="18"/>
      <c r="D2" s="18"/>
      <c r="E2" s="18"/>
      <c r="F2" s="18"/>
      <c r="G2" s="17"/>
      <c r="H2" s="17"/>
      <c r="I2" s="17"/>
      <c r="J2" s="17"/>
      <c r="K2" s="17"/>
      <c r="L2" s="17"/>
      <c r="M2" s="17"/>
    </row>
    <row r="3" spans="1:13" s="3" customFormat="1">
      <c r="A3" s="6" t="s">
        <v>1</v>
      </c>
      <c r="B3" s="12">
        <v>0.33333333333333331</v>
      </c>
      <c r="C3" s="13">
        <v>0.35416666666666669</v>
      </c>
      <c r="D3" s="13">
        <v>0.39583333333333331</v>
      </c>
      <c r="E3" s="13"/>
      <c r="F3" s="13"/>
      <c r="G3" s="13">
        <v>0.4375</v>
      </c>
      <c r="H3" s="13">
        <v>0.46875</v>
      </c>
      <c r="I3" s="13">
        <v>0.46875</v>
      </c>
      <c r="J3" s="13"/>
      <c r="K3" s="13"/>
      <c r="L3" s="13"/>
      <c r="M3"/>
    </row>
    <row r="4" spans="1:13" s="3" customFormat="1">
      <c r="A4" s="7" t="s">
        <v>2</v>
      </c>
      <c r="B4" s="12">
        <v>0.34722222222222227</v>
      </c>
      <c r="C4" s="13">
        <v>0.39583333333333331</v>
      </c>
      <c r="D4" s="13">
        <v>0.4375</v>
      </c>
      <c r="E4" s="13"/>
      <c r="F4" s="13"/>
      <c r="G4" s="13">
        <v>0.46875</v>
      </c>
      <c r="H4" s="13">
        <v>0.48958333333333331</v>
      </c>
      <c r="I4" s="13">
        <v>0.57291666666666663</v>
      </c>
      <c r="J4" s="13"/>
      <c r="K4" s="13"/>
      <c r="L4" s="13"/>
      <c r="M4"/>
    </row>
    <row r="5" spans="1:13" s="3" customFormat="1">
      <c r="A5" s="11" t="s">
        <v>3</v>
      </c>
      <c r="B5" s="10">
        <f>B4-B3</f>
        <v>1.3888888888888951E-2</v>
      </c>
      <c r="C5" s="10">
        <f t="shared" ref="C5:L5" si="0">C4-C3</f>
        <v>4.166666666666663E-2</v>
      </c>
      <c r="D5" s="10">
        <f t="shared" si="0"/>
        <v>4.1666666666666685E-2</v>
      </c>
      <c r="E5" s="10">
        <f t="shared" si="0"/>
        <v>0</v>
      </c>
      <c r="F5" s="10">
        <f t="shared" si="0"/>
        <v>0</v>
      </c>
      <c r="G5" s="10">
        <f t="shared" si="0"/>
        <v>3.125E-2</v>
      </c>
      <c r="H5" s="10">
        <f t="shared" si="0"/>
        <v>2.0833333333333315E-2</v>
      </c>
      <c r="I5" s="10">
        <f t="shared" si="0"/>
        <v>0.10416666666666663</v>
      </c>
      <c r="J5" s="10">
        <f t="shared" si="0"/>
        <v>0</v>
      </c>
      <c r="K5" s="10">
        <f t="shared" si="0"/>
        <v>0</v>
      </c>
      <c r="L5" s="10">
        <f t="shared" si="0"/>
        <v>0</v>
      </c>
      <c r="M5"/>
    </row>
    <row r="6" spans="1:13" ht="18.5">
      <c r="A6" s="9" t="s">
        <v>4</v>
      </c>
      <c r="B6" s="15" t="s">
        <v>5</v>
      </c>
      <c r="C6" s="16" t="s">
        <v>6</v>
      </c>
      <c r="D6" s="16" t="s">
        <v>7</v>
      </c>
      <c r="E6" s="16" t="s">
        <v>8</v>
      </c>
      <c r="F6" s="16" t="s">
        <v>9</v>
      </c>
      <c r="G6" s="16" t="s">
        <v>10</v>
      </c>
      <c r="H6" s="16" t="s">
        <v>11</v>
      </c>
      <c r="I6" s="16" t="s">
        <v>12</v>
      </c>
      <c r="J6" s="16" t="s">
        <v>13</v>
      </c>
      <c r="K6" s="16" t="s">
        <v>14</v>
      </c>
      <c r="L6" s="16" t="s">
        <v>15</v>
      </c>
      <c r="M6" s="14" t="s">
        <v>16</v>
      </c>
    </row>
    <row r="7" spans="1:13" s="2" customFormat="1">
      <c r="A7" s="5" t="s">
        <v>28</v>
      </c>
      <c r="B7" s="5" t="s">
        <v>18</v>
      </c>
      <c r="C7" s="5"/>
      <c r="D7" s="5"/>
      <c r="E7" s="5"/>
      <c r="F7" s="5"/>
      <c r="G7" s="5"/>
      <c r="H7" s="5"/>
      <c r="I7" s="5"/>
      <c r="J7" s="5"/>
      <c r="K7" s="5"/>
      <c r="L7" s="5"/>
      <c r="M7" s="8">
        <f>SUMPRODUCT((Tableau66[[#This Row],[Surveillance]:[Surv.3]]&lt;&gt;"")*1*B$5:L$5)</f>
        <v>1.3888888888888951E-2</v>
      </c>
    </row>
    <row r="8" spans="1:13" s="2" customFormat="1">
      <c r="A8" s="5" t="s">
        <v>29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8">
        <f>SUMPRODUCT((Tableau66[[#This Row],[Surveillance]:[Surv.3]]&lt;&gt;"")*1*B$5:L$5)</f>
        <v>0</v>
      </c>
    </row>
    <row r="9" spans="1:13" s="2" customFormat="1">
      <c r="A9" s="5" t="s">
        <v>30</v>
      </c>
      <c r="B9" s="5"/>
      <c r="C9" s="5"/>
      <c r="D9" s="5"/>
      <c r="E9" s="5"/>
      <c r="F9" s="5" t="s">
        <v>19</v>
      </c>
      <c r="G9" s="5"/>
      <c r="H9" s="5"/>
      <c r="I9" s="5"/>
      <c r="J9" s="5"/>
      <c r="K9" s="5"/>
      <c r="L9" s="5"/>
      <c r="M9" s="8">
        <f>SUMPRODUCT((Tableau66[[#This Row],[Surveillance]:[Surv.3]]&lt;&gt;"")*1*B$5:L$5)</f>
        <v>0</v>
      </c>
    </row>
    <row r="10" spans="1:13" s="2" customFormat="1">
      <c r="A10" s="5" t="s">
        <v>31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8">
        <f>SUMPRODUCT((Tableau66[[#This Row],[Surveillance]:[Surv.3]]&lt;&gt;"")*1*B$5:L$5)</f>
        <v>0</v>
      </c>
    </row>
    <row r="11" spans="1:13" s="2" customFormat="1">
      <c r="A11" s="5" t="s">
        <v>32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8">
        <f>SUMPRODUCT((Tableau66[[#This Row],[Surveillance]:[Surv.3]]&lt;&gt;"")*1*B$5:L$5)</f>
        <v>0</v>
      </c>
    </row>
    <row r="12" spans="1:13" s="2" customFormat="1">
      <c r="A12" s="5" t="s">
        <v>33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8">
        <f>SUMPRODUCT((Tableau66[[#This Row],[Surveillance]:[Surv.3]]&lt;&gt;"")*1*B$5:L$5)</f>
        <v>0</v>
      </c>
    </row>
    <row r="13" spans="1:13" s="2" customFormat="1">
      <c r="A13" s="5" t="s">
        <v>34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8">
        <f>SUMPRODUCT((Tableau66[[#This Row],[Surveillance]:[Surv.3]]&lt;&gt;"")*1*B$5:L$5)</f>
        <v>0</v>
      </c>
    </row>
    <row r="14" spans="1:13" s="2" customFormat="1">
      <c r="A14" s="5" t="s">
        <v>35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8">
        <f>SUMPRODUCT((Tableau66[[#This Row],[Surveillance]:[Surv.3]]&lt;&gt;"")*1*B$5:L$5)</f>
        <v>0</v>
      </c>
    </row>
    <row r="15" spans="1:13" s="2" customFormat="1">
      <c r="A15" s="5" t="s">
        <v>36</v>
      </c>
      <c r="B15" s="5"/>
      <c r="C15" s="5"/>
      <c r="D15" s="5"/>
      <c r="E15" s="5"/>
      <c r="F15" s="5"/>
      <c r="G15" s="5"/>
      <c r="H15" s="5"/>
      <c r="I15" s="5"/>
      <c r="J15" s="5" t="s">
        <v>20</v>
      </c>
      <c r="K15" s="5"/>
      <c r="L15" s="5"/>
      <c r="M15" s="8">
        <f>SUMPRODUCT((Tableau66[[#This Row],[Surveillance]:[Surv.3]]&lt;&gt;"")*1*B$5:L$5)</f>
        <v>0</v>
      </c>
    </row>
    <row r="16" spans="1:13" s="2" customFormat="1">
      <c r="A16" s="5" t="s">
        <v>37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8">
        <f>SUMPRODUCT((Tableau66[[#This Row],[Surveillance]:[Surv.3]]&lt;&gt;"")*1*B$5:L$5)</f>
        <v>0</v>
      </c>
    </row>
    <row r="17" spans="1:13" s="2" customFormat="1">
      <c r="A17" s="5" t="s">
        <v>38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8">
        <f>SUMPRODUCT((Tableau66[[#This Row],[Surveillance]:[Surv.3]]&lt;&gt;"")*1*B$5:L$5)</f>
        <v>0</v>
      </c>
    </row>
    <row r="18" spans="1:13" s="2" customFormat="1">
      <c r="A18" s="5" t="s">
        <v>39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8">
        <f>SUMPRODUCT((Tableau66[[#This Row],[Surveillance]:[Surv.3]]&lt;&gt;"")*1*B$5:L$5)</f>
        <v>0</v>
      </c>
    </row>
    <row r="19" spans="1:13" s="2" customFormat="1">
      <c r="A19" s="5" t="s">
        <v>40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8">
        <f>SUMPRODUCT((Tableau66[[#This Row],[Surveillance]:[Surv.3]]&lt;&gt;"")*1*B$5:L$5)</f>
        <v>0</v>
      </c>
    </row>
  </sheetData>
  <mergeCells count="2">
    <mergeCell ref="C2:F2"/>
    <mergeCell ref="A1:L1"/>
  </mergeCells>
  <dataValidations count="1">
    <dataValidation type="list" allowBlank="1" showInputMessage="1" showErrorMessage="1" sqref="B7:L19">
      <formula1>listevrai</formula1>
    </dataValidation>
  </dataValidations>
  <pageMargins left="0.25" right="0.25" top="0.75" bottom="0.75" header="0.3" footer="0.3"/>
  <pageSetup paperSize="5" scale="75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48"/>
  <sheetViews>
    <sheetView tabSelected="1" workbookViewId="0">
      <selection activeCell="L21" sqref="L21"/>
    </sheetView>
  </sheetViews>
  <sheetFormatPr baseColWidth="10" defaultColWidth="11.453125" defaultRowHeight="14.5"/>
  <cols>
    <col min="1" max="1" width="29.453125" bestFit="1" customWidth="1"/>
    <col min="2" max="2" width="8.7265625" bestFit="1" customWidth="1"/>
    <col min="3" max="3" width="18.81640625" bestFit="1" customWidth="1"/>
    <col min="4" max="4" width="8.7265625" bestFit="1" customWidth="1"/>
    <col min="5" max="5" width="5.453125" bestFit="1" customWidth="1"/>
    <col min="6" max="6" width="5.1796875" bestFit="1" customWidth="1"/>
    <col min="7" max="9" width="9.26953125" bestFit="1" customWidth="1"/>
    <col min="10" max="10" width="5.453125" bestFit="1" customWidth="1"/>
    <col min="11" max="11" width="18.81640625" bestFit="1" customWidth="1"/>
    <col min="12" max="13" width="5.453125" bestFit="1" customWidth="1"/>
    <col min="14" max="15" width="6.453125" bestFit="1" customWidth="1"/>
    <col min="16" max="18" width="5.54296875" bestFit="1" customWidth="1"/>
    <col min="19" max="21" width="4.7265625" bestFit="1" customWidth="1"/>
    <col min="22" max="23" width="4.54296875" bestFit="1" customWidth="1"/>
    <col min="24" max="26" width="8.7265625" bestFit="1" customWidth="1"/>
    <col min="27" max="28" width="4.7265625" bestFit="1" customWidth="1"/>
    <col min="29" max="31" width="9.26953125" bestFit="1" customWidth="1"/>
  </cols>
  <sheetData>
    <row r="1" spans="1:7" ht="15" customHeight="1">
      <c r="A1" s="1" t="s">
        <v>17</v>
      </c>
    </row>
    <row r="2" spans="1:7">
      <c r="A2" t="s">
        <v>18</v>
      </c>
      <c r="C2" t="str">
        <f t="array" aca="1" ref="C2" ca="1">INDEX(locaux,SMALL(IF(COUNTIF(plage,locaux)=0,ROW(locaux)-1,""),ROW(A1)))</f>
        <v>A-316; gr.104</v>
      </c>
      <c r="G2" t="s">
        <v>41</v>
      </c>
    </row>
    <row r="3" spans="1:7">
      <c r="A3" t="s">
        <v>19</v>
      </c>
      <c r="C3" t="str">
        <f t="array" aca="1" ref="C3" ca="1">INDEX(locaux,SMALL(IF(COUNTIF(plage,locaux)=0,ROW(locaux)-1,""),ROW(A2)))</f>
        <v>A-315; gr.105</v>
      </c>
    </row>
    <row r="4" spans="1:7">
      <c r="A4" t="s">
        <v>20</v>
      </c>
      <c r="C4" t="str">
        <f t="array" aca="1" ref="C4" ca="1">INDEX(locaux,SMALL(IF(COUNTIF(plage,locaux)=0,ROW(locaux)-1,""),ROW(A3)))</f>
        <v>A-314; gr.106</v>
      </c>
      <c r="G4" t="s">
        <v>42</v>
      </c>
    </row>
    <row r="5" spans="1:7">
      <c r="A5" t="s">
        <v>21</v>
      </c>
      <c r="C5" t="str">
        <f t="array" aca="1" ref="C5" ca="1">INDEX(locaux,SMALL(IF(COUNTIF(plage,locaux)=0,ROW(locaux)-1,""),ROW(A4)))</f>
        <v>A-318; gr.107</v>
      </c>
    </row>
    <row r="6" spans="1:7">
      <c r="A6" t="s">
        <v>22</v>
      </c>
      <c r="C6" t="str">
        <f t="array" aca="1" ref="C6" ca="1">INDEX(locaux,SMALL(IF(COUNTIF(plage,locaux)=0,ROW(locaux)-1,""),ROW(A5)))</f>
        <v>A-312; gr.108</v>
      </c>
    </row>
    <row r="7" spans="1:7">
      <c r="A7" t="s">
        <v>23</v>
      </c>
      <c r="C7" t="str">
        <f t="array" aca="1" ref="C7" ca="1">INDEX(locaux,SMALL(IF(COUNTIF(plage,locaux)=0,ROW(locaux)-1,""),ROW(A6)))</f>
        <v>A-215; gr.109</v>
      </c>
    </row>
    <row r="8" spans="1:7">
      <c r="A8" t="s">
        <v>24</v>
      </c>
      <c r="C8" t="str">
        <f t="array" aca="1" ref="C8" ca="1">INDEX(locaux,SMALL(IF(COUNTIF(plage,locaux)=0,ROW(locaux)-1,""),ROW(A7)))</f>
        <v>A-306; gr.110</v>
      </c>
    </row>
    <row r="9" spans="1:7">
      <c r="A9" t="s">
        <v>25</v>
      </c>
      <c r="C9" t="e">
        <f t="array" aca="1" ref="C9" ca="1">INDEX(locaux,SMALL(IF(COUNTIF(plage,locaux)=0,ROW(locaux)-1,""),ROW(A8)))</f>
        <v>#NUM!</v>
      </c>
    </row>
    <row r="10" spans="1:7">
      <c r="A10" t="s">
        <v>26</v>
      </c>
      <c r="C10" t="e">
        <f t="array" aca="1" ref="C10" ca="1">INDEX(locaux,SMALL(IF(COUNTIF(plage,locaux)=0,ROW(locaux)-1,""),ROW(A9)))</f>
        <v>#NUM!</v>
      </c>
    </row>
    <row r="11" spans="1:7">
      <c r="A11" t="s">
        <v>27</v>
      </c>
      <c r="C11" t="e">
        <f t="array" aca="1" ref="C11" ca="1">INDEX(locaux,SMALL(IF(COUNTIF(plage,locaux)=0,ROW(locaux)-1,""),ROW(A10)))</f>
        <v>#NUM!</v>
      </c>
    </row>
    <row r="12" spans="1:7">
      <c r="C12" t="e">
        <f t="array" aca="1" ref="C12" ca="1">INDEX(locaux,SMALL(IF(COUNTIF(plage,locaux)=0,ROW(locaux)-1,""),ROW(A11)))</f>
        <v>#NUM!</v>
      </c>
    </row>
    <row r="13" spans="1:7">
      <c r="C13" t="e">
        <f t="array" aca="1" ref="C13" ca="1">INDEX(locaux,SMALL(IF(COUNTIF(plage,locaux)=0,ROW(locaux)-1,""),ROW(A12)))</f>
        <v>#NUM!</v>
      </c>
    </row>
    <row r="14" spans="1:7">
      <c r="C14" t="e">
        <f t="array" aca="1" ref="C14" ca="1">INDEX(locaux,SMALL(IF(COUNTIF(plage,locaux)=0,ROW(locaux)-1,""),ROW(A13)))</f>
        <v>#NUM!</v>
      </c>
    </row>
    <row r="15" spans="1:7">
      <c r="C15" t="e">
        <f t="array" aca="1" ref="C15" ca="1">INDEX(locaux,SMALL(IF(COUNTIF(plage,locaux)=0,ROW(locaux)-1,""),ROW(A14)))</f>
        <v>#NUM!</v>
      </c>
      <c r="G15" t="s">
        <v>43</v>
      </c>
    </row>
    <row r="16" spans="1:7">
      <c r="C16" t="e">
        <f t="array" aca="1" ref="C16" ca="1">INDEX(locaux,SMALL(IF(COUNTIF(plage,locaux)=0,ROW(locaux)-1,""),ROW(A15)))</f>
        <v>#NUM!</v>
      </c>
    </row>
    <row r="17" spans="3:3">
      <c r="C17" t="e">
        <f t="array" aca="1" ref="C17" ca="1">INDEX(locaux,SMALL(IF(COUNTIF(plage,locaux)=0,ROW(locaux)-1,""),ROW(A16)))</f>
        <v>#NUM!</v>
      </c>
    </row>
    <row r="18" spans="3:3">
      <c r="C18" t="e">
        <f t="array" aca="1" ref="C18" ca="1">INDEX(locaux,SMALL(IF(COUNTIF(plage,locaux)=0,ROW(locaux)-1,""),ROW(A17)))</f>
        <v>#NUM!</v>
      </c>
    </row>
    <row r="19" spans="3:3">
      <c r="C19" t="e">
        <f t="array" aca="1" ref="C19" ca="1">INDEX(locaux,SMALL(IF(COUNTIF(plage,locaux)=0,ROW(locaux)-1,""),ROW(A18)))</f>
        <v>#NUM!</v>
      </c>
    </row>
    <row r="20" spans="3:3">
      <c r="C20" t="e">
        <f t="array" aca="1" ref="C20" ca="1">INDEX(locaux,SMALL(IF(COUNTIF(plage,locaux)=0,ROW(locaux)-1,""),ROW(A19)))</f>
        <v>#NUM!</v>
      </c>
    </row>
    <row r="21" spans="3:3">
      <c r="C21" t="e">
        <f t="array" aca="1" ref="C21" ca="1">INDEX(locaux,SMALL(IF(COUNTIF(plage,locaux)=0,ROW(locaux)-1,""),ROW(A20)))</f>
        <v>#NUM!</v>
      </c>
    </row>
    <row r="22" spans="3:3">
      <c r="C22" t="e">
        <f t="array" aca="1" ref="C22" ca="1">INDEX(locaux,SMALL(IF(COUNTIF(plage,locaux)=0,ROW(locaux)-1,""),ROW(A21)))</f>
        <v>#NUM!</v>
      </c>
    </row>
    <row r="23" spans="3:3">
      <c r="C23" t="e">
        <f t="array" aca="1" ref="C23" ca="1">INDEX(locaux,SMALL(IF(COUNTIF(plage,locaux)=0,ROW(locaux)-1,""),ROW(A22)))</f>
        <v>#NUM!</v>
      </c>
    </row>
    <row r="24" spans="3:3">
      <c r="C24" t="e">
        <f t="array" aca="1" ref="C24" ca="1">INDEX(locaux,SMALL(IF(COUNTIF(plage,locaux)=0,ROW(locaux)-1,""),ROW(A23)))</f>
        <v>#NUM!</v>
      </c>
    </row>
    <row r="25" spans="3:3">
      <c r="C25" t="e">
        <f t="array" aca="1" ref="C25" ca="1">INDEX(locaux,SMALL(IF(COUNTIF(plage,locaux)=0,ROW(locaux)-1,""),ROW(A24)))</f>
        <v>#NUM!</v>
      </c>
    </row>
    <row r="26" spans="3:3">
      <c r="C26" t="e">
        <f t="array" aca="1" ref="C26" ca="1">INDEX(locaux,SMALL(IF(COUNTIF(plage,locaux)=0,ROW(locaux)-1,""),ROW(A25)))</f>
        <v>#NUM!</v>
      </c>
    </row>
    <row r="27" spans="3:3">
      <c r="C27" t="e">
        <f t="array" aca="1" ref="C27" ca="1">INDEX(locaux,SMALL(IF(COUNTIF(plage,locaux)=0,ROW(locaux)-1,""),ROW(A26)))</f>
        <v>#NUM!</v>
      </c>
    </row>
    <row r="28" spans="3:3">
      <c r="C28" t="e">
        <f t="array" aca="1" ref="C28" ca="1">INDEX(locaux,SMALL(IF(COUNTIF(plage,locaux)=0,ROW(locaux)-1,""),ROW(A27)))</f>
        <v>#NUM!</v>
      </c>
    </row>
    <row r="29" spans="3:3">
      <c r="C29" t="e">
        <f t="array" aca="1" ref="C29" ca="1">INDEX(locaux,SMALL(IF(COUNTIF(plage,locaux)=0,ROW(locaux)-1,""),ROW(A28)))</f>
        <v>#NUM!</v>
      </c>
    </row>
    <row r="30" spans="3:3">
      <c r="C30" t="e">
        <f t="array" aca="1" ref="C30" ca="1">INDEX(locaux,SMALL(IF(COUNTIF(plage,locaux)=0,ROW(locaux)-1,""),ROW(A29)))</f>
        <v>#NUM!</v>
      </c>
    </row>
    <row r="31" spans="3:3">
      <c r="C31" t="e">
        <f t="array" aca="1" ref="C31" ca="1">INDEX(locaux,SMALL(IF(COUNTIF(plage,locaux)=0,ROW(locaux)-1,""),ROW(A30)))</f>
        <v>#NUM!</v>
      </c>
    </row>
    <row r="32" spans="3:3">
      <c r="C32" t="e">
        <f t="array" aca="1" ref="C32" ca="1">INDEX(locaux,SMALL(IF(COUNTIF(plage,locaux)=0,ROW(locaux)-1,""),ROW(A31)))</f>
        <v>#NUM!</v>
      </c>
    </row>
    <row r="33" spans="3:3">
      <c r="C33" t="e">
        <f t="array" aca="1" ref="C33" ca="1">INDEX(locaux,SMALL(IF(COUNTIF(plage,locaux)=0,ROW(locaux)-1,""),ROW(A32)))</f>
        <v>#NUM!</v>
      </c>
    </row>
    <row r="34" spans="3:3">
      <c r="C34" t="e">
        <f t="array" aca="1" ref="C34" ca="1">INDEX(locaux,SMALL(IF(COUNTIF(plage,locaux)=0,ROW(locaux)-1,""),ROW(A33)))</f>
        <v>#NUM!</v>
      </c>
    </row>
    <row r="35" spans="3:3">
      <c r="C35" t="e">
        <f t="array" aca="1" ref="C35" ca="1">INDEX(locaux,SMALL(IF(COUNTIF(plage,locaux)=0,ROW(locaux)-1,""),ROW(A34)))</f>
        <v>#NUM!</v>
      </c>
    </row>
    <row r="36" spans="3:3">
      <c r="C36" t="e">
        <f t="array" aca="1" ref="C36" ca="1">INDEX(locaux,SMALL(IF(COUNTIF(plage,locaux)=0,ROW(locaux)-1,""),ROW(A35)))</f>
        <v>#NUM!</v>
      </c>
    </row>
    <row r="37" spans="3:3">
      <c r="C37" t="e">
        <f t="array" aca="1" ref="C37" ca="1">INDEX(locaux,SMALL(IF(COUNTIF(plage,locaux)=0,ROW(locaux)-1,""),ROW(A36)))</f>
        <v>#NUM!</v>
      </c>
    </row>
    <row r="38" spans="3:3">
      <c r="C38" t="e">
        <f t="array" aca="1" ref="C38" ca="1">INDEX(locaux,SMALL(IF(COUNTIF(plage,locaux)=0,ROW(locaux)-1,""),ROW(A37)))</f>
        <v>#NUM!</v>
      </c>
    </row>
    <row r="39" spans="3:3">
      <c r="C39" t="e">
        <f t="array" aca="1" ref="C39" ca="1">INDEX(locaux,SMALL(IF(COUNTIF(plage,locaux)=0,ROW(locaux)-1,""),ROW(A38)))</f>
        <v>#NUM!</v>
      </c>
    </row>
    <row r="40" spans="3:3">
      <c r="C40" t="e">
        <f t="array" aca="1" ref="C40" ca="1">INDEX(locaux,SMALL(IF(COUNTIF(plage,locaux)=0,ROW(locaux)-1,""),ROW(A39)))</f>
        <v>#NUM!</v>
      </c>
    </row>
    <row r="41" spans="3:3">
      <c r="C41" t="e">
        <f t="array" aca="1" ref="C41" ca="1">INDEX(locaux,SMALL(IF(COUNTIF(plage,locaux)=0,ROW(locaux)-1,""),ROW(A40)))</f>
        <v>#NUM!</v>
      </c>
    </row>
    <row r="42" spans="3:3">
      <c r="C42" t="e">
        <f t="array" aca="1" ref="C42" ca="1">INDEX(locaux,SMALL(IF(COUNTIF(plage,locaux)=0,ROW(locaux)-1,""),ROW(A41)))</f>
        <v>#NUM!</v>
      </c>
    </row>
    <row r="43" spans="3:3">
      <c r="C43" t="e">
        <f t="array" aca="1" ref="C43" ca="1">INDEX(locaux,SMALL(IF(COUNTIF(plage,locaux)=0,ROW(locaux)-1,""),ROW(A42)))</f>
        <v>#NUM!</v>
      </c>
    </row>
    <row r="44" spans="3:3">
      <c r="C44" t="e">
        <f t="array" aca="1" ref="C44" ca="1">INDEX(locaux,SMALL(IF(COUNTIF(plage,locaux)=0,ROW(locaux)-1,""),ROW(A43)))</f>
        <v>#NUM!</v>
      </c>
    </row>
    <row r="45" spans="3:3">
      <c r="C45" t="e">
        <f t="array" aca="1" ref="C45" ca="1">INDEX(locaux,SMALL(IF(COUNTIF(plage,locaux)=0,ROW(locaux)-1,""),ROW(A44)))</f>
        <v>#NUM!</v>
      </c>
    </row>
    <row r="46" spans="3:3">
      <c r="C46" t="e">
        <f t="array" aca="1" ref="C46" ca="1">INDEX(locaux,SMALL(IF(COUNTIF(plage,locaux)=0,ROW(locaux)-1,""),ROW(A45)))</f>
        <v>#NUM!</v>
      </c>
    </row>
    <row r="47" spans="3:3">
      <c r="C47" t="e">
        <f t="array" aca="1" ref="C47" ca="1">INDEX(locaux,SMALL(IF(COUNTIF(plage,locaux)=0,ROW(locaux)-1,""),ROW(A46)))</f>
        <v>#NUM!</v>
      </c>
    </row>
    <row r="48" spans="3:3">
      <c r="C48" t="e">
        <f t="array" aca="1" ref="C48" ca="1">INDEX(locaux,SMALL(IF(COUNTIF(plage,locaux)=0,ROW(locaux)-1,""),ROW(A47)))</f>
        <v>#NUM!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D74E00DF0BD1498B9AAF3EDAB0C4CE" ma:contentTypeVersion="2" ma:contentTypeDescription="Crée un document." ma:contentTypeScope="" ma:versionID="6c5091f67b6346f466d2ccc1d53bd0f8">
  <xsd:schema xmlns:xsd="http://www.w3.org/2001/XMLSchema" xmlns:xs="http://www.w3.org/2001/XMLSchema" xmlns:p="http://schemas.microsoft.com/office/2006/metadata/properties" xmlns:ns3="af9a4fc1-3556-49fb-9eb9-ada3e680c2e7" targetNamespace="http://schemas.microsoft.com/office/2006/metadata/properties" ma:root="true" ma:fieldsID="f73819dfb5187623e1021e831672714c" ns3:_="">
    <xsd:import namespace="af9a4fc1-3556-49fb-9eb9-ada3e680c2e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9a4fc1-3556-49fb-9eb9-ada3e680c2e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Partage du hachage d’indicateur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0A3F2DD-3536-4FD3-BE32-5F257D50EA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E64714-31DD-49A2-8359-09F1AD82E8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9a4fc1-3556-49fb-9eb9-ada3e680c2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2F985E-F5DD-4039-946D-3AF54CC96EB5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af9a4fc1-3556-49fb-9eb9-ada3e680c2e7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Jeudi 28 janvier</vt:lpstr>
      <vt:lpstr>Locaux</vt:lpstr>
      <vt:lpstr>locaux</vt:lpstr>
      <vt:lpstr>LocauxSec1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Demers</dc:creator>
  <cp:lastModifiedBy>tulipe</cp:lastModifiedBy>
  <cp:revision/>
  <dcterms:created xsi:type="dcterms:W3CDTF">2015-02-18T14:45:17Z</dcterms:created>
  <dcterms:modified xsi:type="dcterms:W3CDTF">2017-01-13T13:00:14Z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0x010100A7D74E00DF0BD1498B9AAF3EDAB0C4CE</vt:lpwstr>
  </property>
</Properties>
</file>