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7280"/>
  </bookViews>
  <sheets>
    <sheet name="Feuil1" sheetId="1" r:id="rId1"/>
  </sheets>
  <definedNames>
    <definedName name="Client">OFFSET(Feuil1!$S$2,,,COUNTIF(Feuil1!$S:$S,"&gt;&lt;"))</definedName>
    <definedName name="colq">OFFSET(Feuil1!$Q$1,,,COUNT(Feuil1!$Q:$Q))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" i="1" a="1"/>
  <c r="S2" s="1"/>
  <c r="S3" s="1" a="1"/>
  <c r="S3" s="1"/>
  <c r="P2"/>
  <c r="P3"/>
  <c r="P4"/>
  <c r="P5"/>
  <c r="P6"/>
  <c r="P7"/>
  <c r="P8"/>
  <c r="P9"/>
  <c r="P10"/>
  <c r="P11"/>
  <c r="P12"/>
  <c r="P13"/>
  <c r="P14"/>
  <c r="P1"/>
  <c r="M17" s="1"/>
  <c r="R2"/>
  <c r="R3"/>
  <c r="R4"/>
  <c r="R5"/>
  <c r="R6"/>
  <c r="R7"/>
  <c r="R8"/>
  <c r="R9"/>
  <c r="R1"/>
  <c r="R10"/>
  <c r="R11"/>
  <c r="R12"/>
  <c r="R13"/>
  <c r="R14"/>
  <c r="R15"/>
  <c r="Q2"/>
  <c r="Q3"/>
  <c r="Q4"/>
  <c r="Q5"/>
  <c r="Q6"/>
  <c r="Q7"/>
  <c r="Q8"/>
  <c r="Q9"/>
  <c r="Q10"/>
  <c r="Q11"/>
  <c r="Q1"/>
  <c r="P15"/>
  <c r="P16"/>
  <c r="P17"/>
  <c r="P18"/>
  <c r="P19"/>
  <c r="P20"/>
  <c r="P21"/>
  <c r="P22"/>
  <c r="M26"/>
  <c r="M27"/>
  <c r="M28"/>
  <c r="M29"/>
  <c r="M30"/>
  <c r="M25"/>
  <c r="M19" l="1"/>
  <c r="S4" a="1"/>
  <c r="S4" s="1"/>
  <c r="S5" s="1" a="1"/>
  <c r="S5" s="1"/>
  <c r="L17"/>
  <c r="K12"/>
  <c r="K6"/>
  <c r="S6" l="1" a="1"/>
  <c r="S6" s="1"/>
  <c r="S7" l="1" a="1"/>
  <c r="S7" s="1"/>
  <c r="S8" l="1" a="1"/>
  <c r="S8" s="1"/>
  <c r="S9" s="1" a="1"/>
  <c r="S9" s="1"/>
  <c r="S10" s="1" a="1"/>
  <c r="S10" s="1"/>
  <c r="S11" l="1" a="1"/>
  <c r="S11" s="1"/>
  <c r="S12" s="1" a="1"/>
  <c r="S12" s="1"/>
  <c r="S13" s="1" a="1"/>
  <c r="S13" s="1"/>
  <c r="S14" s="1" a="1"/>
  <c r="S14" s="1"/>
  <c r="S15" s="1" a="1"/>
  <c r="S15" s="1"/>
  <c r="S16" s="1" a="1"/>
  <c r="S16" s="1"/>
  <c r="S17" s="1" a="1"/>
  <c r="S17" s="1"/>
  <c r="S18" s="1" a="1"/>
  <c r="S18" s="1"/>
  <c r="S19" s="1" a="1"/>
  <c r="S19" s="1"/>
  <c r="S20" s="1" a="1"/>
  <c r="S20" s="1"/>
  <c r="S21" s="1" a="1"/>
  <c r="S21" s="1"/>
</calcChain>
</file>

<file path=xl/sharedStrings.xml><?xml version="1.0" encoding="utf-8"?>
<sst xmlns="http://schemas.openxmlformats.org/spreadsheetml/2006/main" count="30" uniqueCount="24">
  <si>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</si>
  <si>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</si>
  <si>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</si>
  <si>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</si>
  <si>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</si>
  <si>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</si>
  <si>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</si>
  <si>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</si>
  <si>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</si>
  <si>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</si>
  <si>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TOTAL</t>
  </si>
  <si>
    <t>R1</t>
  </si>
  <si>
    <t>R2</t>
  </si>
  <si>
    <t>R3</t>
  </si>
  <si>
    <t>R4</t>
  </si>
  <si>
    <t>R5</t>
  </si>
  <si>
    <t>R6</t>
  </si>
  <si>
    <t>R7</t>
  </si>
  <si>
    <t>R8</t>
  </si>
  <si>
    <t>Référence commande</t>
  </si>
  <si>
    <t>Résultat mensuel</t>
  </si>
  <si>
    <t>en plus precis</t>
  </si>
  <si>
    <t>choix du montant(liste)</t>
  </si>
  <si>
    <t>choix du client (liste)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</si>
</sst>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44" fontId="0" fillId="0" borderId="0" xfId="1" applyFont="1"/>
    <xf numFmtId="0" fontId="2" fillId="0" borderId="0" xfId="0" applyFont="1" applyAlignment="1">
      <alignment horizontal="center"/>
    </xf>
    <xf numFmtId="44" fontId="2" fillId="0" borderId="0" xfId="1" applyFont="1"/>
    <xf numFmtId="0" fontId="2" fillId="0" borderId="0" xfId="0" applyFont="1"/>
    <xf numFmtId="0" fontId="0" fillId="3" borderId="0" xfId="0" applyFill="1"/>
    <xf numFmtId="44" fontId="2" fillId="3" borderId="0" xfId="1" applyFont="1" applyFill="1"/>
    <xf numFmtId="0" fontId="0" fillId="2" borderId="0" xfId="0" applyFill="1"/>
    <xf numFmtId="0" fontId="0" fillId="4" borderId="0" xfId="0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S30"/>
  <sheetViews>
    <sheetView tabSelected="1" zoomScale="110" zoomScaleNormal="110" workbookViewId="0">
      <selection activeCell="N8" sqref="N8"/>
    </sheetView>
  </sheetViews>
  <sheetFormatPr baseColWidth="10" defaultRowHeight="14.5"/>
  <cols>
    <col min="2" max="9" width="7.81640625" customWidth="1"/>
    <col min="10" max="10" width="23.6328125" customWidth="1"/>
    <col min="11" max="11" width="18.81640625" customWidth="1"/>
    <col min="13" max="13" width="18.26953125" customWidth="1"/>
    <col min="17" max="17" width="10.90625" style="1"/>
  </cols>
  <sheetData>
    <row r="1" spans="1:19">
      <c r="B1" t="s">
        <v>11</v>
      </c>
      <c r="C1" t="s">
        <v>12</v>
      </c>
      <c r="D1" t="s">
        <v>13</v>
      </c>
      <c r="E1" t="s">
        <v>14</v>
      </c>
      <c r="F1" t="s">
        <v>15</v>
      </c>
      <c r="G1" t="s">
        <v>16</v>
      </c>
      <c r="H1" t="s">
        <v>17</v>
      </c>
      <c r="I1" t="s">
        <v>18</v>
      </c>
      <c r="J1" s="2" t="s">
        <v>10</v>
      </c>
      <c r="K1" t="s">
        <v>19</v>
      </c>
      <c r="P1" t="str">
        <f>IFERROR(INDEX(B$1:I$1,SUMPRODUCT(LARGE((A$2:A$16=K$17)*(B$2:I$16&lt;&gt;"")*COLUMN(B$1:I$1),ROW(A1))-1))&amp;"-","")</f>
        <v>R8-</v>
      </c>
      <c r="Q1" s="1">
        <f>IFERROR(SUMPRODUCT(LARGE((A$2:A$16=K$17)*(J$2:J$16),1+COUNTIF(A$2:A$16,K$17)-ROW(A1))),"")</f>
        <v>34</v>
      </c>
      <c r="R1" t="str">
        <f>IFERROR(INDEX(B$1:I$1,SUMPRODUCT(LARGE((A$2:A$16=$K$17)*($J$2:$J$16=$K$19)*($B$2:$I$16&lt;&gt;"")*COLUMN($B$1:$I$1),ROW($A1)))-1)&amp;"-","")</f>
        <v>R8-</v>
      </c>
    </row>
    <row r="2" spans="1:19">
      <c r="A2" t="s">
        <v>0</v>
      </c>
      <c r="B2">
        <v>2</v>
      </c>
      <c r="E2">
        <v>5</v>
      </c>
      <c r="H2">
        <v>7</v>
      </c>
      <c r="J2" s="3">
        <v>16</v>
      </c>
      <c r="P2" t="str">
        <f t="shared" ref="P2:P14" si="0">IFERROR(INDEX(B$1:I$1,SUMPRODUCT(LARGE((A$2:A$16=K$17)*(B$2:I$16&lt;&gt;"")*COLUMN(B$1:I$1),ROW(A2))-1))&amp;"-","")</f>
        <v>R8-</v>
      </c>
      <c r="Q2" s="1">
        <f t="shared" ref="Q2:Q11" si="1">IFERROR(SUMPRODUCT(LARGE((A$2:A$16=K$17)*(J$2:J$16),1+COUNTIF(A$2:A$16,K$17)-ROW(A2))),"")</f>
        <v>189</v>
      </c>
      <c r="R2" t="str">
        <f t="shared" ref="R2:R9" si="2">IFERROR(INDEX(B$1:I$1,SUMPRODUCT(LARGE((A$2:A$16=$K$17)*($J$2:$J$16=$K$19)*($B$2:$I$16&lt;&gt;"")*COLUMN($B$1:$I$1),ROW($A2)))-1)&amp;"-","")</f>
        <v>R6-</v>
      </c>
      <c r="S2" t="str">
        <f t="array" aca="1" ref="S2" ca="1">OFFSET(A$1,MATCH(0,COUNTIF(S$1:S1,A$2:A$16),0),)</f>
        <v>Client 1</v>
      </c>
    </row>
    <row r="3" spans="1:19">
      <c r="A3" t="s">
        <v>1</v>
      </c>
      <c r="C3">
        <v>4</v>
      </c>
      <c r="J3" s="3">
        <v>56</v>
      </c>
      <c r="P3" t="str">
        <f t="shared" si="0"/>
        <v>R7-</v>
      </c>
      <c r="Q3" s="1" t="str">
        <f t="shared" si="1"/>
        <v/>
      </c>
      <c r="R3" t="str">
        <f t="shared" si="2"/>
        <v>R5-</v>
      </c>
      <c r="S3" t="str">
        <f t="array" aca="1" ref="S3" ca="1">OFFSET(A$1,MATCH(0,COUNTIF(S$1:S2,A$2:A$16),0),)</f>
        <v>Client 2</v>
      </c>
    </row>
    <row r="4" spans="1:19">
      <c r="A4" t="s">
        <v>2</v>
      </c>
      <c r="B4">
        <v>7</v>
      </c>
      <c r="E4">
        <v>7</v>
      </c>
      <c r="G4">
        <v>10</v>
      </c>
      <c r="I4">
        <v>5</v>
      </c>
      <c r="J4" s="3">
        <v>23</v>
      </c>
      <c r="P4" t="str">
        <f t="shared" si="0"/>
        <v>R6-</v>
      </c>
      <c r="Q4" s="1" t="str">
        <f t="shared" si="1"/>
        <v/>
      </c>
      <c r="R4" t="str">
        <f t="shared" si="2"/>
        <v>R3-</v>
      </c>
      <c r="S4" t="str">
        <f t="array" aca="1" ref="S4" ca="1">OFFSET(A$1,MATCH(0,COUNTIF(S$1:S3,A$2:A$16),0),)</f>
        <v>Client 3</v>
      </c>
    </row>
    <row r="5" spans="1:19">
      <c r="A5" t="s">
        <v>3</v>
      </c>
      <c r="C5">
        <v>4</v>
      </c>
      <c r="E5">
        <v>5</v>
      </c>
      <c r="F5">
        <v>5</v>
      </c>
      <c r="I5">
        <v>7</v>
      </c>
      <c r="J5" s="3">
        <v>63</v>
      </c>
      <c r="P5" t="str">
        <f t="shared" si="0"/>
        <v>R6-</v>
      </c>
      <c r="Q5" s="1" t="str">
        <f t="shared" si="1"/>
        <v/>
      </c>
      <c r="R5" t="str">
        <f t="shared" si="2"/>
        <v>R1-</v>
      </c>
      <c r="S5" t="str">
        <f t="array" aca="1" ref="S5" ca="1">OFFSET(A$1,MATCH(0,COUNTIF(S$1:S4,A$2:A$16),0),)</f>
        <v>Client 4</v>
      </c>
    </row>
    <row r="6" spans="1:19">
      <c r="A6" s="5" t="s">
        <v>4</v>
      </c>
      <c r="B6" s="5"/>
      <c r="C6" s="5">
        <v>3</v>
      </c>
      <c r="D6" s="5">
        <v>3</v>
      </c>
      <c r="E6" s="5"/>
      <c r="F6" s="5"/>
      <c r="G6" s="5">
        <v>6</v>
      </c>
      <c r="H6" s="5"/>
      <c r="I6" s="5"/>
      <c r="J6" s="6">
        <v>6</v>
      </c>
      <c r="K6" s="5" t="str">
        <f>C6&amp;$C$1&amp;"-"&amp;D6&amp;$D$1&amp;"-"&amp;G6&amp;$G$1</f>
        <v>3R2-3R3-6R6</v>
      </c>
      <c r="P6" t="str">
        <f t="shared" si="0"/>
        <v>R5-</v>
      </c>
      <c r="Q6" s="1" t="str">
        <f t="shared" si="1"/>
        <v/>
      </c>
      <c r="R6" t="str">
        <f t="shared" si="2"/>
        <v/>
      </c>
      <c r="S6" t="str">
        <f t="array" aca="1" ref="S6" ca="1">OFFSET(A$1,MATCH(0,COUNTIF(S$1:S5,A$2:A$16),0),)</f>
        <v>Client 5</v>
      </c>
    </row>
    <row r="7" spans="1:19">
      <c r="A7" t="s">
        <v>5</v>
      </c>
      <c r="B7">
        <v>25</v>
      </c>
      <c r="J7" s="3">
        <v>5</v>
      </c>
      <c r="P7" t="str">
        <f t="shared" si="0"/>
        <v>R5-</v>
      </c>
      <c r="Q7" s="1" t="str">
        <f t="shared" si="1"/>
        <v/>
      </c>
      <c r="R7" t="str">
        <f t="shared" si="2"/>
        <v/>
      </c>
      <c r="S7" t="str">
        <f t="array" aca="1" ref="S7" ca="1">OFFSET(A$1,MATCH(0,COUNTIF(S$1:S6,A$2:A$16),0),)</f>
        <v>Client 6</v>
      </c>
    </row>
    <row r="8" spans="1:19">
      <c r="A8" t="s">
        <v>6</v>
      </c>
      <c r="B8">
        <v>1</v>
      </c>
      <c r="C8">
        <v>1</v>
      </c>
      <c r="D8">
        <v>1</v>
      </c>
      <c r="E8">
        <v>1</v>
      </c>
      <c r="F8">
        <v>1</v>
      </c>
      <c r="G8">
        <v>1</v>
      </c>
      <c r="H8">
        <v>1</v>
      </c>
      <c r="I8">
        <v>1</v>
      </c>
      <c r="J8" s="3">
        <v>34</v>
      </c>
      <c r="P8" t="str">
        <f t="shared" si="0"/>
        <v>R4-</v>
      </c>
      <c r="Q8" s="1" t="str">
        <f t="shared" si="1"/>
        <v/>
      </c>
      <c r="R8" t="str">
        <f t="shared" si="2"/>
        <v/>
      </c>
      <c r="S8" t="str">
        <f t="array" aca="1" ref="S8" ca="1">OFFSET(A$1,MATCH(0,COUNTIF(S$1:S7,A$2:A$16),0),)</f>
        <v>Client 7</v>
      </c>
    </row>
    <row r="9" spans="1:19">
      <c r="A9" t="s">
        <v>7</v>
      </c>
      <c r="J9" s="3">
        <v>75</v>
      </c>
      <c r="P9" t="str">
        <f t="shared" si="0"/>
        <v>R3-</v>
      </c>
      <c r="Q9" s="1" t="str">
        <f t="shared" si="1"/>
        <v/>
      </c>
      <c r="R9" t="str">
        <f t="shared" si="2"/>
        <v/>
      </c>
      <c r="S9" t="str">
        <f t="array" aca="1" ref="S9" ca="1">OFFSET(A$1,MATCH(0,COUNTIF(S$1:S8,A$2:A$16),0),)</f>
        <v>Client 8</v>
      </c>
    </row>
    <row r="10" spans="1:19">
      <c r="A10" t="s">
        <v>8</v>
      </c>
      <c r="J10" s="3"/>
      <c r="P10" t="str">
        <f t="shared" si="0"/>
        <v>R3-</v>
      </c>
      <c r="Q10" s="1" t="str">
        <f t="shared" si="1"/>
        <v/>
      </c>
      <c r="R10" t="str">
        <f t="shared" ref="R2:R15" si="3">IFERROR(INDEX(B$1:I$1,SUMPRODUCT(LARGE((A$2:A$16=$K$17)*($J$2:$J$16=$K$19)*($B$2:$I$16&lt;&gt;"")*COLUMN($B$1:$I$1),ROW($A10)))-1),"")</f>
        <v/>
      </c>
      <c r="S10" t="str">
        <f t="array" aca="1" ref="S10" ca="1">OFFSET(A$1,MATCH(0,COUNTIF(S$1:S9,A$2:A$16),0),)</f>
        <v>Client 9</v>
      </c>
    </row>
    <row r="11" spans="1:19">
      <c r="A11" t="s">
        <v>9</v>
      </c>
      <c r="J11" s="3"/>
      <c r="P11" t="str">
        <f t="shared" si="0"/>
        <v>R2-</v>
      </c>
      <c r="Q11" s="1" t="str">
        <f t="shared" si="1"/>
        <v/>
      </c>
      <c r="R11" t="str">
        <f t="shared" si="3"/>
        <v/>
      </c>
      <c r="S11" t="str">
        <f t="array" aca="1" ref="S11" ca="1">OFFSET(A$1,MATCH(0,COUNTIF(S$1:S10,A$2:A$16),0),)</f>
        <v>Client 10</v>
      </c>
    </row>
    <row r="12" spans="1:19">
      <c r="A12" s="5" t="s">
        <v>4</v>
      </c>
      <c r="B12" s="5">
        <v>4</v>
      </c>
      <c r="C12" s="5"/>
      <c r="D12" s="5"/>
      <c r="E12" s="5">
        <v>8</v>
      </c>
      <c r="F12" s="5"/>
      <c r="G12" s="5">
        <v>3</v>
      </c>
      <c r="H12" s="5">
        <v>26</v>
      </c>
      <c r="I12" s="5">
        <v>20</v>
      </c>
      <c r="J12" s="6">
        <v>413</v>
      </c>
      <c r="K12" s="5" t="str">
        <f>B12&amp;$B$1&amp;"-"&amp;E12&amp;$E$1&amp;"-"&amp;H12&amp;$H$1&amp;"-"&amp;I12&amp;$I$1&amp;"-"&amp;G12&amp;$G$1</f>
        <v>4R1-8R4-26R7-20R8-3R6</v>
      </c>
      <c r="P12" t="str">
        <f t="shared" si="0"/>
        <v>R1-</v>
      </c>
      <c r="R12" t="str">
        <f t="shared" si="3"/>
        <v/>
      </c>
      <c r="S12" t="e">
        <f t="array" aca="1" ref="S12" ca="1">OFFSET(A$1,MATCH(0,COUNTIF(S$1:S11,A$2:A$16),0),)</f>
        <v>#N/A</v>
      </c>
    </row>
    <row r="13" spans="1:19">
      <c r="A13" t="s">
        <v>6</v>
      </c>
      <c r="B13">
        <v>14</v>
      </c>
      <c r="D13">
        <v>5</v>
      </c>
      <c r="F13">
        <v>5</v>
      </c>
      <c r="G13">
        <v>2</v>
      </c>
      <c r="I13">
        <v>9</v>
      </c>
      <c r="J13" s="4">
        <v>189</v>
      </c>
      <c r="P13" t="str">
        <f t="shared" si="0"/>
        <v>R1-</v>
      </c>
      <c r="R13" t="str">
        <f t="shared" si="3"/>
        <v/>
      </c>
      <c r="S13" t="e">
        <f t="array" aca="1" ref="S13" ca="1">OFFSET(A$1,MATCH(0,COUNTIF(S$1:S12,A$2:A$16),0),)</f>
        <v>#N/A</v>
      </c>
    </row>
    <row r="14" spans="1:19">
      <c r="A14" t="s">
        <v>1</v>
      </c>
      <c r="J14" s="3"/>
      <c r="P14" t="str">
        <f t="shared" si="0"/>
        <v/>
      </c>
      <c r="R14" t="str">
        <f t="shared" si="3"/>
        <v/>
      </c>
      <c r="S14" t="e">
        <f t="array" aca="1" ref="S14" ca="1">OFFSET(A$1,MATCH(0,COUNTIF(S$1:S13,A$2:A$16),0),)</f>
        <v>#N/A</v>
      </c>
    </row>
    <row r="15" spans="1:19">
      <c r="A15" t="s">
        <v>7</v>
      </c>
      <c r="J15" s="1"/>
      <c r="P15" t="str">
        <f t="shared" ref="P2:P22" si="4">IFERROR(INDEX(B$1:I$1,SUMPRODUCT(LARGE((A$2:A$16=K$17)*(B$2:I$16&lt;&gt;"")*COLUMN(B$1:I$1),ROW(A15))-1)),"")</f>
        <v/>
      </c>
      <c r="R15" t="str">
        <f t="shared" si="3"/>
        <v/>
      </c>
      <c r="S15" t="e">
        <f t="array" aca="1" ref="S15" ca="1">OFFSET(A$1,MATCH(0,COUNTIF(S$1:S14,A$2:A$16),0),)</f>
        <v>#N/A</v>
      </c>
    </row>
    <row r="16" spans="1:19">
      <c r="A16" t="s">
        <v>5</v>
      </c>
      <c r="J16" s="1"/>
      <c r="K16" t="s">
        <v>20</v>
      </c>
      <c r="P16" t="str">
        <f t="shared" si="4"/>
        <v/>
      </c>
      <c r="S16" t="e">
        <f t="array" aca="1" ref="S16" ca="1">OFFSET(A$1,MATCH(0,COUNTIF(S$1:S15,A$2:A$16),0),)</f>
        <v>#N/A</v>
      </c>
    </row>
    <row r="17" spans="9:19">
      <c r="J17" t="s">
        <v>23</v>
      </c>
      <c r="K17" t="s">
        <v>6</v>
      </c>
      <c r="L17" s="1">
        <f ca="1">SUMIF(A2:I16,K17,J2:J16)</f>
        <v>223</v>
      </c>
      <c r="M17" s="7" t="str">
        <f>P1&amp;P2&amp;P3&amp;P4&amp;P5&amp;P6&amp;P7&amp;P8&amp;P9&amp;P10&amp;P11&amp;P12</f>
        <v>R8-R8-R7-R6-R6-R5-R5-R4-R3-R3-R2-R1-</v>
      </c>
      <c r="P17" t="str">
        <f t="shared" si="4"/>
        <v/>
      </c>
      <c r="S17" t="e">
        <f t="array" aca="1" ref="S17" ca="1">OFFSET(A$1,MATCH(0,COUNTIF(S$1:S16,A$2:A$16),0),)</f>
        <v>#N/A</v>
      </c>
    </row>
    <row r="18" spans="9:19">
      <c r="J18" t="s">
        <v>21</v>
      </c>
      <c r="P18" t="str">
        <f t="shared" si="4"/>
        <v/>
      </c>
      <c r="S18" t="e">
        <f t="array" aca="1" ref="S18" ca="1">OFFSET(A$1,MATCH(0,COUNTIF(S$1:S17,A$2:A$16),0),)</f>
        <v>#N/A</v>
      </c>
    </row>
    <row r="19" spans="9:19">
      <c r="I19">
        <v>1</v>
      </c>
      <c r="J19" t="s">
        <v>22</v>
      </c>
      <c r="K19" s="1">
        <v>189</v>
      </c>
      <c r="M19" s="8" t="str">
        <f>R1&amp;R2&amp;R3&amp;R4&amp;R5&amp;R6&amp;R7&amp;R8&amp;R9&amp;R10&amp;R11</f>
        <v>R8-R6-R5-R3-R1-</v>
      </c>
      <c r="P19" t="str">
        <f t="shared" si="4"/>
        <v/>
      </c>
      <c r="S19" t="e">
        <f t="array" aca="1" ref="S19" ca="1">OFFSET(A$1,MATCH(0,COUNTIF(S$1:S18,A$2:A$16),0),)</f>
        <v>#N/A</v>
      </c>
    </row>
    <row r="20" spans="9:19">
      <c r="P20" t="str">
        <f t="shared" si="4"/>
        <v/>
      </c>
      <c r="S20" t="e">
        <f t="array" aca="1" ref="S20" ca="1">OFFSET(A$1,MATCH(0,COUNTIF(S$1:S19,A$2:A$16),0),)</f>
        <v>#N/A</v>
      </c>
    </row>
    <row r="21" spans="9:19">
      <c r="P21" t="str">
        <f t="shared" si="4"/>
        <v/>
      </c>
      <c r="S21" t="e">
        <f t="array" aca="1" ref="S21" ca="1">OFFSET(A$1,MATCH(0,COUNTIF(S$1:S20,A$2:A$16),0),)</f>
        <v>#N/A</v>
      </c>
    </row>
    <row r="22" spans="9:19">
      <c r="P22" t="str">
        <f t="shared" si="4"/>
        <v/>
      </c>
    </row>
    <row r="25" spans="9:19">
      <c r="M25" t="str">
        <f>IFERROR(INDEX(B$1:I$1,SUMPRODUCT(LARGE((A$2:A$16=K$17)*(B$2:I$16&lt;&gt;"")*COLUMN(B$1:I$1),ROW(A9))-1)),"")</f>
        <v>R3</v>
      </c>
    </row>
    <row r="26" spans="9:19">
      <c r="M26" t="str">
        <f>IFERROR(INDEX(B$1:I$1,SUMPRODUCT(LARGE((A$2:A$16=K$17)*(B$2:I$16&lt;&gt;"")*COLUMN(B$1:I$1),ROW(A10))-1)),"")</f>
        <v>R3</v>
      </c>
    </row>
    <row r="27" spans="9:19">
      <c r="M27" t="str">
        <f t="shared" ref="M27:M30" si="5">IFERROR(INDEX(B$1:I$1,SUMPRODUCT(LARGE((A$2:A$16=K$17)*(B$2:I$16&lt;&gt;"")*COLUMN(B$1:I$1),ROW(A11))-1)),"")</f>
        <v>R2</v>
      </c>
    </row>
    <row r="28" spans="9:19">
      <c r="M28" t="str">
        <f t="shared" si="5"/>
        <v>R1</v>
      </c>
    </row>
    <row r="29" spans="9:19">
      <c r="M29" t="str">
        <f t="shared" si="5"/>
        <v>R1</v>
      </c>
    </row>
    <row r="30" spans="9:19">
      <c r="M30" t="str">
        <f t="shared" si="5"/>
        <v/>
      </c>
    </row>
  </sheetData>
  <dataValidations count="2">
    <dataValidation type="list" allowBlank="1" showInputMessage="1" showErrorMessage="1" sqref="K19">
      <formula1>colq</formula1>
    </dataValidation>
    <dataValidation type="list" allowBlank="1" showInputMessage="1" showErrorMessage="1" sqref="K17">
      <formula1>Client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Marmotte Jurassienne</dc:creator>
  <cp:lastModifiedBy>tulipe</cp:lastModifiedBy>
  <dcterms:created xsi:type="dcterms:W3CDTF">2017-01-23T20:15:17Z</dcterms:created>
  <dcterms:modified xsi:type="dcterms:W3CDTF">2017-01-24T14:13:46Z</dcterms:modified>
</cp:coreProperties>
</file>