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 defaultThemeVersion="124226"/>
  <bookViews>
    <workbookView xWindow="0" yWindow="0" windowWidth="19420" windowHeight="7040"/>
  </bookViews>
  <sheets>
    <sheet name="Sheet1" sheetId="1" r:id="rId1"/>
  </sheets>
  <externalReferences>
    <externalReference r:id="rId2"/>
  </externalReferences>
  <calcPr calcId="124519"/>
</workbook>
</file>

<file path=xl/calcChain.xml><?xml version="1.0" encoding="utf-8"?>
<calcChain xmlns="http://schemas.openxmlformats.org/spreadsheetml/2006/main">
  <c r="H23" i="1"/>
  <c r="I23"/>
  <c r="H24"/>
  <c r="I24"/>
  <c r="H25"/>
  <c r="I25"/>
  <c r="H26"/>
  <c r="I26"/>
  <c r="H27"/>
  <c r="I27"/>
  <c r="H28"/>
  <c r="I28"/>
  <c r="H29"/>
  <c r="I29"/>
  <c r="H30"/>
  <c r="I30"/>
  <c r="H31"/>
  <c r="I31"/>
  <c r="H32"/>
  <c r="I32"/>
  <c r="H33"/>
  <c r="I33"/>
  <c r="H34"/>
  <c r="I34"/>
  <c r="H35"/>
  <c r="I35"/>
  <c r="H36"/>
  <c r="I36"/>
  <c r="H37"/>
  <c r="I37"/>
  <c r="H38"/>
  <c r="I38"/>
  <c r="H39"/>
  <c r="I39"/>
  <c r="H40"/>
  <c r="I40"/>
  <c r="H41"/>
  <c r="I41"/>
  <c r="H42"/>
  <c r="I42"/>
  <c r="H43"/>
  <c r="I43"/>
  <c r="H44"/>
  <c r="I44"/>
  <c r="H45"/>
  <c r="I45"/>
  <c r="H46"/>
  <c r="I46"/>
  <c r="H47"/>
  <c r="I47"/>
  <c r="H48"/>
  <c r="I48"/>
  <c r="H49"/>
  <c r="I49"/>
  <c r="H50"/>
  <c r="I50"/>
  <c r="H51"/>
  <c r="I51"/>
  <c r="H52"/>
  <c r="I52"/>
  <c r="H53"/>
  <c r="I53"/>
  <c r="H54"/>
  <c r="I54"/>
  <c r="H55"/>
  <c r="I55"/>
  <c r="H56"/>
  <c r="I56"/>
  <c r="H57"/>
  <c r="I57"/>
  <c r="H58"/>
  <c r="I58"/>
  <c r="H59"/>
  <c r="I59"/>
  <c r="H60"/>
  <c r="I60"/>
  <c r="H61"/>
  <c r="I61"/>
  <c r="H62"/>
  <c r="I62"/>
  <c r="H63"/>
  <c r="I63"/>
  <c r="H64"/>
  <c r="I64"/>
  <c r="H65"/>
  <c r="I65"/>
  <c r="H66"/>
  <c r="I66"/>
  <c r="H67"/>
  <c r="I67"/>
  <c r="H68"/>
  <c r="I68"/>
  <c r="H69"/>
  <c r="I69"/>
  <c r="H70"/>
  <c r="I70"/>
  <c r="H71"/>
  <c r="I71"/>
  <c r="H72"/>
  <c r="I72"/>
  <c r="H73"/>
  <c r="I73"/>
  <c r="H74"/>
  <c r="I74"/>
  <c r="H75"/>
  <c r="I75"/>
  <c r="H76"/>
  <c r="I76"/>
  <c r="H77"/>
  <c r="I77"/>
  <c r="H78"/>
  <c r="I78"/>
  <c r="H79"/>
  <c r="I79"/>
  <c r="H80"/>
  <c r="I80"/>
  <c r="H81"/>
  <c r="I81"/>
  <c r="H82"/>
  <c r="I82"/>
  <c r="H22"/>
  <c r="I22"/>
  <c r="F2"/>
  <c r="F12"/>
  <c r="F13"/>
  <c r="F14"/>
  <c r="F15"/>
  <c r="F16"/>
  <c r="F17"/>
  <c r="F18"/>
  <c r="F19"/>
  <c r="F20"/>
  <c r="F21"/>
  <c r="F3"/>
  <c r="F4"/>
  <c r="F5"/>
  <c r="F6"/>
  <c r="F7"/>
  <c r="F8"/>
  <c r="F9"/>
  <c r="F10"/>
  <c r="F11"/>
  <c r="I3"/>
  <c r="I4"/>
  <c r="I5"/>
  <c r="I6"/>
  <c r="I7"/>
  <c r="I8"/>
  <c r="I9"/>
  <c r="I10"/>
  <c r="I11"/>
  <c r="I12"/>
  <c r="I13"/>
  <c r="I14"/>
  <c r="I15"/>
  <c r="I16"/>
  <c r="I17"/>
  <c r="I18"/>
  <c r="I19"/>
  <c r="I20"/>
  <c r="I21"/>
  <c r="I2"/>
  <c r="H2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D21" l="1"/>
  <c r="C21"/>
  <c r="D20"/>
  <c r="C20"/>
  <c r="D19"/>
  <c r="E17" s="1"/>
  <c r="C19"/>
  <c r="D18"/>
  <c r="C18"/>
  <c r="D17"/>
  <c r="C17"/>
  <c r="D16"/>
  <c r="E13" s="1"/>
  <c r="C16"/>
  <c r="D15"/>
  <c r="C15"/>
  <c r="D14"/>
  <c r="C14"/>
  <c r="D13"/>
  <c r="E14" s="1"/>
  <c r="C13"/>
  <c r="D12"/>
  <c r="C12"/>
  <c r="D11"/>
  <c r="E10" s="1"/>
  <c r="C11"/>
  <c r="D10"/>
  <c r="C10"/>
  <c r="D9"/>
  <c r="E8" s="1"/>
  <c r="C9"/>
  <c r="D8"/>
  <c r="C8"/>
  <c r="D7"/>
  <c r="C7"/>
  <c r="D6"/>
  <c r="C6"/>
  <c r="D5"/>
  <c r="E4" s="1"/>
  <c r="C5"/>
  <c r="D4"/>
  <c r="C4"/>
  <c r="D3"/>
  <c r="C3"/>
  <c r="D2"/>
  <c r="C2"/>
  <c r="G2"/>
  <c r="E2" l="1"/>
  <c r="E6"/>
  <c r="E15"/>
  <c r="E5"/>
  <c r="E3"/>
  <c r="E7"/>
  <c r="E12"/>
  <c r="E16"/>
  <c r="E9"/>
  <c r="E18"/>
</calcChain>
</file>

<file path=xl/sharedStrings.xml><?xml version="1.0" encoding="utf-8"?>
<sst xmlns="http://schemas.openxmlformats.org/spreadsheetml/2006/main" count="15" uniqueCount="15">
  <si>
    <t>Produit</t>
  </si>
  <si>
    <t>Relevé compteur</t>
  </si>
  <si>
    <t>Date</t>
  </si>
  <si>
    <t>Boule</t>
  </si>
  <si>
    <t>TULIPE</t>
  </si>
  <si>
    <t>NJHUB</t>
  </si>
  <si>
    <t>R ATTENDU</t>
  </si>
  <si>
    <t xml:space="preserve">ça marche ;mais tu dois bien faire attention a modifier TOUT les parametres de la plage a analyser </t>
  </si>
  <si>
    <t>sans$$</t>
  </si>
  <si>
    <t>avec$$</t>
  </si>
  <si>
    <t xml:space="preserve">afin de rendre vraiment generique ;il faut tenir compte du n° de BOULE  ;afin que le calcul ne se fasse que sur la plage concernée </t>
  </si>
  <si>
    <t xml:space="preserve">c'est ce que j'ai fait en colonne H etI </t>
  </si>
  <si>
    <t>on pourrait integrer dans la formule en colf</t>
  </si>
  <si>
    <t xml:space="preserve">pour n'avoir qu'une formule </t>
  </si>
  <si>
    <t xml:space="preserve">sinon : les masquer vu que ces valeurs sont reprise avec INDIRECT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</si>
</sst>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1" fillId="0" borderId="5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1" fillId="0" borderId="6" xfId="0" applyFont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/>
    <xf numFmtId="0" fontId="0" fillId="0" borderId="8" xfId="0" applyBorder="1"/>
    <xf numFmtId="0" fontId="1" fillId="2" borderId="0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UBERTAN/Desktop/Suivi%20de%20production%20torr&#233;faction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BILAN MENSUEL CONFORMITE"/>
      <sheetName val="BILAN MENSUEL TONNAGE"/>
      <sheetName val="BILAN MENSUEL EG"/>
    </sheetNames>
    <sheetDataSet>
      <sheetData sheetId="0">
        <row r="3">
          <cell r="C3" t="str">
            <v>Caramel 20-30</v>
          </cell>
          <cell r="R3">
            <v>232556</v>
          </cell>
        </row>
        <row r="4">
          <cell r="C4" t="str">
            <v>Caramel 20-30</v>
          </cell>
        </row>
        <row r="5">
          <cell r="C5" t="str">
            <v>Caramel 20-30</v>
          </cell>
        </row>
        <row r="6">
          <cell r="C6" t="str">
            <v>Caramel 120-140</v>
          </cell>
          <cell r="R6">
            <v>256000</v>
          </cell>
        </row>
        <row r="7">
          <cell r="C7" t="str">
            <v>Caramel 70-90</v>
          </cell>
          <cell r="R7">
            <v>260000</v>
          </cell>
        </row>
        <row r="8">
          <cell r="C8" t="str">
            <v>Caramel 70-90</v>
          </cell>
        </row>
        <row r="9">
          <cell r="C9" t="str">
            <v>Caramel 70-90</v>
          </cell>
        </row>
        <row r="10">
          <cell r="C10" t="str">
            <v>Caramel 140-160</v>
          </cell>
          <cell r="R10">
            <v>287000</v>
          </cell>
        </row>
        <row r="11">
          <cell r="C11" t="str">
            <v>Caramel 70-90</v>
          </cell>
          <cell r="R11">
            <v>290000</v>
          </cell>
        </row>
        <row r="12">
          <cell r="C12" t="str">
            <v>Caramel 140-160</v>
          </cell>
          <cell r="R12">
            <v>300000</v>
          </cell>
        </row>
        <row r="15">
          <cell r="C15" t="str">
            <v>Caramel 20-30</v>
          </cell>
          <cell r="R15">
            <v>260000</v>
          </cell>
        </row>
        <row r="16">
          <cell r="C16" t="str">
            <v>Caramel 30-40</v>
          </cell>
          <cell r="R16">
            <v>270000</v>
          </cell>
        </row>
        <row r="17">
          <cell r="C17" t="str">
            <v>Caramel 30-40</v>
          </cell>
        </row>
        <row r="18">
          <cell r="C18" t="str">
            <v>Caramel 30-40</v>
          </cell>
        </row>
        <row r="19">
          <cell r="C19" t="str">
            <v>Caramel 100-120</v>
          </cell>
          <cell r="R19">
            <v>290250</v>
          </cell>
        </row>
        <row r="20">
          <cell r="C20" t="str">
            <v>Caramel 100-120</v>
          </cell>
        </row>
        <row r="21">
          <cell r="C21" t="str">
            <v>Caramel 100-120</v>
          </cell>
        </row>
        <row r="22">
          <cell r="C22" t="str">
            <v>Caramel 15-20</v>
          </cell>
          <cell r="R22">
            <v>300280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82"/>
  <sheetViews>
    <sheetView tabSelected="1" workbookViewId="0">
      <selection activeCell="F2" sqref="F2"/>
    </sheetView>
  </sheetViews>
  <sheetFormatPr baseColWidth="10" defaultColWidth="9.1796875" defaultRowHeight="14.5"/>
  <cols>
    <col min="1" max="1" width="5.1796875" bestFit="1" customWidth="1"/>
    <col min="2" max="2" width="6.1796875" bestFit="1" customWidth="1"/>
    <col min="3" max="3" width="15.453125" bestFit="1" customWidth="1"/>
    <col min="4" max="4" width="16.26953125" bestFit="1" customWidth="1"/>
    <col min="5" max="5" width="16.26953125" customWidth="1"/>
    <col min="6" max="6" width="30.81640625" bestFit="1" customWidth="1"/>
    <col min="8" max="8" width="15.453125" customWidth="1"/>
    <col min="9" max="9" width="15.36328125" customWidth="1"/>
    <col min="11" max="11" width="10" bestFit="1" customWidth="1"/>
  </cols>
  <sheetData>
    <row r="1" spans="1:10">
      <c r="A1" s="1" t="s">
        <v>2</v>
      </c>
      <c r="B1" s="2" t="s">
        <v>3</v>
      </c>
      <c r="C1" s="2" t="s">
        <v>0</v>
      </c>
      <c r="D1" s="3" t="s">
        <v>1</v>
      </c>
      <c r="E1" s="3" t="s">
        <v>6</v>
      </c>
      <c r="F1" s="4" t="s">
        <v>4</v>
      </c>
      <c r="G1" s="14" t="s">
        <v>5</v>
      </c>
      <c r="H1" s="17" t="s">
        <v>8</v>
      </c>
      <c r="I1" s="17" t="s">
        <v>9</v>
      </c>
    </row>
    <row r="2" spans="1:10">
      <c r="A2" s="5">
        <v>1</v>
      </c>
      <c r="B2" s="6">
        <v>3</v>
      </c>
      <c r="C2" s="6" t="str">
        <f>IF('[1]1'!C3="","",'[1]1'!C3)</f>
        <v>Caramel 20-30</v>
      </c>
      <c r="D2" s="7">
        <f>IF('[1]1'!R3="","",'[1]1'!R3)</f>
        <v>232556</v>
      </c>
      <c r="E2" s="7">
        <f>(D5-D2)/3</f>
        <v>7814.666666666667</v>
      </c>
      <c r="F2" s="7">
        <f ca="1">IFERROR((SMALL(INDIRECT(I2),COUNT(INDIRECT(H2))+1)-SMALL(INDIRECT(I2),COUNT(INDIRECT(H2))))/(MATCH(SMALL(INDIRECT(I2),COUNT(INDIRECT(H2))+1),INDIRECT(I2),0)-MATCH(SMALL(INDIRECT(I2),COUNT(INDIRECT(H2))),INDIRECT(I2),0)),"")</f>
        <v>7814.666666666667</v>
      </c>
      <c r="G2" s="15" t="e">
        <f ca="1">IF(C2=C1,"",(_xlfn.MAXIFS($D$2:$D$11,$C$2:$C$11,C2)-_xlfn.MINIFS($D$2:$D$11,$C$2:$C$11,C2))/COUNTIF($C$2:$C$11,C2))</f>
        <v>#NAME?</v>
      </c>
      <c r="H2" t="str">
        <f>ADDRESS(MATCH($B2,$B$2:$B$21,0)+1,4)&amp;":D"&amp;MAX(COUNTIF($B$2:$B2,$B2),ROW())</f>
        <v>$D$2:D2</v>
      </c>
      <c r="I2" t="str">
        <f>ADDRESS(MATCH($B2,$B$2:$B$21,0)+1,4)&amp;":D$"&amp;MATCH($B2,$B$2:$B$21,0)+COUNTIF($B$2:$B$21,$B2)</f>
        <v>$D$2:D$11</v>
      </c>
    </row>
    <row r="3" spans="1:10">
      <c r="A3" s="8">
        <v>1</v>
      </c>
      <c r="B3" s="9">
        <v>3</v>
      </c>
      <c r="C3" s="9" t="str">
        <f>IF('[1]1'!C4="","",'[1]1'!C4)</f>
        <v>Caramel 20-30</v>
      </c>
      <c r="D3" s="10" t="str">
        <f>IF('[1]1'!R4="","",'[1]1'!R4)</f>
        <v/>
      </c>
      <c r="E3" s="10">
        <f>(D5-D2)/3</f>
        <v>7814.666666666667</v>
      </c>
      <c r="F3" s="7">
        <f t="shared" ref="F3:F21" ca="1" si="0">IFERROR((SMALL(INDIRECT(I3),COUNT(INDIRECT(H3))+1)-SMALL(INDIRECT(I3),COUNT(INDIRECT(H3))))/(MATCH(SMALL(INDIRECT(I3),COUNT(INDIRECT(H3))+1),INDIRECT(I3),0)-MATCH(SMALL(INDIRECT(I3),COUNT(INDIRECT(H3))),INDIRECT(I3),0)),"")</f>
        <v>7814.666666666667</v>
      </c>
      <c r="G3" s="15"/>
      <c r="H3" t="str">
        <f>ADDRESS(MATCH(B3,B$2:B$21,0)+1,4)&amp;":D"&amp;MAX(COUNTIF(B$2:B3,B3),ROW())</f>
        <v>$D$2:D3</v>
      </c>
      <c r="I3" t="str">
        <f t="shared" ref="I3:I66" si="1">ADDRESS(MATCH($B3,$B$2:$B$21,0)+1,4)&amp;":D$"&amp;MATCH($B3,$B$2:$B$21,0)+COUNTIF($B$2:$B$21,$B3)</f>
        <v>$D$2:D$11</v>
      </c>
    </row>
    <row r="4" spans="1:10">
      <c r="A4" s="8">
        <v>1</v>
      </c>
      <c r="B4" s="9">
        <v>3</v>
      </c>
      <c r="C4" s="9" t="str">
        <f>IF('[1]1'!C5="","",'[1]1'!C5)</f>
        <v>Caramel 20-30</v>
      </c>
      <c r="D4" s="10" t="str">
        <f>IF('[1]1'!R5="","",'[1]1'!R5)</f>
        <v/>
      </c>
      <c r="E4" s="10">
        <f>(D5-D2)/3</f>
        <v>7814.666666666667</v>
      </c>
      <c r="F4" s="7">
        <f t="shared" ca="1" si="0"/>
        <v>7814.666666666667</v>
      </c>
      <c r="G4" s="15"/>
      <c r="H4" t="str">
        <f>ADDRESS(MATCH(B4,B$2:B$21,0)+1,4)&amp;":D"&amp;MAX(COUNTIF(B$2:B4,B4),ROW())</f>
        <v>$D$2:D4</v>
      </c>
      <c r="I4" t="str">
        <f t="shared" si="1"/>
        <v>$D$2:D$11</v>
      </c>
    </row>
    <row r="5" spans="1:10">
      <c r="A5" s="8">
        <v>1</v>
      </c>
      <c r="B5" s="9">
        <v>3</v>
      </c>
      <c r="C5" s="9" t="str">
        <f>IF('[1]1'!C6="","",'[1]1'!C6)</f>
        <v>Caramel 120-140</v>
      </c>
      <c r="D5" s="10">
        <f>IF('[1]1'!R6="","",'[1]1'!R6)</f>
        <v>256000</v>
      </c>
      <c r="E5" s="10">
        <f>D6-D5</f>
        <v>4000</v>
      </c>
      <c r="F5" s="7">
        <f t="shared" ca="1" si="0"/>
        <v>4000</v>
      </c>
      <c r="G5" s="15"/>
      <c r="H5" t="str">
        <f>ADDRESS(MATCH(B5,B$2:B$21,0)+1,4)&amp;":D"&amp;MAX(COUNTIF(B$2:B5,B5),ROW())</f>
        <v>$D$2:D5</v>
      </c>
      <c r="I5" t="str">
        <f t="shared" si="1"/>
        <v>$D$2:D$11</v>
      </c>
    </row>
    <row r="6" spans="1:10">
      <c r="A6" s="8">
        <v>1</v>
      </c>
      <c r="B6" s="9">
        <v>3</v>
      </c>
      <c r="C6" s="9" t="str">
        <f>IF('[1]1'!C7="","",'[1]1'!C7)</f>
        <v>Caramel 70-90</v>
      </c>
      <c r="D6" s="10">
        <f>IF('[1]1'!R7="","",'[1]1'!R7)</f>
        <v>260000</v>
      </c>
      <c r="E6" s="10">
        <f>(D9-D6)/3</f>
        <v>9000</v>
      </c>
      <c r="F6" s="7">
        <f t="shared" ca="1" si="0"/>
        <v>9000</v>
      </c>
      <c r="G6" s="15"/>
      <c r="H6" t="str">
        <f>ADDRESS(MATCH(B6,B$2:B$21,0)+1,4)&amp;":D"&amp;MAX(COUNTIF(B$2:B6,B6),ROW())</f>
        <v>$D$2:D6</v>
      </c>
      <c r="I6" t="str">
        <f t="shared" si="1"/>
        <v>$D$2:D$11</v>
      </c>
    </row>
    <row r="7" spans="1:10">
      <c r="A7" s="8">
        <v>1</v>
      </c>
      <c r="B7" s="9">
        <v>3</v>
      </c>
      <c r="C7" s="9" t="str">
        <f>IF('[1]1'!C8="","",'[1]1'!C8)</f>
        <v>Caramel 70-90</v>
      </c>
      <c r="D7" s="10" t="str">
        <f>IF('[1]1'!R8="","",'[1]1'!R8)</f>
        <v/>
      </c>
      <c r="E7" s="10">
        <f>(D9-D6)/3</f>
        <v>9000</v>
      </c>
      <c r="F7" s="7">
        <f t="shared" ca="1" si="0"/>
        <v>9000</v>
      </c>
      <c r="G7" s="15"/>
      <c r="H7" t="str">
        <f>ADDRESS(MATCH(B7,B$2:B$21,0)+1,4)&amp;":D"&amp;MAX(COUNTIF(B$2:B7,B7),ROW())</f>
        <v>$D$2:D7</v>
      </c>
      <c r="I7" t="str">
        <f t="shared" si="1"/>
        <v>$D$2:D$11</v>
      </c>
    </row>
    <row r="8" spans="1:10">
      <c r="A8" s="8">
        <v>1</v>
      </c>
      <c r="B8" s="9">
        <v>3</v>
      </c>
      <c r="C8" s="9" t="str">
        <f>IF('[1]1'!C9="","",'[1]1'!C9)</f>
        <v>Caramel 70-90</v>
      </c>
      <c r="D8" s="10" t="str">
        <f>IF('[1]1'!R9="","",'[1]1'!R9)</f>
        <v/>
      </c>
      <c r="E8" s="10">
        <f>(D9-D6)/3</f>
        <v>9000</v>
      </c>
      <c r="F8" s="7">
        <f t="shared" ca="1" si="0"/>
        <v>9000</v>
      </c>
      <c r="G8" s="15"/>
      <c r="H8" t="str">
        <f>ADDRESS(MATCH(B8,B$2:B$21,0)+1,4)&amp;":D"&amp;MAX(COUNTIF(B$2:B8,B8),ROW())</f>
        <v>$D$2:D8</v>
      </c>
      <c r="I8" t="str">
        <f t="shared" si="1"/>
        <v>$D$2:D$11</v>
      </c>
    </row>
    <row r="9" spans="1:10">
      <c r="A9" s="8">
        <v>1</v>
      </c>
      <c r="B9" s="9">
        <v>3</v>
      </c>
      <c r="C9" s="9" t="str">
        <f>IF('[1]1'!C10="","",'[1]1'!C10)</f>
        <v>Caramel 140-160</v>
      </c>
      <c r="D9" s="10">
        <f>IF('[1]1'!R10="","",'[1]1'!R10)</f>
        <v>287000</v>
      </c>
      <c r="E9" s="10">
        <f>D10-D9</f>
        <v>3000</v>
      </c>
      <c r="F9" s="7">
        <f t="shared" ca="1" si="0"/>
        <v>3000</v>
      </c>
      <c r="G9" s="15"/>
      <c r="H9" t="str">
        <f>ADDRESS(MATCH(B9,B$2:B$21,0)+1,4)&amp;":D"&amp;MAX(COUNTIF(B$2:B9,B9),ROW())</f>
        <v>$D$2:D9</v>
      </c>
      <c r="I9" t="str">
        <f t="shared" si="1"/>
        <v>$D$2:D$11</v>
      </c>
    </row>
    <row r="10" spans="1:10">
      <c r="A10" s="8">
        <v>1</v>
      </c>
      <c r="B10" s="9">
        <v>3</v>
      </c>
      <c r="C10" s="9" t="str">
        <f>IF('[1]1'!C11="","",'[1]1'!C11)</f>
        <v>Caramel 70-90</v>
      </c>
      <c r="D10" s="10">
        <f>IF('[1]1'!R11="","",'[1]1'!R11)</f>
        <v>290000</v>
      </c>
      <c r="E10" s="10">
        <f>D11-D10</f>
        <v>10000</v>
      </c>
      <c r="F10" s="7">
        <f t="shared" ca="1" si="0"/>
        <v>10000</v>
      </c>
      <c r="G10" s="15"/>
      <c r="H10" t="str">
        <f>ADDRESS(MATCH(B10,B$2:B$21,0)+1,4)&amp;":D"&amp;MAX(COUNTIF(B$2:B10,B10),ROW())</f>
        <v>$D$2:D10</v>
      </c>
      <c r="I10" t="str">
        <f t="shared" si="1"/>
        <v>$D$2:D$11</v>
      </c>
    </row>
    <row r="11" spans="1:10">
      <c r="A11" s="11">
        <v>1</v>
      </c>
      <c r="B11" s="12">
        <v>3</v>
      </c>
      <c r="C11" s="12" t="str">
        <f>IF('[1]1'!C12="","",'[1]1'!C12)</f>
        <v>Caramel 140-160</v>
      </c>
      <c r="D11" s="13">
        <f>IF('[1]1'!R12="","",'[1]1'!R12)</f>
        <v>300000</v>
      </c>
      <c r="E11" s="13"/>
      <c r="F11" s="7" t="str">
        <f t="shared" ca="1" si="0"/>
        <v/>
      </c>
      <c r="G11" s="16"/>
      <c r="H11" t="str">
        <f>ADDRESS(MATCH(B11,B$2:B$21,0)+1,4)&amp;":D"&amp;MAX(COUNTIF(B$2:B11,B11),ROW())</f>
        <v>$D$2:D11</v>
      </c>
      <c r="I11" t="str">
        <f t="shared" si="1"/>
        <v>$D$2:D$11</v>
      </c>
    </row>
    <row r="12" spans="1:10">
      <c r="A12" s="8">
        <v>1</v>
      </c>
      <c r="B12" s="9">
        <v>4</v>
      </c>
      <c r="C12" s="10" t="str">
        <f>IF('[1]1'!C15="","",'[1]1'!C15)</f>
        <v>Caramel 20-30</v>
      </c>
      <c r="D12" s="10">
        <f>IF('[1]1'!R15="","",'[1]1'!R15)</f>
        <v>260000</v>
      </c>
      <c r="E12" s="10">
        <f>D13-D12</f>
        <v>10000</v>
      </c>
      <c r="F12" s="7">
        <f ca="1">IFERROR((SMALL(INDIRECT(I12),COUNT(INDIRECT(H12))+1)-SMALL(INDIRECT(I12),COUNT(INDIRECT(H12))))/(MATCH(SMALL(INDIRECT(I12),COUNT(INDIRECT(H12))+1),INDIRECT(I12),0)-MATCH(SMALL(INDIRECT(I12),COUNT(INDIRECT(H12))),INDIRECT(I12),0)),"")</f>
        <v>10000</v>
      </c>
      <c r="G12" s="15"/>
      <c r="H12" t="str">
        <f>ADDRESS(MATCH(B12,B$2:B$21,0)+1,4)&amp;":D"&amp;MAX(COUNTIF(B$2:B12,B12),ROW())</f>
        <v>$D$12:D12</v>
      </c>
      <c r="I12" t="str">
        <f t="shared" si="1"/>
        <v>$D$12:D$21</v>
      </c>
    </row>
    <row r="13" spans="1:10">
      <c r="A13" s="8">
        <v>1</v>
      </c>
      <c r="B13" s="9">
        <v>4</v>
      </c>
      <c r="C13" s="10" t="str">
        <f>IF('[1]1'!C16="","",'[1]1'!C16)</f>
        <v>Caramel 30-40</v>
      </c>
      <c r="D13" s="10">
        <f>IF('[1]1'!R16="","",'[1]1'!R16)</f>
        <v>270000</v>
      </c>
      <c r="E13" s="10">
        <f>(D16-D13)/3</f>
        <v>6750</v>
      </c>
      <c r="F13" s="7">
        <f t="shared" ca="1" si="0"/>
        <v>6750</v>
      </c>
      <c r="G13" s="15"/>
      <c r="H13" t="str">
        <f>ADDRESS(MATCH(B13,B$2:B$21,0)+1,4)&amp;":D"&amp;MAX(COUNTIF(B$2:B13,B13),ROW())</f>
        <v>$D$12:D13</v>
      </c>
      <c r="I13" t="str">
        <f t="shared" si="1"/>
        <v>$D$12:D$21</v>
      </c>
      <c r="J13" t="s">
        <v>7</v>
      </c>
    </row>
    <row r="14" spans="1:10">
      <c r="A14" s="8">
        <v>1</v>
      </c>
      <c r="B14" s="9">
        <v>4</v>
      </c>
      <c r="C14" s="10" t="str">
        <f>IF('[1]1'!C17="","",'[1]1'!C17)</f>
        <v>Caramel 30-40</v>
      </c>
      <c r="D14" s="10" t="str">
        <f>IF('[1]1'!R17="","",'[1]1'!R17)</f>
        <v/>
      </c>
      <c r="E14" s="10">
        <f>(D16-D13)/3</f>
        <v>6750</v>
      </c>
      <c r="F14" s="7">
        <f t="shared" ca="1" si="0"/>
        <v>6750</v>
      </c>
      <c r="G14" s="15"/>
      <c r="H14" t="str">
        <f>ADDRESS(MATCH(B14,B$2:B$21,0)+1,4)&amp;":D"&amp;MAX(COUNTIF(B$2:B14,B14),ROW())</f>
        <v>$D$12:D14</v>
      </c>
      <c r="I14" t="str">
        <f t="shared" si="1"/>
        <v>$D$12:D$21</v>
      </c>
      <c r="J14" t="s">
        <v>10</v>
      </c>
    </row>
    <row r="15" spans="1:10">
      <c r="A15" s="8">
        <v>1</v>
      </c>
      <c r="B15" s="9">
        <v>4</v>
      </c>
      <c r="C15" s="10" t="str">
        <f>IF('[1]1'!C18="","",'[1]1'!C18)</f>
        <v>Caramel 30-40</v>
      </c>
      <c r="D15" s="10" t="str">
        <f>IF('[1]1'!R18="","",'[1]1'!R18)</f>
        <v/>
      </c>
      <c r="E15" s="10">
        <f>(D16-D13)/3</f>
        <v>6750</v>
      </c>
      <c r="F15" s="7">
        <f t="shared" ca="1" si="0"/>
        <v>6750</v>
      </c>
      <c r="G15" s="15"/>
      <c r="H15" t="str">
        <f>ADDRESS(MATCH(B15,B$2:B$21,0)+1,4)&amp;":D"&amp;MAX(COUNTIF(B$2:B15,B15),ROW())</f>
        <v>$D$12:D15</v>
      </c>
      <c r="I15" t="str">
        <f t="shared" si="1"/>
        <v>$D$12:D$21</v>
      </c>
      <c r="J15" t="s">
        <v>11</v>
      </c>
    </row>
    <row r="16" spans="1:10">
      <c r="A16" s="8">
        <v>1</v>
      </c>
      <c r="B16" s="9">
        <v>4</v>
      </c>
      <c r="C16" s="10" t="str">
        <f>IF('[1]1'!C19="","",'[1]1'!C19)</f>
        <v>Caramel 100-120</v>
      </c>
      <c r="D16" s="10">
        <f>IF('[1]1'!R19="","",'[1]1'!R19)</f>
        <v>290250</v>
      </c>
      <c r="E16" s="10">
        <f>(D19-D16)/3</f>
        <v>3343.3333333333335</v>
      </c>
      <c r="F16" s="7">
        <f t="shared" ca="1" si="0"/>
        <v>3343.3333333333335</v>
      </c>
      <c r="G16" s="15"/>
      <c r="H16" t="str">
        <f>ADDRESS(MATCH(B16,B$2:B$21,0)+1,4)&amp;":D"&amp;MAX(COUNTIF(B$2:B16,B16),ROW())</f>
        <v>$D$12:D16</v>
      </c>
      <c r="I16" t="str">
        <f t="shared" si="1"/>
        <v>$D$12:D$21</v>
      </c>
      <c r="J16" t="s">
        <v>12</v>
      </c>
    </row>
    <row r="17" spans="1:10">
      <c r="A17" s="8">
        <v>1</v>
      </c>
      <c r="B17" s="9">
        <v>4</v>
      </c>
      <c r="C17" s="10" t="str">
        <f>IF('[1]1'!C20="","",'[1]1'!C20)</f>
        <v>Caramel 100-120</v>
      </c>
      <c r="D17" s="10" t="str">
        <f>IF('[1]1'!R20="","",'[1]1'!R20)</f>
        <v/>
      </c>
      <c r="E17" s="10">
        <f>(D19-D16)/3</f>
        <v>3343.3333333333335</v>
      </c>
      <c r="F17" s="7">
        <f t="shared" ca="1" si="0"/>
        <v>3343.3333333333335</v>
      </c>
      <c r="G17" s="15"/>
      <c r="H17" t="str">
        <f>ADDRESS(MATCH(B17,B$2:B$21,0)+1,4)&amp;":D"&amp;MAX(COUNTIF(B$2:B17,B17),ROW())</f>
        <v>$D$12:D17</v>
      </c>
      <c r="I17" t="str">
        <f t="shared" si="1"/>
        <v>$D$12:D$21</v>
      </c>
      <c r="J17" t="s">
        <v>13</v>
      </c>
    </row>
    <row r="18" spans="1:10">
      <c r="A18" s="8">
        <v>1</v>
      </c>
      <c r="B18" s="9">
        <v>4</v>
      </c>
      <c r="C18" s="10" t="str">
        <f>IF('[1]1'!C21="","",'[1]1'!C21)</f>
        <v>Caramel 100-120</v>
      </c>
      <c r="D18" s="10" t="str">
        <f>IF('[1]1'!R21="","",'[1]1'!R21)</f>
        <v/>
      </c>
      <c r="E18" s="10">
        <f>(D19-D16)/3</f>
        <v>3343.3333333333335</v>
      </c>
      <c r="F18" s="7">
        <f t="shared" ca="1" si="0"/>
        <v>3343.3333333333335</v>
      </c>
      <c r="G18" s="15"/>
      <c r="H18" t="str">
        <f>ADDRESS(MATCH(B18,B$2:B$21,0)+1,4)&amp;":D"&amp;MAX(COUNTIF(B$2:B18,B18),ROW())</f>
        <v>$D$12:D18</v>
      </c>
      <c r="I18" t="str">
        <f t="shared" si="1"/>
        <v>$D$12:D$21</v>
      </c>
      <c r="J18" t="s">
        <v>14</v>
      </c>
    </row>
    <row r="19" spans="1:10">
      <c r="A19" s="8">
        <v>1</v>
      </c>
      <c r="B19" s="9">
        <v>4</v>
      </c>
      <c r="C19" s="10" t="str">
        <f>IF('[1]1'!C22="","",'[1]1'!C22)</f>
        <v>Caramel 15-20</v>
      </c>
      <c r="D19" s="10">
        <f>IF('[1]1'!R22="","",'[1]1'!R22)</f>
        <v>300280</v>
      </c>
      <c r="E19" s="10"/>
      <c r="F19" s="7" t="str">
        <f t="shared" ca="1" si="0"/>
        <v/>
      </c>
      <c r="G19" s="15"/>
      <c r="H19" t="str">
        <f>ADDRESS(MATCH(B19,B$2:B$21,0),4)&amp;":D"&amp;MAX(COUNTIF(B$2:B19,B19),ROW())</f>
        <v>$D$11:D19</v>
      </c>
      <c r="I19" t="str">
        <f t="shared" si="1"/>
        <v>$D$12:D$21</v>
      </c>
    </row>
    <row r="20" spans="1:10">
      <c r="A20" s="8">
        <v>1</v>
      </c>
      <c r="B20" s="9">
        <v>4</v>
      </c>
      <c r="C20" s="10" t="str">
        <f>IF('[1]1'!C23="","",'[1]1'!C23)</f>
        <v/>
      </c>
      <c r="D20" s="10" t="str">
        <f>IF('[1]1'!R23="","",'[1]1'!R23)</f>
        <v/>
      </c>
      <c r="E20" s="10"/>
      <c r="F20" s="7" t="str">
        <f t="shared" ca="1" si="0"/>
        <v/>
      </c>
      <c r="G20" s="15"/>
      <c r="H20" t="str">
        <f>ADDRESS(MATCH(B20,B$2:B$21,0),4)&amp;":D"&amp;MAX(COUNTIF(B$2:B20,B20),ROW())</f>
        <v>$D$11:D20</v>
      </c>
      <c r="I20" t="str">
        <f t="shared" si="1"/>
        <v>$D$12:D$21</v>
      </c>
    </row>
    <row r="21" spans="1:10">
      <c r="A21" s="11">
        <v>1</v>
      </c>
      <c r="B21" s="12">
        <v>4</v>
      </c>
      <c r="C21" s="13" t="str">
        <f>IF('[1]1'!C24="","",'[1]1'!C24)</f>
        <v/>
      </c>
      <c r="D21" s="13" t="str">
        <f>IF('[1]1'!R24="","",'[1]1'!R24)</f>
        <v/>
      </c>
      <c r="E21" s="13"/>
      <c r="F21" s="7" t="str">
        <f t="shared" ca="1" si="0"/>
        <v/>
      </c>
      <c r="G21" s="16"/>
      <c r="H21" t="str">
        <f>ADDRESS(MATCH(B21,B$2:B$21,0),4)&amp;":D"&amp;MAX(COUNTIF(B$2:B21,B21),ROW())</f>
        <v>$D$11:D21</v>
      </c>
      <c r="I21" t="str">
        <f t="shared" si="1"/>
        <v>$D$12:D$21</v>
      </c>
    </row>
    <row r="22" spans="1:10">
      <c r="H22" t="e">
        <f>ADDRESS(MATCH(B22,B$2:B$21,0),4)&amp;":D"&amp;MAX(COUNTIF(B$2:B22,B22),ROW())</f>
        <v>#N/A</v>
      </c>
      <c r="I22" t="e">
        <f t="shared" si="1"/>
        <v>#N/A</v>
      </c>
    </row>
    <row r="23" spans="1:10">
      <c r="H23" t="e">
        <f>ADDRESS(MATCH(B23,B$2:B$21,0),4)&amp;":D"&amp;MAX(COUNTIF(B$2:B23,B23),ROW())</f>
        <v>#N/A</v>
      </c>
      <c r="I23" t="e">
        <f t="shared" si="1"/>
        <v>#N/A</v>
      </c>
    </row>
    <row r="24" spans="1:10">
      <c r="H24" t="e">
        <f>ADDRESS(MATCH(B24,B$2:B$21,0),4)&amp;":D"&amp;MAX(COUNTIF(B$2:B24,B24),ROW())</f>
        <v>#N/A</v>
      </c>
      <c r="I24" t="e">
        <f t="shared" si="1"/>
        <v>#N/A</v>
      </c>
    </row>
    <row r="25" spans="1:10">
      <c r="H25" t="e">
        <f>ADDRESS(MATCH(B25,B$2:B$21,0),4)&amp;":D"&amp;MAX(COUNTIF(B$2:B25,B25),ROW())</f>
        <v>#N/A</v>
      </c>
      <c r="I25" t="e">
        <f t="shared" si="1"/>
        <v>#N/A</v>
      </c>
    </row>
    <row r="26" spans="1:10">
      <c r="H26" t="e">
        <f>ADDRESS(MATCH(B26,B$2:B$21,0),4)&amp;":D"&amp;MAX(COUNTIF(B$2:B26,B26),ROW())</f>
        <v>#N/A</v>
      </c>
      <c r="I26" t="e">
        <f t="shared" si="1"/>
        <v>#N/A</v>
      </c>
    </row>
    <row r="27" spans="1:10">
      <c r="H27" t="e">
        <f>ADDRESS(MATCH(B27,B$2:B$21,0),4)&amp;":D"&amp;MAX(COUNTIF(B$2:B27,B27),ROW())</f>
        <v>#N/A</v>
      </c>
      <c r="I27" t="e">
        <f t="shared" si="1"/>
        <v>#N/A</v>
      </c>
    </row>
    <row r="28" spans="1:10">
      <c r="H28" t="e">
        <f>ADDRESS(MATCH(B28,B$2:B$21,0),4)&amp;":D"&amp;MAX(COUNTIF(B$2:B28,B28),ROW())</f>
        <v>#N/A</v>
      </c>
      <c r="I28" t="e">
        <f t="shared" si="1"/>
        <v>#N/A</v>
      </c>
    </row>
    <row r="29" spans="1:10">
      <c r="H29" t="e">
        <f>ADDRESS(MATCH(B29,B$2:B$21,0),4)&amp;":D"&amp;MAX(COUNTIF(B$2:B29,B29),ROW())</f>
        <v>#N/A</v>
      </c>
      <c r="I29" t="e">
        <f t="shared" si="1"/>
        <v>#N/A</v>
      </c>
    </row>
    <row r="30" spans="1:10">
      <c r="H30" t="e">
        <f>ADDRESS(MATCH(B30,B$2:B$21,0),4)&amp;":D"&amp;MAX(COUNTIF(B$2:B30,B30),ROW())</f>
        <v>#N/A</v>
      </c>
      <c r="I30" t="e">
        <f t="shared" si="1"/>
        <v>#N/A</v>
      </c>
    </row>
    <row r="31" spans="1:10">
      <c r="H31" t="e">
        <f>ADDRESS(MATCH(B31,B$2:B$21,0),4)&amp;":D"&amp;MAX(COUNTIF(B$2:B31,B31),ROW())</f>
        <v>#N/A</v>
      </c>
      <c r="I31" t="e">
        <f t="shared" si="1"/>
        <v>#N/A</v>
      </c>
    </row>
    <row r="32" spans="1:10">
      <c r="H32" t="e">
        <f>ADDRESS(MATCH(B32,B$2:B$21,0),4)&amp;":D"&amp;MAX(COUNTIF(B$2:B32,B32),ROW())</f>
        <v>#N/A</v>
      </c>
      <c r="I32" t="e">
        <f t="shared" si="1"/>
        <v>#N/A</v>
      </c>
    </row>
    <row r="33" spans="8:9">
      <c r="H33" t="e">
        <f>ADDRESS(MATCH(B33,B$2:B$21,0),4)&amp;":D"&amp;MAX(COUNTIF(B$2:B33,B33),ROW())</f>
        <v>#N/A</v>
      </c>
      <c r="I33" t="e">
        <f t="shared" si="1"/>
        <v>#N/A</v>
      </c>
    </row>
    <row r="34" spans="8:9">
      <c r="H34" t="e">
        <f>ADDRESS(MATCH(B34,B$2:B$21,0),4)&amp;":D"&amp;MAX(COUNTIF(B$2:B34,B34),ROW())</f>
        <v>#N/A</v>
      </c>
      <c r="I34" t="e">
        <f t="shared" si="1"/>
        <v>#N/A</v>
      </c>
    </row>
    <row r="35" spans="8:9">
      <c r="H35" t="e">
        <f>ADDRESS(MATCH(B35,B$2:B$21,0),4)&amp;":D"&amp;MAX(COUNTIF(B$2:B35,B35),ROW())</f>
        <v>#N/A</v>
      </c>
      <c r="I35" t="e">
        <f t="shared" si="1"/>
        <v>#N/A</v>
      </c>
    </row>
    <row r="36" spans="8:9">
      <c r="H36" t="e">
        <f>ADDRESS(MATCH(B36,B$2:B$21,0),4)&amp;":D"&amp;MAX(COUNTIF(B$2:B36,B36),ROW())</f>
        <v>#N/A</v>
      </c>
      <c r="I36" t="e">
        <f t="shared" si="1"/>
        <v>#N/A</v>
      </c>
    </row>
    <row r="37" spans="8:9">
      <c r="H37" t="e">
        <f>ADDRESS(MATCH(B37,B$2:B$21,0),4)&amp;":D"&amp;MAX(COUNTIF(B$2:B37,B37),ROW())</f>
        <v>#N/A</v>
      </c>
      <c r="I37" t="e">
        <f t="shared" si="1"/>
        <v>#N/A</v>
      </c>
    </row>
    <row r="38" spans="8:9">
      <c r="H38" t="e">
        <f>ADDRESS(MATCH(B38,B$2:B$21,0),4)&amp;":D"&amp;MAX(COUNTIF(B$2:B38,B38),ROW())</f>
        <v>#N/A</v>
      </c>
      <c r="I38" t="e">
        <f t="shared" si="1"/>
        <v>#N/A</v>
      </c>
    </row>
    <row r="39" spans="8:9">
      <c r="H39" t="e">
        <f>ADDRESS(MATCH(B39,B$2:B$21,0),4)&amp;":D"&amp;MAX(COUNTIF(B$2:B39,B39),ROW())</f>
        <v>#N/A</v>
      </c>
      <c r="I39" t="e">
        <f t="shared" si="1"/>
        <v>#N/A</v>
      </c>
    </row>
    <row r="40" spans="8:9">
      <c r="H40" t="e">
        <f>ADDRESS(MATCH(B40,B$2:B$21,0),4)&amp;":D"&amp;MAX(COUNTIF(B$2:B40,B40),ROW())</f>
        <v>#N/A</v>
      </c>
      <c r="I40" t="e">
        <f t="shared" si="1"/>
        <v>#N/A</v>
      </c>
    </row>
    <row r="41" spans="8:9">
      <c r="H41" t="e">
        <f>ADDRESS(MATCH(B41,B$2:B$21,0),4)&amp;":D"&amp;MAX(COUNTIF(B$2:B41,B41),ROW())</f>
        <v>#N/A</v>
      </c>
      <c r="I41" t="e">
        <f t="shared" si="1"/>
        <v>#N/A</v>
      </c>
    </row>
    <row r="42" spans="8:9">
      <c r="H42" t="e">
        <f>ADDRESS(MATCH(B42,B$2:B$21,0),4)&amp;":D"&amp;MAX(COUNTIF(B$2:B42,B42),ROW())</f>
        <v>#N/A</v>
      </c>
      <c r="I42" t="e">
        <f t="shared" si="1"/>
        <v>#N/A</v>
      </c>
    </row>
    <row r="43" spans="8:9">
      <c r="H43" t="e">
        <f>ADDRESS(MATCH(B43,B$2:B$21,0),4)&amp;":D"&amp;MAX(COUNTIF(B$2:B43,B43),ROW())</f>
        <v>#N/A</v>
      </c>
      <c r="I43" t="e">
        <f t="shared" si="1"/>
        <v>#N/A</v>
      </c>
    </row>
    <row r="44" spans="8:9">
      <c r="H44" t="e">
        <f>ADDRESS(MATCH(B44,B$2:B$21,0),4)&amp;":D"&amp;MAX(COUNTIF(B$2:B44,B44),ROW())</f>
        <v>#N/A</v>
      </c>
      <c r="I44" t="e">
        <f t="shared" si="1"/>
        <v>#N/A</v>
      </c>
    </row>
    <row r="45" spans="8:9">
      <c r="H45" t="e">
        <f>ADDRESS(MATCH(B45,B$2:B$21,0),4)&amp;":D"&amp;MAX(COUNTIF(B$2:B45,B45),ROW())</f>
        <v>#N/A</v>
      </c>
      <c r="I45" t="e">
        <f t="shared" si="1"/>
        <v>#N/A</v>
      </c>
    </row>
    <row r="46" spans="8:9">
      <c r="H46" t="e">
        <f>ADDRESS(MATCH(B46,B$2:B$21,0),4)&amp;":D"&amp;MAX(COUNTIF(B$2:B46,B46),ROW())</f>
        <v>#N/A</v>
      </c>
      <c r="I46" t="e">
        <f t="shared" si="1"/>
        <v>#N/A</v>
      </c>
    </row>
    <row r="47" spans="8:9">
      <c r="H47" t="e">
        <f>ADDRESS(MATCH(B47,B$2:B$21,0),4)&amp;":D"&amp;MAX(COUNTIF(B$2:B47,B47),ROW())</f>
        <v>#N/A</v>
      </c>
      <c r="I47" t="e">
        <f t="shared" si="1"/>
        <v>#N/A</v>
      </c>
    </row>
    <row r="48" spans="8:9">
      <c r="H48" t="e">
        <f>ADDRESS(MATCH(B48,B$2:B$21,0),4)&amp;":D"&amp;MAX(COUNTIF(B$2:B48,B48),ROW())</f>
        <v>#N/A</v>
      </c>
      <c r="I48" t="e">
        <f t="shared" si="1"/>
        <v>#N/A</v>
      </c>
    </row>
    <row r="49" spans="8:9">
      <c r="H49" t="e">
        <f>ADDRESS(MATCH(B49,B$2:B$21,0),4)&amp;":D"&amp;MAX(COUNTIF(B$2:B49,B49),ROW())</f>
        <v>#N/A</v>
      </c>
      <c r="I49" t="e">
        <f t="shared" si="1"/>
        <v>#N/A</v>
      </c>
    </row>
    <row r="50" spans="8:9">
      <c r="H50" t="e">
        <f>ADDRESS(MATCH(B50,B$2:B$21,0),4)&amp;":D"&amp;MAX(COUNTIF(B$2:B50,B50),ROW())</f>
        <v>#N/A</v>
      </c>
      <c r="I50" t="e">
        <f t="shared" si="1"/>
        <v>#N/A</v>
      </c>
    </row>
    <row r="51" spans="8:9">
      <c r="H51" t="e">
        <f>ADDRESS(MATCH(B51,B$2:B$21,0),4)&amp;":D"&amp;MAX(COUNTIF(B$2:B51,B51),ROW())</f>
        <v>#N/A</v>
      </c>
      <c r="I51" t="e">
        <f t="shared" si="1"/>
        <v>#N/A</v>
      </c>
    </row>
    <row r="52" spans="8:9">
      <c r="H52" t="e">
        <f>ADDRESS(MATCH(B52,B$2:B$21,0),4)&amp;":D"&amp;MAX(COUNTIF(B$2:B52,B52),ROW())</f>
        <v>#N/A</v>
      </c>
      <c r="I52" t="e">
        <f t="shared" si="1"/>
        <v>#N/A</v>
      </c>
    </row>
    <row r="53" spans="8:9">
      <c r="H53" t="e">
        <f>ADDRESS(MATCH(B53,B$2:B$21,0),4)&amp;":D"&amp;MAX(COUNTIF(B$2:B53,B53),ROW())</f>
        <v>#N/A</v>
      </c>
      <c r="I53" t="e">
        <f t="shared" si="1"/>
        <v>#N/A</v>
      </c>
    </row>
    <row r="54" spans="8:9">
      <c r="H54" t="e">
        <f>ADDRESS(MATCH(B54,B$2:B$21,0),4)&amp;":D"&amp;MAX(COUNTIF(B$2:B54,B54),ROW())</f>
        <v>#N/A</v>
      </c>
      <c r="I54" t="e">
        <f t="shared" si="1"/>
        <v>#N/A</v>
      </c>
    </row>
    <row r="55" spans="8:9">
      <c r="H55" t="e">
        <f>ADDRESS(MATCH(B55,B$2:B$21,0),4)&amp;":D"&amp;MAX(COUNTIF(B$2:B55,B55),ROW())</f>
        <v>#N/A</v>
      </c>
      <c r="I55" t="e">
        <f t="shared" si="1"/>
        <v>#N/A</v>
      </c>
    </row>
    <row r="56" spans="8:9">
      <c r="H56" t="e">
        <f>ADDRESS(MATCH(B56,B$2:B$21,0),4)&amp;":D"&amp;MAX(COUNTIF(B$2:B56,B56),ROW())</f>
        <v>#N/A</v>
      </c>
      <c r="I56" t="e">
        <f t="shared" si="1"/>
        <v>#N/A</v>
      </c>
    </row>
    <row r="57" spans="8:9">
      <c r="H57" t="e">
        <f>ADDRESS(MATCH(B57,B$2:B$21,0),4)&amp;":D"&amp;MAX(COUNTIF(B$2:B57,B57),ROW())</f>
        <v>#N/A</v>
      </c>
      <c r="I57" t="e">
        <f t="shared" si="1"/>
        <v>#N/A</v>
      </c>
    </row>
    <row r="58" spans="8:9">
      <c r="H58" t="e">
        <f>ADDRESS(MATCH(B58,B$2:B$21,0),4)&amp;":D"&amp;MAX(COUNTIF(B$2:B58,B58),ROW())</f>
        <v>#N/A</v>
      </c>
      <c r="I58" t="e">
        <f t="shared" si="1"/>
        <v>#N/A</v>
      </c>
    </row>
    <row r="59" spans="8:9">
      <c r="H59" t="e">
        <f>ADDRESS(MATCH(B59,B$2:B$21,0),4)&amp;":D"&amp;MAX(COUNTIF(B$2:B59,B59),ROW())</f>
        <v>#N/A</v>
      </c>
      <c r="I59" t="e">
        <f t="shared" si="1"/>
        <v>#N/A</v>
      </c>
    </row>
    <row r="60" spans="8:9">
      <c r="H60" t="e">
        <f>ADDRESS(MATCH(B60,B$2:B$21,0),4)&amp;":D"&amp;MAX(COUNTIF(B$2:B60,B60),ROW())</f>
        <v>#N/A</v>
      </c>
      <c r="I60" t="e">
        <f t="shared" si="1"/>
        <v>#N/A</v>
      </c>
    </row>
    <row r="61" spans="8:9">
      <c r="H61" t="e">
        <f>ADDRESS(MATCH(B61,B$2:B$21,0),4)&amp;":D"&amp;MAX(COUNTIF(B$2:B61,B61),ROW())</f>
        <v>#N/A</v>
      </c>
      <c r="I61" t="e">
        <f t="shared" si="1"/>
        <v>#N/A</v>
      </c>
    </row>
    <row r="62" spans="8:9">
      <c r="H62" t="e">
        <f>ADDRESS(MATCH(B62,B$2:B$21,0),4)&amp;":D"&amp;MAX(COUNTIF(B$2:B62,B62),ROW())</f>
        <v>#N/A</v>
      </c>
      <c r="I62" t="e">
        <f t="shared" si="1"/>
        <v>#N/A</v>
      </c>
    </row>
    <row r="63" spans="8:9">
      <c r="H63" t="e">
        <f>ADDRESS(MATCH(B63,B$2:B$21,0),4)&amp;":D"&amp;MAX(COUNTIF(B$2:B63,B63),ROW())</f>
        <v>#N/A</v>
      </c>
      <c r="I63" t="e">
        <f t="shared" si="1"/>
        <v>#N/A</v>
      </c>
    </row>
    <row r="64" spans="8:9">
      <c r="H64" t="e">
        <f>ADDRESS(MATCH(B64,B$2:B$21,0),4)&amp;":D"&amp;MAX(COUNTIF(B$2:B64,B64),ROW())</f>
        <v>#N/A</v>
      </c>
      <c r="I64" t="e">
        <f t="shared" si="1"/>
        <v>#N/A</v>
      </c>
    </row>
    <row r="65" spans="8:9">
      <c r="H65" t="e">
        <f>ADDRESS(MATCH(B65,B$2:B$21,0),4)&amp;":D"&amp;MAX(COUNTIF(B$2:B65,B65),ROW())</f>
        <v>#N/A</v>
      </c>
      <c r="I65" t="e">
        <f t="shared" si="1"/>
        <v>#N/A</v>
      </c>
    </row>
    <row r="66" spans="8:9">
      <c r="H66" t="e">
        <f>ADDRESS(MATCH(B66,B$2:B$21,0),4)&amp;":D"&amp;MAX(COUNTIF(B$2:B66,B66),ROW())</f>
        <v>#N/A</v>
      </c>
      <c r="I66" t="e">
        <f t="shared" si="1"/>
        <v>#N/A</v>
      </c>
    </row>
    <row r="67" spans="8:9">
      <c r="H67" t="e">
        <f>ADDRESS(MATCH(B67,B$2:B$21,0),4)&amp;":D"&amp;MAX(COUNTIF(B$2:B67,B67),ROW())</f>
        <v>#N/A</v>
      </c>
      <c r="I67" t="e">
        <f t="shared" ref="I67:I82" si="2">ADDRESS(MATCH($B67,$B$2:$B$21,0)+1,4)&amp;":D$"&amp;MATCH($B67,$B$2:$B$21,0)+COUNTIF($B$2:$B$21,$B67)</f>
        <v>#N/A</v>
      </c>
    </row>
    <row r="68" spans="8:9">
      <c r="H68" t="e">
        <f>ADDRESS(MATCH(B68,B$2:B$21,0),4)&amp;":D"&amp;MAX(COUNTIF(B$2:B68,B68),ROW())</f>
        <v>#N/A</v>
      </c>
      <c r="I68" t="e">
        <f t="shared" si="2"/>
        <v>#N/A</v>
      </c>
    </row>
    <row r="69" spans="8:9">
      <c r="H69" t="e">
        <f>ADDRESS(MATCH(B69,B$2:B$21,0),4)&amp;":D"&amp;MAX(COUNTIF(B$2:B69,B69),ROW())</f>
        <v>#N/A</v>
      </c>
      <c r="I69" t="e">
        <f t="shared" si="2"/>
        <v>#N/A</v>
      </c>
    </row>
    <row r="70" spans="8:9">
      <c r="H70" t="e">
        <f>ADDRESS(MATCH(B70,B$2:B$21,0),4)&amp;":D"&amp;MAX(COUNTIF(B$2:B70,B70),ROW())</f>
        <v>#N/A</v>
      </c>
      <c r="I70" t="e">
        <f t="shared" si="2"/>
        <v>#N/A</v>
      </c>
    </row>
    <row r="71" spans="8:9">
      <c r="H71" t="e">
        <f>ADDRESS(MATCH(B71,B$2:B$21,0),4)&amp;":D"&amp;MAX(COUNTIF(B$2:B71,B71),ROW())</f>
        <v>#N/A</v>
      </c>
      <c r="I71" t="e">
        <f t="shared" si="2"/>
        <v>#N/A</v>
      </c>
    </row>
    <row r="72" spans="8:9">
      <c r="H72" t="e">
        <f>ADDRESS(MATCH(B72,B$2:B$21,0),4)&amp;":D"&amp;MAX(COUNTIF(B$2:B72,B72),ROW())</f>
        <v>#N/A</v>
      </c>
      <c r="I72" t="e">
        <f t="shared" si="2"/>
        <v>#N/A</v>
      </c>
    </row>
    <row r="73" spans="8:9">
      <c r="H73" t="e">
        <f>ADDRESS(MATCH(B73,B$2:B$21,0),4)&amp;":D"&amp;MAX(COUNTIF(B$2:B73,B73),ROW())</f>
        <v>#N/A</v>
      </c>
      <c r="I73" t="e">
        <f t="shared" si="2"/>
        <v>#N/A</v>
      </c>
    </row>
    <row r="74" spans="8:9">
      <c r="H74" t="e">
        <f>ADDRESS(MATCH(B74,B$2:B$21,0),4)&amp;":D"&amp;MAX(COUNTIF(B$2:B74,B74),ROW())</f>
        <v>#N/A</v>
      </c>
      <c r="I74" t="e">
        <f t="shared" si="2"/>
        <v>#N/A</v>
      </c>
    </row>
    <row r="75" spans="8:9">
      <c r="H75" t="e">
        <f>ADDRESS(MATCH(B75,B$2:B$21,0),4)&amp;":D"&amp;MAX(COUNTIF(B$2:B75,B75),ROW())</f>
        <v>#N/A</v>
      </c>
      <c r="I75" t="e">
        <f t="shared" si="2"/>
        <v>#N/A</v>
      </c>
    </row>
    <row r="76" spans="8:9">
      <c r="H76" t="e">
        <f>ADDRESS(MATCH(B76,B$2:B$21,0),4)&amp;":D"&amp;MAX(COUNTIF(B$2:B76,B76),ROW())</f>
        <v>#N/A</v>
      </c>
      <c r="I76" t="e">
        <f t="shared" si="2"/>
        <v>#N/A</v>
      </c>
    </row>
    <row r="77" spans="8:9">
      <c r="H77" t="e">
        <f>ADDRESS(MATCH(B77,B$2:B$21,0),4)&amp;":D"&amp;MAX(COUNTIF(B$2:B77,B77),ROW())</f>
        <v>#N/A</v>
      </c>
      <c r="I77" t="e">
        <f t="shared" si="2"/>
        <v>#N/A</v>
      </c>
    </row>
    <row r="78" spans="8:9">
      <c r="H78" t="e">
        <f>ADDRESS(MATCH(B78,B$2:B$21,0),4)&amp;":D"&amp;MAX(COUNTIF(B$2:B78,B78),ROW())</f>
        <v>#N/A</v>
      </c>
      <c r="I78" t="e">
        <f t="shared" si="2"/>
        <v>#N/A</v>
      </c>
    </row>
    <row r="79" spans="8:9">
      <c r="H79" t="e">
        <f>ADDRESS(MATCH(B79,B$2:B$21,0),4)&amp;":D"&amp;MAX(COUNTIF(B$2:B79,B79),ROW())</f>
        <v>#N/A</v>
      </c>
      <c r="I79" t="e">
        <f t="shared" si="2"/>
        <v>#N/A</v>
      </c>
    </row>
    <row r="80" spans="8:9">
      <c r="H80" t="e">
        <f>ADDRESS(MATCH(B80,B$2:B$21,0),4)&amp;":D"&amp;MAX(COUNTIF(B$2:B80,B80),ROW())</f>
        <v>#N/A</v>
      </c>
      <c r="I80" t="e">
        <f t="shared" si="2"/>
        <v>#N/A</v>
      </c>
    </row>
    <row r="81" spans="8:9">
      <c r="H81" t="e">
        <f>ADDRESS(MATCH(B81,B$2:B$21,0),4)&amp;":D"&amp;MAX(COUNTIF(B$2:B81,B81),ROW())</f>
        <v>#N/A</v>
      </c>
      <c r="I81" t="e">
        <f t="shared" si="2"/>
        <v>#N/A</v>
      </c>
    </row>
    <row r="82" spans="8:9">
      <c r="H82" t="e">
        <f>ADDRESS(MATCH(B82,B$2:B$21,0),4)&amp;":D"&amp;MAX(COUNTIF(B$2:B82,B82),ROW())</f>
        <v>#N/A</v>
      </c>
      <c r="I82" t="e">
        <f t="shared" si="2"/>
        <v>#N/A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2017-06-12T10:25:54Z</dcterms:modified>
</cp:coreProperties>
</file>