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 activeTab="1"/>
  </bookViews>
  <sheets>
    <sheet name="BDD" sheetId="2" r:id="rId1"/>
    <sheet name="Journal CB" sheetId="1" r:id="rId2"/>
  </sheets>
  <definedNames>
    <definedName name="date">OFFSET(BDD!$A$2,,,COUNT(BDD!$A:$A))</definedName>
    <definedName name="index">OFFSET(date,,5,)</definedName>
    <definedName name="montant">OFFSET(BDD!$C$2:$E$2,,,ROWS(date))</definedName>
    <definedName name="nom">OFFSET(date,,1,)</definedName>
    <definedName name="quoi">BDD!$C$1:$E$1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" i="1"/>
  <c r="F2"/>
  <c r="F3" i="2"/>
  <c r="F4"/>
  <c r="F5"/>
  <c r="F6"/>
  <c r="F7"/>
  <c r="F8"/>
  <c r="F9"/>
  <c r="F10"/>
  <c r="F11"/>
  <c r="F2"/>
  <c r="B8" i="1" s="1" a="1"/>
  <c r="B8" s="1"/>
  <c r="C8" s="1"/>
  <c r="A11" l="1" a="1"/>
  <c r="A11" s="1"/>
  <c r="A9" a="1"/>
  <c r="A9" s="1"/>
  <c r="A7" a="1"/>
  <c r="A7" s="1"/>
  <c r="B11" a="1"/>
  <c r="B11" s="1"/>
  <c r="C11" s="1"/>
  <c r="B9" a="1"/>
  <c r="B9" s="1"/>
  <c r="C9" s="1"/>
  <c r="B7" a="1"/>
  <c r="B7" s="1"/>
  <c r="C7" s="1"/>
  <c r="A6" a="1"/>
  <c r="A6" s="1"/>
  <c r="A10" a="1"/>
  <c r="A10" s="1"/>
  <c r="A8" a="1"/>
  <c r="A8" s="1"/>
  <c r="B6" a="1"/>
  <c r="B6" s="1"/>
  <c r="C6" s="1"/>
  <c r="B10" a="1"/>
  <c r="B10" s="1"/>
  <c r="C10" s="1"/>
</calcChain>
</file>

<file path=xl/sharedStrings.xml><?xml version="1.0" encoding="utf-8"?>
<sst xmlns="http://schemas.openxmlformats.org/spreadsheetml/2006/main" count="27" uniqueCount="22">
  <si>
    <t>date</t>
  </si>
  <si>
    <t>nom</t>
  </si>
  <si>
    <t>chèque</t>
  </si>
  <si>
    <t>espèces</t>
  </si>
  <si>
    <t>montant</t>
  </si>
  <si>
    <t>CB</t>
  </si>
  <si>
    <t>mois</t>
  </si>
  <si>
    <t>tt</t>
  </si>
  <si>
    <t>aa</t>
  </si>
  <si>
    <t>cc</t>
  </si>
  <si>
    <t>bb</t>
  </si>
  <si>
    <t>ee</t>
  </si>
  <si>
    <t>rr</t>
  </si>
  <si>
    <t>yy</t>
  </si>
  <si>
    <t>Chèque</t>
  </si>
  <si>
    <t>choix (cb…..</t>
  </si>
  <si>
    <t>index</t>
  </si>
  <si>
    <t xml:space="preserve">voir dans gestionnaire  pour les noms utilisés </t>
  </si>
  <si>
    <t xml:space="preserve">du facile  </t>
  </si>
  <si>
    <t xml:space="preserve">1 choix du mois </t>
  </si>
  <si>
    <t xml:space="preserve">2) choix du mode de paiement </t>
  </si>
  <si>
    <t xml:space="preserve">tout est dynamique et automatisé 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</si>
</sst>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6" formatCode="#,##0.00\ &quot;€&quot;;#,##0.00\ &quot;€&quot;;&quot;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/>
    </xf>
    <xf numFmtId="14" fontId="0" fillId="0" borderId="1" xfId="0" applyNumberFormat="1" applyBorder="1"/>
    <xf numFmtId="0" fontId="0" fillId="0" borderId="0" xfId="0" quotePrefix="1"/>
    <xf numFmtId="0" fontId="0" fillId="2" borderId="0" xfId="0" applyNumberFormat="1" applyFill="1"/>
    <xf numFmtId="0" fontId="2" fillId="3" borderId="2" xfId="0" applyFont="1" applyFill="1" applyBorder="1"/>
    <xf numFmtId="14" fontId="0" fillId="0" borderId="2" xfId="0" applyNumberFormat="1" applyFont="1" applyBorder="1"/>
    <xf numFmtId="166" fontId="0" fillId="0" borderId="1" xfId="0" applyNumberFormat="1" applyBorder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workbookViewId="0">
      <selection activeCell="F1" sqref="F1"/>
    </sheetView>
  </sheetViews>
  <sheetFormatPr baseColWidth="10" defaultRowHeight="14.5"/>
  <sheetData>
    <row r="1" spans="1:6">
      <c r="A1" s="7" t="s">
        <v>0</v>
      </c>
      <c r="B1" t="s">
        <v>1</v>
      </c>
      <c r="C1" t="s">
        <v>5</v>
      </c>
      <c r="D1" t="s">
        <v>2</v>
      </c>
      <c r="E1" t="s">
        <v>3</v>
      </c>
      <c r="F1" t="s">
        <v>16</v>
      </c>
    </row>
    <row r="2" spans="1:6">
      <c r="A2" s="8">
        <v>42036</v>
      </c>
      <c r="B2" t="s">
        <v>7</v>
      </c>
      <c r="C2">
        <v>10</v>
      </c>
      <c r="F2">
        <f>SUMPRODUCT((MONTH(A2)='Journal CB'!C$2)*(C$1:E$1='Journal CB'!D$2)*(BDD!C2:E2&gt;0))</f>
        <v>0</v>
      </c>
    </row>
    <row r="3" spans="1:6">
      <c r="A3" s="8">
        <v>42037</v>
      </c>
      <c r="B3" t="s">
        <v>8</v>
      </c>
      <c r="D3">
        <v>50</v>
      </c>
      <c r="F3">
        <f>SUMPRODUCT((MONTH(A3)='Journal CB'!C$2)*(C$1:E$1='Journal CB'!D$2)*(BDD!C3:E3&gt;0))</f>
        <v>0</v>
      </c>
    </row>
    <row r="4" spans="1:6">
      <c r="A4" s="8">
        <v>42038</v>
      </c>
      <c r="B4" t="s">
        <v>9</v>
      </c>
      <c r="C4">
        <v>20</v>
      </c>
      <c r="F4">
        <f>SUMPRODUCT((MONTH(A4)='Journal CB'!C$2)*(C$1:E$1='Journal CB'!D$2)*(BDD!C4:E4&gt;0))</f>
        <v>0</v>
      </c>
    </row>
    <row r="5" spans="1:6">
      <c r="A5" s="8">
        <v>42064</v>
      </c>
      <c r="B5" t="s">
        <v>10</v>
      </c>
      <c r="E5">
        <v>40</v>
      </c>
      <c r="F5">
        <f>SUMPRODUCT((MONTH(A5)='Journal CB'!C$2)*(C$1:E$1='Journal CB'!D$2)*(BDD!C5:E5&gt;0))</f>
        <v>0</v>
      </c>
    </row>
    <row r="6" spans="1:6">
      <c r="A6" s="8">
        <v>42065</v>
      </c>
      <c r="B6" t="s">
        <v>8</v>
      </c>
      <c r="C6">
        <v>30</v>
      </c>
      <c r="F6">
        <f>SUMPRODUCT((MONTH(A6)='Journal CB'!C$2)*(C$1:E$1='Journal CB'!D$2)*(BDD!C6:E6&gt;0))</f>
        <v>0</v>
      </c>
    </row>
    <row r="7" spans="1:6">
      <c r="A7" s="8">
        <v>42066</v>
      </c>
      <c r="B7" t="s">
        <v>11</v>
      </c>
      <c r="D7">
        <v>10</v>
      </c>
      <c r="F7">
        <f>SUMPRODUCT((MONTH(A7)='Journal CB'!C$2)*(C$1:E$1='Journal CB'!D$2)*(BDD!C7:E7&gt;0))</f>
        <v>1</v>
      </c>
    </row>
    <row r="8" spans="1:6">
      <c r="A8" s="8">
        <v>42095</v>
      </c>
      <c r="B8" t="s">
        <v>12</v>
      </c>
      <c r="C8">
        <v>20</v>
      </c>
      <c r="F8">
        <f>SUMPRODUCT((MONTH(A8)='Journal CB'!C$2)*(C$1:E$1='Journal CB'!D$2)*(BDD!C8:E8&gt;0))</f>
        <v>0</v>
      </c>
    </row>
    <row r="9" spans="1:6">
      <c r="A9" s="8">
        <v>42096</v>
      </c>
      <c r="B9" t="s">
        <v>7</v>
      </c>
      <c r="D9">
        <v>20</v>
      </c>
      <c r="F9">
        <f>SUMPRODUCT((MONTH(A9)='Journal CB'!C$2)*(C$1:E$1='Journal CB'!D$2)*(BDD!C9:E9&gt;0))</f>
        <v>0</v>
      </c>
    </row>
    <row r="10" spans="1:6">
      <c r="A10" s="8">
        <v>42097</v>
      </c>
      <c r="B10" t="s">
        <v>13</v>
      </c>
      <c r="E10">
        <v>30</v>
      </c>
      <c r="F10">
        <f>SUMPRODUCT((MONTH(A10)='Journal CB'!C$2)*(C$1:E$1='Journal CB'!D$2)*(BDD!C10:E10&gt;0))</f>
        <v>0</v>
      </c>
    </row>
    <row r="11" spans="1:6">
      <c r="A11" s="8">
        <v>42098</v>
      </c>
      <c r="B11" t="s">
        <v>8</v>
      </c>
      <c r="C11">
        <v>10</v>
      </c>
      <c r="F11">
        <f>SUMPRODUCT((MONTH(A11)='Journal CB'!C$2)*(C$1:E$1='Journal CB'!D$2)*(BDD!C11:E11&gt;0))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3"/>
  <sheetViews>
    <sheetView tabSelected="1" workbookViewId="0">
      <selection activeCell="L12" sqref="L12"/>
    </sheetView>
  </sheetViews>
  <sheetFormatPr baseColWidth="10" defaultRowHeight="14.5"/>
  <sheetData>
    <row r="1" spans="1:8">
      <c r="D1" t="s">
        <v>15</v>
      </c>
      <c r="F1" t="str">
        <f>"rappel du montant sorti  du mois      "&amp;TEXT("01/"&amp;C2,"mmmm")</f>
        <v>rappel du montant sorti  du mois      mars</v>
      </c>
    </row>
    <row r="2" spans="1:8">
      <c r="B2" t="s">
        <v>6</v>
      </c>
      <c r="C2" s="6">
        <v>3</v>
      </c>
      <c r="D2" s="10" t="s">
        <v>14</v>
      </c>
      <c r="F2" s="9">
        <f ca="1">SUMPRODUCT((MONTH(date)=C2)*(montant))</f>
        <v>80</v>
      </c>
    </row>
    <row r="3" spans="1:8">
      <c r="C3" s="1"/>
      <c r="E3" s="1"/>
    </row>
    <row r="4" spans="1:8">
      <c r="H4" t="s">
        <v>17</v>
      </c>
    </row>
    <row r="5" spans="1:8">
      <c r="A5" s="3" t="s">
        <v>0</v>
      </c>
      <c r="B5" s="3" t="s">
        <v>1</v>
      </c>
      <c r="C5" s="3" t="s">
        <v>4</v>
      </c>
    </row>
    <row r="6" spans="1:8">
      <c r="A6" s="4">
        <f t="array" aca="1" ref="A6" ca="1">IFERROR(INDEX(date,SMALL(IF((MONTH(date)=$C$2)*(index&gt;0),ROW(date)-1,""),ROW($A1))),"")</f>
        <v>42066</v>
      </c>
      <c r="B6" s="4" t="str">
        <f t="array" aca="1" ref="B6" ca="1">IFERROR(INDEX(nom,SMALL(IF((MONTH(date)=$C$2)*(index&gt;0),ROW(date)-1,""),ROW($A1))),"")</f>
        <v>ee</v>
      </c>
      <c r="C6" s="9">
        <f ca="1">SUMPRODUCT((MONTH(date)=$C$2)*(nom=$B6)*(quoi=$D$2)*(montant))</f>
        <v>10</v>
      </c>
      <c r="E6" s="5"/>
    </row>
    <row r="7" spans="1:8">
      <c r="A7" s="4" t="str">
        <f t="array" aca="1" ref="A7" ca="1">IFERROR(INDEX(date,SMALL(IF((MONTH(date)=$C$2)*(index&gt;0),ROW(date)-1,""),ROW($A2))),"")</f>
        <v/>
      </c>
      <c r="B7" s="4" t="str">
        <f t="array" aca="1" ref="B7" ca="1">IFERROR(INDEX(nom,SMALL(IF((MONTH(date)=$C$2)*(index&gt;0),ROW(date)-1,""),ROW($A2))),"")</f>
        <v/>
      </c>
      <c r="C7" s="9">
        <f ca="1">SUMPRODUCT((MONTH(date)=$C$2)*(nom=$B7)*(quoi=$D$2)*(montant))</f>
        <v>0</v>
      </c>
    </row>
    <row r="8" spans="1:8">
      <c r="A8" s="4" t="str">
        <f t="array" aca="1" ref="A8" ca="1">IFERROR(INDEX(date,SMALL(IF((MONTH(date)=$C$2)*(index&gt;0),ROW(date)-1,""),ROW($A3))),"")</f>
        <v/>
      </c>
      <c r="B8" s="4" t="str">
        <f t="array" aca="1" ref="B8" ca="1">IFERROR(INDEX(nom,SMALL(IF((MONTH(date)=$C$2)*(index&gt;0),ROW(date)-1,""),ROW($A3))),"")</f>
        <v/>
      </c>
      <c r="C8" s="9">
        <f ca="1">SUMPRODUCT((MONTH(date)=$C$2)*(nom=$B8)*(quoi=$D$2)*(montant))</f>
        <v>0</v>
      </c>
    </row>
    <row r="9" spans="1:8">
      <c r="A9" s="4" t="str">
        <f t="array" aca="1" ref="A9" ca="1">IFERROR(INDEX(date,SMALL(IF((MONTH(date)=$C$2)*(index&gt;0),ROW(date)-1,""),ROW($A4))),"")</f>
        <v/>
      </c>
      <c r="B9" s="4" t="str">
        <f t="array" aca="1" ref="B9" ca="1">IFERROR(INDEX(nom,SMALL(IF((MONTH(date)=$C$2)*(index&gt;0),ROW(date)-1,""),ROW($A4))),"")</f>
        <v/>
      </c>
      <c r="C9" s="9">
        <f ca="1">SUMPRODUCT((MONTH(date)=$C$2)*(nom=$B9)*(quoi=$D$2)*(montant))</f>
        <v>0</v>
      </c>
    </row>
    <row r="10" spans="1:8">
      <c r="A10" s="4" t="str">
        <f t="array" aca="1" ref="A10" ca="1">IFERROR(INDEX(date,SMALL(IF((MONTH(date)=$C$2)*(index&gt;0),ROW(date)-1,""),ROW($A5))),"")</f>
        <v/>
      </c>
      <c r="B10" s="4" t="str">
        <f t="array" aca="1" ref="B10" ca="1">IFERROR(INDEX(nom,SMALL(IF((MONTH(date)=$C$2)*(index&gt;0),ROW(date)-1,""),ROW($A5))),"")</f>
        <v/>
      </c>
      <c r="C10" s="9">
        <f ca="1">SUMPRODUCT((MONTH(date)=$C$2)*(nom=$B10)*(quoi=$D$2)*(montant))</f>
        <v>0</v>
      </c>
      <c r="F10" t="s">
        <v>18</v>
      </c>
      <c r="G10" t="s">
        <v>19</v>
      </c>
    </row>
    <row r="11" spans="1:8">
      <c r="A11" s="4" t="str">
        <f t="array" aca="1" ref="A11" ca="1">IFERROR(INDEX(date,SMALL(IF((MONTH(date)=$C$2)*(index&gt;0),ROW(date)-1,""),ROW($A6))),"")</f>
        <v/>
      </c>
      <c r="B11" s="4" t="str">
        <f t="array" aca="1" ref="B11" ca="1">IFERROR(INDEX(nom,SMALL(IF((MONTH(date)=$C$2)*(index&gt;0),ROW(date)-1,""),ROW($A6))),"")</f>
        <v/>
      </c>
      <c r="C11" s="9">
        <f ca="1">SUMPRODUCT((MONTH(date)=$C$2)*(nom=$B11)*(quoi=$D$2)*(montant))</f>
        <v>0</v>
      </c>
      <c r="G11" t="s">
        <v>20</v>
      </c>
    </row>
    <row r="12" spans="1:8">
      <c r="A12" s="1"/>
      <c r="C12" s="2"/>
    </row>
    <row r="13" spans="1:8">
      <c r="F13" t="s">
        <v>21</v>
      </c>
    </row>
  </sheetData>
  <dataValidations count="2">
    <dataValidation type="list" allowBlank="1" showInputMessage="1" showErrorMessage="1" sqref="D2">
      <formula1>"CB,Chèque,espèces"</formula1>
    </dataValidation>
    <dataValidation type="list" allowBlank="1" showInputMessage="1" showErrorMessage="1" sqref="C2">
      <formula1>"1,2,3,4,5,6,7,8,910,11,12"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BDD</vt:lpstr>
      <vt:lpstr>Journal CB</vt:lpstr>
      <vt:lpstr>quoi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VV</dc:creator>
  <cp:lastModifiedBy>tulipe</cp:lastModifiedBy>
  <dcterms:created xsi:type="dcterms:W3CDTF">2016-01-05T19:17:52Z</dcterms:created>
  <dcterms:modified xsi:type="dcterms:W3CDTF">2016-01-06T12:16:48Z</dcterms:modified>
</cp:coreProperties>
</file>