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0" windowWidth="19420" windowHeight="8000" activeTab="2"/>
  </bookViews>
  <sheets>
    <sheet name="Feuil2" sheetId="2" r:id="rId1"/>
    <sheet name="Feuil4" sheetId="4" r:id="rId2"/>
    <sheet name="Données dvlpt" sheetId="3" r:id="rId3"/>
  </sheets>
  <calcPr calcId="124519"/>
</workbook>
</file>

<file path=xl/calcChain.xml><?xml version="1.0" encoding="utf-8"?>
<calcChain xmlns="http://schemas.openxmlformats.org/spreadsheetml/2006/main">
  <c r="D5" i="3"/>
  <c r="D6"/>
  <c r="D7"/>
  <c r="D8"/>
  <c r="D9"/>
  <c r="D10"/>
  <c r="D11"/>
  <c r="D12"/>
  <c r="D13"/>
  <c r="D14"/>
  <c r="D15"/>
  <c r="D16"/>
  <c r="D17"/>
  <c r="D18"/>
  <c r="D19"/>
  <c r="D20"/>
  <c r="D21"/>
  <c r="B6"/>
  <c r="B7"/>
  <c r="B8"/>
  <c r="B9"/>
  <c r="B10"/>
  <c r="B11"/>
  <c r="B12"/>
  <c r="B13"/>
  <c r="B14"/>
  <c r="B15"/>
  <c r="B16"/>
  <c r="B17"/>
  <c r="B18"/>
  <c r="B19"/>
  <c r="B20"/>
  <c r="B21"/>
  <c r="B5"/>
  <c r="B102" i="2"/>
  <c r="B103"/>
  <c r="B22" i="3" l="1"/>
  <c r="C5" s="1"/>
  <c r="C20"/>
  <c r="C16"/>
  <c r="C12"/>
  <c r="C8"/>
  <c r="D22"/>
  <c r="E19" s="1"/>
  <c r="C19"/>
  <c r="C15"/>
  <c r="C11"/>
  <c r="C7"/>
  <c r="E5" l="1"/>
  <c r="C9"/>
  <c r="C13"/>
  <c r="C17"/>
  <c r="C21"/>
  <c r="C6"/>
  <c r="C10"/>
  <c r="C14"/>
  <c r="C18"/>
  <c r="E6"/>
  <c r="E10"/>
  <c r="E14"/>
  <c r="E18"/>
  <c r="E9"/>
  <c r="E13"/>
  <c r="E17"/>
  <c r="E21"/>
  <c r="F22"/>
  <c r="E8"/>
  <c r="E12"/>
  <c r="E16"/>
  <c r="E20"/>
  <c r="E7"/>
  <c r="E11"/>
  <c r="E15"/>
  <c r="F19" l="1"/>
  <c r="F15"/>
  <c r="F11"/>
  <c r="F7"/>
  <c r="F20"/>
  <c r="F16"/>
  <c r="F12"/>
  <c r="F8"/>
  <c r="F21"/>
  <c r="F17"/>
  <c r="F13"/>
  <c r="F9"/>
  <c r="F5"/>
  <c r="F18"/>
  <c r="F14"/>
  <c r="F10"/>
  <c r="F6"/>
</calcChain>
</file>

<file path=xl/sharedStrings.xml><?xml version="1.0" encoding="utf-8"?>
<sst xmlns="http://schemas.openxmlformats.org/spreadsheetml/2006/main" count="246" uniqueCount="26">
  <si>
    <t>Age</t>
  </si>
  <si>
    <t>Sexe</t>
  </si>
  <si>
    <t>Femme</t>
  </si>
  <si>
    <t>Homme</t>
  </si>
  <si>
    <t>[18 - 25[</t>
  </si>
  <si>
    <t>[25 ; 30[</t>
  </si>
  <si>
    <t>[30 ; 35[</t>
  </si>
  <si>
    <t>[35 ; 40[</t>
  </si>
  <si>
    <t>[40 ; 45[</t>
  </si>
  <si>
    <t>[45 ; 50[</t>
  </si>
  <si>
    <t>[50 ; 55[</t>
  </si>
  <si>
    <t>[55 ; 60[</t>
  </si>
  <si>
    <t>[60 ; 65[</t>
  </si>
  <si>
    <t>[65 ; 70[</t>
  </si>
  <si>
    <t>[70 ; 75[</t>
  </si>
  <si>
    <t>[75 ; 80[</t>
  </si>
  <si>
    <t>[80 ; 85[</t>
  </si>
  <si>
    <t>[85 ; 90[</t>
  </si>
  <si>
    <t>[90 ; 95[</t>
  </si>
  <si>
    <t>[95 ; 100[</t>
  </si>
  <si>
    <r>
      <t>[100 ; +</t>
    </r>
    <r>
      <rPr>
        <sz val="11"/>
        <color theme="1"/>
        <rFont val="Bookman Old Style"/>
        <family val="1"/>
      </rPr>
      <t>∞</t>
    </r>
    <r>
      <rPr>
        <sz val="11"/>
        <color theme="1"/>
        <rFont val="Calibri"/>
        <family val="2"/>
        <scheme val="minor"/>
      </rPr>
      <t>[</t>
    </r>
  </si>
  <si>
    <t>Sujets</t>
  </si>
  <si>
    <t>Total Femme</t>
  </si>
  <si>
    <t xml:space="preserve">Femme </t>
  </si>
  <si>
    <t>Total Homme</t>
  </si>
  <si>
    <t>%  tranche d'age h+f</t>
  </si>
</sst>
</file>

<file path=xl/styles.xml><?xml version="1.0" encoding="utf-8"?>
<styleSheet xmlns="http://schemas.openxmlformats.org/spreadsheetml/2006/main">
  <numFmts count="1">
    <numFmt numFmtId="165" formatCode="0.00%;0.00%;&quot;&quot;"/>
  </numFmts>
  <fonts count="3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2" xfId="0" applyFill="1" applyBorder="1"/>
    <xf numFmtId="0" fontId="0" fillId="0" borderId="3" xfId="0" applyBorder="1"/>
    <xf numFmtId="0" fontId="0" fillId="0" borderId="4" xfId="0" applyFill="1" applyBorder="1"/>
    <xf numFmtId="0" fontId="0" fillId="0" borderId="5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25"/>
  <sheetViews>
    <sheetView topLeftCell="A92" workbookViewId="0">
      <selection activeCell="H103" sqref="H103"/>
    </sheetView>
  </sheetViews>
  <sheetFormatPr baseColWidth="10" defaultRowHeight="14.5"/>
  <cols>
    <col min="1" max="1" width="12.81640625" customWidth="1"/>
  </cols>
  <sheetData>
    <row r="1" spans="1:3" ht="20.149999999999999" customHeight="1">
      <c r="A1" s="1" t="s">
        <v>21</v>
      </c>
      <c r="B1" s="1" t="s">
        <v>1</v>
      </c>
      <c r="C1" s="1" t="s">
        <v>0</v>
      </c>
    </row>
    <row r="2" spans="1:3" ht="20.149999999999999" customHeight="1">
      <c r="A2" s="1">
        <v>1</v>
      </c>
      <c r="B2" s="1" t="s">
        <v>23</v>
      </c>
      <c r="C2" s="1" t="s">
        <v>6</v>
      </c>
    </row>
    <row r="3" spans="1:3" ht="20.149999999999999" customHeight="1">
      <c r="A3" s="1">
        <v>2</v>
      </c>
      <c r="B3" s="1" t="s">
        <v>2</v>
      </c>
      <c r="C3" s="1" t="s">
        <v>4</v>
      </c>
    </row>
    <row r="4" spans="1:3" ht="20.149999999999999" customHeight="1">
      <c r="A4" s="1">
        <v>3</v>
      </c>
      <c r="B4" s="1" t="s">
        <v>2</v>
      </c>
      <c r="C4" s="1" t="s">
        <v>6</v>
      </c>
    </row>
    <row r="5" spans="1:3" ht="20.149999999999999" customHeight="1">
      <c r="A5" s="1">
        <v>4</v>
      </c>
      <c r="B5" s="1" t="s">
        <v>2</v>
      </c>
      <c r="C5" s="1" t="s">
        <v>6</v>
      </c>
    </row>
    <row r="6" spans="1:3" ht="20.149999999999999" customHeight="1">
      <c r="A6" s="1">
        <v>5</v>
      </c>
      <c r="B6" s="1" t="s">
        <v>2</v>
      </c>
      <c r="C6" s="1" t="s">
        <v>6</v>
      </c>
    </row>
    <row r="7" spans="1:3" ht="20.149999999999999" customHeight="1">
      <c r="A7" s="1">
        <v>6</v>
      </c>
      <c r="B7" s="1" t="s">
        <v>2</v>
      </c>
      <c r="C7" s="1" t="s">
        <v>6</v>
      </c>
    </row>
    <row r="8" spans="1:3" ht="20.149999999999999" customHeight="1">
      <c r="A8" s="1">
        <v>7</v>
      </c>
      <c r="B8" s="1" t="s">
        <v>2</v>
      </c>
      <c r="C8" s="1" t="s">
        <v>6</v>
      </c>
    </row>
    <row r="9" spans="1:3" ht="20.149999999999999" customHeight="1">
      <c r="A9" s="1">
        <v>8</v>
      </c>
      <c r="B9" s="1" t="s">
        <v>2</v>
      </c>
      <c r="C9" s="1" t="s">
        <v>6</v>
      </c>
    </row>
    <row r="10" spans="1:3" ht="20.149999999999999" customHeight="1">
      <c r="A10" s="1">
        <v>9</v>
      </c>
      <c r="B10" s="1" t="s">
        <v>2</v>
      </c>
      <c r="C10" s="1" t="s">
        <v>6</v>
      </c>
    </row>
    <row r="11" spans="1:3" ht="20.149999999999999" customHeight="1">
      <c r="A11" s="1">
        <v>10</v>
      </c>
      <c r="B11" s="1" t="s">
        <v>2</v>
      </c>
      <c r="C11" s="1" t="s">
        <v>6</v>
      </c>
    </row>
    <row r="12" spans="1:3" ht="20.149999999999999" customHeight="1">
      <c r="A12" s="1">
        <v>11</v>
      </c>
      <c r="B12" s="1" t="s">
        <v>2</v>
      </c>
      <c r="C12" s="1" t="s">
        <v>4</v>
      </c>
    </row>
    <row r="13" spans="1:3" ht="20.149999999999999" customHeight="1">
      <c r="A13" s="1">
        <v>12</v>
      </c>
      <c r="B13" s="1" t="s">
        <v>2</v>
      </c>
      <c r="C13" s="1" t="s">
        <v>4</v>
      </c>
    </row>
    <row r="14" spans="1:3" ht="20.149999999999999" customHeight="1">
      <c r="A14" s="1">
        <v>13</v>
      </c>
      <c r="B14" s="1" t="s">
        <v>2</v>
      </c>
      <c r="C14" s="1" t="s">
        <v>4</v>
      </c>
    </row>
    <row r="15" spans="1:3" ht="20.149999999999999" customHeight="1">
      <c r="A15" s="1">
        <v>14</v>
      </c>
      <c r="B15" s="1" t="s">
        <v>2</v>
      </c>
      <c r="C15" s="1" t="s">
        <v>4</v>
      </c>
    </row>
    <row r="16" spans="1:3" ht="20.149999999999999" customHeight="1">
      <c r="A16" s="1">
        <v>15</v>
      </c>
      <c r="B16" s="1" t="s">
        <v>2</v>
      </c>
      <c r="C16" s="1" t="s">
        <v>4</v>
      </c>
    </row>
    <row r="17" spans="1:3" ht="20.149999999999999" customHeight="1">
      <c r="A17" s="1">
        <v>16</v>
      </c>
      <c r="B17" s="1" t="s">
        <v>2</v>
      </c>
      <c r="C17" s="1" t="s">
        <v>4</v>
      </c>
    </row>
    <row r="18" spans="1:3" ht="20.149999999999999" customHeight="1">
      <c r="A18" s="1">
        <v>17</v>
      </c>
      <c r="B18" s="1" t="s">
        <v>2</v>
      </c>
      <c r="C18" s="1" t="s">
        <v>4</v>
      </c>
    </row>
    <row r="19" spans="1:3" ht="20.149999999999999" customHeight="1">
      <c r="A19" s="1">
        <v>18</v>
      </c>
      <c r="B19" s="1" t="s">
        <v>2</v>
      </c>
      <c r="C19" s="1" t="s">
        <v>4</v>
      </c>
    </row>
    <row r="20" spans="1:3" ht="20.149999999999999" customHeight="1">
      <c r="A20" s="1">
        <v>19</v>
      </c>
      <c r="B20" s="1" t="s">
        <v>2</v>
      </c>
      <c r="C20" s="1" t="s">
        <v>4</v>
      </c>
    </row>
    <row r="21" spans="1:3" ht="20.149999999999999" customHeight="1">
      <c r="A21" s="1">
        <v>20</v>
      </c>
      <c r="B21" s="1" t="s">
        <v>2</v>
      </c>
      <c r="C21" s="1" t="s">
        <v>4</v>
      </c>
    </row>
    <row r="22" spans="1:3" ht="20.149999999999999" customHeight="1">
      <c r="A22" s="1">
        <v>21</v>
      </c>
      <c r="B22" s="1" t="s">
        <v>2</v>
      </c>
      <c r="C22" s="1" t="s">
        <v>4</v>
      </c>
    </row>
    <row r="23" spans="1:3" ht="20.149999999999999" customHeight="1">
      <c r="A23" s="1">
        <v>22</v>
      </c>
      <c r="B23" s="1" t="s">
        <v>2</v>
      </c>
      <c r="C23" s="1" t="s">
        <v>4</v>
      </c>
    </row>
    <row r="24" spans="1:3" ht="20.149999999999999" customHeight="1">
      <c r="A24" s="1">
        <v>23</v>
      </c>
      <c r="B24" s="1" t="s">
        <v>2</v>
      </c>
      <c r="C24" s="1" t="s">
        <v>4</v>
      </c>
    </row>
    <row r="25" spans="1:3" ht="20.149999999999999" customHeight="1">
      <c r="A25" s="1">
        <v>24</v>
      </c>
      <c r="B25" s="1" t="s">
        <v>2</v>
      </c>
      <c r="C25" s="1" t="s">
        <v>10</v>
      </c>
    </row>
    <row r="26" spans="1:3" ht="20.149999999999999" customHeight="1">
      <c r="A26" s="1">
        <v>25</v>
      </c>
      <c r="B26" s="1" t="s">
        <v>2</v>
      </c>
      <c r="C26" s="1" t="s">
        <v>10</v>
      </c>
    </row>
    <row r="27" spans="1:3" ht="20.149999999999999" customHeight="1">
      <c r="A27" s="1">
        <v>26</v>
      </c>
      <c r="B27" s="1" t="s">
        <v>2</v>
      </c>
      <c r="C27" s="1" t="s">
        <v>10</v>
      </c>
    </row>
    <row r="28" spans="1:3" ht="20.149999999999999" customHeight="1">
      <c r="A28" s="1">
        <v>27</v>
      </c>
      <c r="B28" s="1" t="s">
        <v>2</v>
      </c>
      <c r="C28" s="1" t="s">
        <v>10</v>
      </c>
    </row>
    <row r="29" spans="1:3" ht="20.149999999999999" customHeight="1">
      <c r="A29" s="1">
        <v>28</v>
      </c>
      <c r="B29" s="1" t="s">
        <v>2</v>
      </c>
      <c r="C29" s="1" t="s">
        <v>10</v>
      </c>
    </row>
    <row r="30" spans="1:3" ht="20.149999999999999" customHeight="1">
      <c r="A30" s="1">
        <v>29</v>
      </c>
      <c r="B30" s="1" t="s">
        <v>2</v>
      </c>
      <c r="C30" s="1" t="s">
        <v>10</v>
      </c>
    </row>
    <row r="31" spans="1:3" ht="20.149999999999999" customHeight="1">
      <c r="A31" s="1">
        <v>30</v>
      </c>
      <c r="B31" s="1" t="s">
        <v>2</v>
      </c>
      <c r="C31" s="1" t="s">
        <v>10</v>
      </c>
    </row>
    <row r="32" spans="1:3" ht="20.149999999999999" customHeight="1">
      <c r="A32" s="1">
        <v>31</v>
      </c>
      <c r="B32" s="1" t="s">
        <v>2</v>
      </c>
      <c r="C32" s="1" t="s">
        <v>10</v>
      </c>
    </row>
    <row r="33" spans="1:3" ht="20.149999999999999" customHeight="1">
      <c r="A33" s="1">
        <v>32</v>
      </c>
      <c r="B33" s="1" t="s">
        <v>2</v>
      </c>
      <c r="C33" s="1" t="s">
        <v>10</v>
      </c>
    </row>
    <row r="34" spans="1:3" ht="20.149999999999999" customHeight="1">
      <c r="A34" s="1">
        <v>33</v>
      </c>
      <c r="B34" s="1" t="s">
        <v>2</v>
      </c>
      <c r="C34" s="1" t="s">
        <v>9</v>
      </c>
    </row>
    <row r="35" spans="1:3" ht="20.149999999999999" customHeight="1">
      <c r="A35" s="1">
        <v>34</v>
      </c>
      <c r="B35" s="1" t="s">
        <v>2</v>
      </c>
      <c r="C35" s="1" t="s">
        <v>9</v>
      </c>
    </row>
    <row r="36" spans="1:3" ht="20.149999999999999" customHeight="1">
      <c r="A36" s="1">
        <v>35</v>
      </c>
      <c r="B36" s="1" t="s">
        <v>2</v>
      </c>
      <c r="C36" s="1" t="s">
        <v>9</v>
      </c>
    </row>
    <row r="37" spans="1:3" ht="20.149999999999999" customHeight="1">
      <c r="A37" s="1">
        <v>36</v>
      </c>
      <c r="B37" s="1" t="s">
        <v>2</v>
      </c>
      <c r="C37" s="1" t="s">
        <v>9</v>
      </c>
    </row>
    <row r="38" spans="1:3" ht="20.149999999999999" customHeight="1">
      <c r="A38" s="1">
        <v>37</v>
      </c>
      <c r="B38" s="1" t="s">
        <v>2</v>
      </c>
      <c r="C38" s="1" t="s">
        <v>9</v>
      </c>
    </row>
    <row r="39" spans="1:3" ht="20.149999999999999" customHeight="1">
      <c r="A39" s="1">
        <v>38</v>
      </c>
      <c r="B39" s="1" t="s">
        <v>2</v>
      </c>
      <c r="C39" s="1" t="s">
        <v>9</v>
      </c>
    </row>
    <row r="40" spans="1:3" ht="20.149999999999999" customHeight="1">
      <c r="A40" s="1">
        <v>39</v>
      </c>
      <c r="B40" s="1" t="s">
        <v>2</v>
      </c>
      <c r="C40" s="1" t="s">
        <v>9</v>
      </c>
    </row>
    <row r="41" spans="1:3" ht="20.149999999999999" customHeight="1">
      <c r="A41" s="1">
        <v>40</v>
      </c>
      <c r="B41" s="1" t="s">
        <v>2</v>
      </c>
      <c r="C41" s="1" t="s">
        <v>9</v>
      </c>
    </row>
    <row r="42" spans="1:3" ht="20.149999999999999" customHeight="1">
      <c r="A42" s="1">
        <v>41</v>
      </c>
      <c r="B42" s="1" t="s">
        <v>2</v>
      </c>
      <c r="C42" s="1" t="s">
        <v>9</v>
      </c>
    </row>
    <row r="43" spans="1:3" ht="20.149999999999999" customHeight="1">
      <c r="A43" s="1">
        <v>42</v>
      </c>
      <c r="B43" s="1" t="s">
        <v>2</v>
      </c>
      <c r="C43" s="1" t="s">
        <v>15</v>
      </c>
    </row>
    <row r="44" spans="1:3" ht="20.149999999999999" customHeight="1">
      <c r="A44" s="1">
        <v>43</v>
      </c>
      <c r="B44" s="1" t="s">
        <v>2</v>
      </c>
      <c r="C44" s="1" t="s">
        <v>15</v>
      </c>
    </row>
    <row r="45" spans="1:3" ht="20.149999999999999" customHeight="1">
      <c r="A45" s="1">
        <v>44</v>
      </c>
      <c r="B45" s="1" t="s">
        <v>2</v>
      </c>
      <c r="C45" s="1" t="s">
        <v>15</v>
      </c>
    </row>
    <row r="46" spans="1:3" ht="20.149999999999999" customHeight="1">
      <c r="A46" s="1">
        <v>45</v>
      </c>
      <c r="B46" s="1" t="s">
        <v>2</v>
      </c>
      <c r="C46" s="1" t="s">
        <v>15</v>
      </c>
    </row>
    <row r="47" spans="1:3" ht="20.149999999999999" customHeight="1">
      <c r="A47" s="1">
        <v>46</v>
      </c>
      <c r="B47" s="1" t="s">
        <v>2</v>
      </c>
      <c r="C47" s="1" t="s">
        <v>15</v>
      </c>
    </row>
    <row r="48" spans="1:3" ht="20.149999999999999" customHeight="1">
      <c r="A48" s="1">
        <v>47</v>
      </c>
      <c r="B48" s="1" t="s">
        <v>2</v>
      </c>
      <c r="C48" s="1" t="s">
        <v>15</v>
      </c>
    </row>
    <row r="49" spans="1:3" ht="20.149999999999999" customHeight="1">
      <c r="A49" s="1">
        <v>48</v>
      </c>
      <c r="B49" s="1" t="s">
        <v>2</v>
      </c>
      <c r="C49" s="1" t="s">
        <v>15</v>
      </c>
    </row>
    <row r="50" spans="1:3" ht="20.149999999999999" customHeight="1">
      <c r="A50" s="1">
        <v>49</v>
      </c>
      <c r="B50" s="1" t="s">
        <v>2</v>
      </c>
      <c r="C50" s="1" t="s">
        <v>15</v>
      </c>
    </row>
    <row r="51" spans="1:3" ht="20.149999999999999" customHeight="1">
      <c r="A51" s="1">
        <v>50</v>
      </c>
      <c r="B51" s="1" t="s">
        <v>2</v>
      </c>
      <c r="C51" s="1" t="s">
        <v>15</v>
      </c>
    </row>
    <row r="52" spans="1:3" ht="20.149999999999999" customHeight="1">
      <c r="A52" s="1">
        <v>51</v>
      </c>
      <c r="B52" s="1" t="s">
        <v>2</v>
      </c>
      <c r="C52" s="1" t="s">
        <v>15</v>
      </c>
    </row>
    <row r="53" spans="1:3" ht="20.149999999999999" customHeight="1">
      <c r="A53" s="1">
        <v>52</v>
      </c>
      <c r="B53" s="1" t="s">
        <v>2</v>
      </c>
      <c r="C53" s="1" t="s">
        <v>15</v>
      </c>
    </row>
    <row r="54" spans="1:3" ht="20.149999999999999" customHeight="1">
      <c r="A54" s="1">
        <v>53</v>
      </c>
      <c r="B54" s="1" t="s">
        <v>2</v>
      </c>
      <c r="C54" s="1" t="s">
        <v>15</v>
      </c>
    </row>
    <row r="55" spans="1:3" ht="20.149999999999999" customHeight="1">
      <c r="A55" s="1">
        <v>54</v>
      </c>
      <c r="B55" s="1" t="s">
        <v>2</v>
      </c>
      <c r="C55" s="1" t="s">
        <v>15</v>
      </c>
    </row>
    <row r="56" spans="1:3" ht="20.149999999999999" customHeight="1">
      <c r="A56" s="1">
        <v>55</v>
      </c>
      <c r="B56" s="1" t="s">
        <v>2</v>
      </c>
      <c r="C56" s="1" t="s">
        <v>15</v>
      </c>
    </row>
    <row r="57" spans="1:3" ht="20.149999999999999" customHeight="1">
      <c r="A57" s="1">
        <v>56</v>
      </c>
      <c r="B57" s="1" t="s">
        <v>2</v>
      </c>
      <c r="C57" s="1" t="s">
        <v>15</v>
      </c>
    </row>
    <row r="58" spans="1:3" ht="20.149999999999999" customHeight="1">
      <c r="A58" s="1">
        <v>57</v>
      </c>
      <c r="B58" s="1" t="s">
        <v>2</v>
      </c>
      <c r="C58" s="1" t="s">
        <v>7</v>
      </c>
    </row>
    <row r="59" spans="1:3" ht="20.149999999999999" customHeight="1">
      <c r="A59" s="1">
        <v>58</v>
      </c>
      <c r="B59" s="1" t="s">
        <v>2</v>
      </c>
      <c r="C59" s="1" t="s">
        <v>6</v>
      </c>
    </row>
    <row r="60" spans="1:3" ht="20.149999999999999" customHeight="1">
      <c r="A60" s="1">
        <v>59</v>
      </c>
      <c r="B60" s="1" t="s">
        <v>2</v>
      </c>
      <c r="C60" s="1" t="s">
        <v>7</v>
      </c>
    </row>
    <row r="61" spans="1:3" ht="20.149999999999999" customHeight="1">
      <c r="A61" s="1">
        <v>60</v>
      </c>
      <c r="B61" s="1" t="s">
        <v>2</v>
      </c>
      <c r="C61" s="1" t="s">
        <v>7</v>
      </c>
    </row>
    <row r="62" spans="1:3" ht="20.149999999999999" customHeight="1">
      <c r="A62" s="1">
        <v>61</v>
      </c>
      <c r="B62" s="1" t="s">
        <v>2</v>
      </c>
      <c r="C62" s="1" t="s">
        <v>7</v>
      </c>
    </row>
    <row r="63" spans="1:3" ht="20.149999999999999" customHeight="1">
      <c r="A63" s="1">
        <v>62</v>
      </c>
      <c r="B63" s="1" t="s">
        <v>2</v>
      </c>
      <c r="C63" s="1" t="s">
        <v>7</v>
      </c>
    </row>
    <row r="64" spans="1:3" ht="20.149999999999999" customHeight="1">
      <c r="A64" s="1">
        <v>63</v>
      </c>
      <c r="B64" s="1" t="s">
        <v>3</v>
      </c>
      <c r="C64" s="1" t="s">
        <v>6</v>
      </c>
    </row>
    <row r="65" spans="1:3" ht="20.149999999999999" customHeight="1">
      <c r="A65" s="1">
        <v>64</v>
      </c>
      <c r="B65" s="1" t="s">
        <v>2</v>
      </c>
      <c r="C65" s="1" t="s">
        <v>7</v>
      </c>
    </row>
    <row r="66" spans="1:3" ht="20.149999999999999" customHeight="1">
      <c r="A66" s="1">
        <v>65</v>
      </c>
      <c r="B66" s="1" t="s">
        <v>2</v>
      </c>
      <c r="C66" s="1" t="s">
        <v>7</v>
      </c>
    </row>
    <row r="67" spans="1:3" ht="20.149999999999999" customHeight="1">
      <c r="A67" s="1">
        <v>66</v>
      </c>
      <c r="B67" s="1" t="s">
        <v>2</v>
      </c>
      <c r="C67" s="1" t="s">
        <v>7</v>
      </c>
    </row>
    <row r="68" spans="1:3" ht="20.149999999999999" customHeight="1">
      <c r="A68" s="1">
        <v>67</v>
      </c>
      <c r="B68" s="1" t="s">
        <v>2</v>
      </c>
      <c r="C68" s="1" t="s">
        <v>7</v>
      </c>
    </row>
    <row r="69" spans="1:3" ht="20.149999999999999" customHeight="1">
      <c r="A69" s="1">
        <v>68</v>
      </c>
      <c r="B69" s="1" t="s">
        <v>2</v>
      </c>
      <c r="C69" s="1" t="s">
        <v>7</v>
      </c>
    </row>
    <row r="70" spans="1:3" ht="20.149999999999999" customHeight="1">
      <c r="A70" s="1">
        <v>69</v>
      </c>
      <c r="B70" s="1" t="s">
        <v>2</v>
      </c>
      <c r="C70" s="1" t="s">
        <v>7</v>
      </c>
    </row>
    <row r="71" spans="1:3" ht="20.149999999999999" customHeight="1">
      <c r="A71" s="1">
        <v>70</v>
      </c>
      <c r="B71" s="1" t="s">
        <v>2</v>
      </c>
      <c r="C71" s="1" t="s">
        <v>7</v>
      </c>
    </row>
    <row r="72" spans="1:3" ht="20.149999999999999" customHeight="1">
      <c r="A72" s="1">
        <v>71</v>
      </c>
      <c r="B72" s="1" t="s">
        <v>3</v>
      </c>
      <c r="C72" s="1" t="s">
        <v>7</v>
      </c>
    </row>
    <row r="73" spans="1:3" ht="20.149999999999999" customHeight="1">
      <c r="A73" s="1">
        <v>72</v>
      </c>
      <c r="B73" s="1" t="s">
        <v>3</v>
      </c>
      <c r="C73" s="1" t="s">
        <v>7</v>
      </c>
    </row>
    <row r="74" spans="1:3" ht="20.149999999999999" customHeight="1">
      <c r="A74" s="1">
        <v>73</v>
      </c>
      <c r="B74" s="1" t="s">
        <v>3</v>
      </c>
      <c r="C74" s="1" t="s">
        <v>11</v>
      </c>
    </row>
    <row r="75" spans="1:3" ht="20.149999999999999" customHeight="1">
      <c r="A75" s="1">
        <v>74</v>
      </c>
      <c r="B75" s="1" t="s">
        <v>3</v>
      </c>
      <c r="C75" s="1" t="s">
        <v>11</v>
      </c>
    </row>
    <row r="76" spans="1:3" ht="20.149999999999999" customHeight="1">
      <c r="A76" s="1">
        <v>75</v>
      </c>
      <c r="B76" s="1" t="s">
        <v>3</v>
      </c>
      <c r="C76" s="1" t="s">
        <v>11</v>
      </c>
    </row>
    <row r="77" spans="1:3" ht="20.149999999999999" customHeight="1">
      <c r="A77" s="1">
        <v>76</v>
      </c>
      <c r="B77" s="1" t="s">
        <v>3</v>
      </c>
      <c r="C77" s="1" t="s">
        <v>11</v>
      </c>
    </row>
    <row r="78" spans="1:3" ht="20.149999999999999" customHeight="1">
      <c r="A78" s="1">
        <v>77</v>
      </c>
      <c r="B78" s="1" t="s">
        <v>3</v>
      </c>
      <c r="C78" s="1" t="s">
        <v>11</v>
      </c>
    </row>
    <row r="79" spans="1:3" ht="20.149999999999999" customHeight="1">
      <c r="A79" s="1">
        <v>78</v>
      </c>
      <c r="B79" s="1" t="s">
        <v>2</v>
      </c>
      <c r="C79" s="1" t="s">
        <v>11</v>
      </c>
    </row>
    <row r="80" spans="1:3" ht="20.149999999999999" customHeight="1">
      <c r="A80" s="1">
        <v>79</v>
      </c>
      <c r="B80" s="1" t="s">
        <v>2</v>
      </c>
      <c r="C80" s="1" t="s">
        <v>11</v>
      </c>
    </row>
    <row r="81" spans="1:3" ht="20.149999999999999" customHeight="1">
      <c r="A81" s="1">
        <v>80</v>
      </c>
      <c r="B81" s="1" t="s">
        <v>2</v>
      </c>
      <c r="C81" s="1" t="s">
        <v>11</v>
      </c>
    </row>
    <row r="82" spans="1:3" ht="20.149999999999999" customHeight="1">
      <c r="A82" s="1">
        <v>81</v>
      </c>
      <c r="B82" s="1" t="s">
        <v>2</v>
      </c>
      <c r="C82" s="1" t="s">
        <v>11</v>
      </c>
    </row>
    <row r="83" spans="1:3" ht="20.149999999999999" customHeight="1">
      <c r="A83" s="1">
        <v>82</v>
      </c>
      <c r="B83" s="1" t="s">
        <v>2</v>
      </c>
      <c r="C83" s="1" t="s">
        <v>11</v>
      </c>
    </row>
    <row r="84" spans="1:3" ht="20.149999999999999" customHeight="1">
      <c r="A84" s="1">
        <v>83</v>
      </c>
      <c r="B84" s="1" t="s">
        <v>2</v>
      </c>
      <c r="C84" s="1" t="s">
        <v>11</v>
      </c>
    </row>
    <row r="85" spans="1:3" ht="20.149999999999999" customHeight="1">
      <c r="A85" s="1">
        <v>84</v>
      </c>
      <c r="B85" s="1" t="s">
        <v>2</v>
      </c>
      <c r="C85" s="1" t="s">
        <v>11</v>
      </c>
    </row>
    <row r="86" spans="1:3" ht="20.149999999999999" customHeight="1">
      <c r="A86" s="1">
        <v>85</v>
      </c>
      <c r="B86" s="1" t="s">
        <v>2</v>
      </c>
      <c r="C86" s="1" t="s">
        <v>11</v>
      </c>
    </row>
    <row r="87" spans="1:3" ht="20.149999999999999" customHeight="1">
      <c r="A87" s="1">
        <v>86</v>
      </c>
      <c r="B87" s="1" t="s">
        <v>2</v>
      </c>
      <c r="C87" s="1" t="s">
        <v>11</v>
      </c>
    </row>
    <row r="88" spans="1:3" ht="20.149999999999999" customHeight="1">
      <c r="A88" s="1">
        <v>87</v>
      </c>
      <c r="B88" s="1" t="s">
        <v>23</v>
      </c>
      <c r="C88" s="1" t="s">
        <v>11</v>
      </c>
    </row>
    <row r="89" spans="1:3" ht="20.149999999999999" customHeight="1">
      <c r="A89" s="1">
        <v>88</v>
      </c>
      <c r="B89" s="1" t="s">
        <v>3</v>
      </c>
      <c r="C89" s="1" t="s">
        <v>11</v>
      </c>
    </row>
    <row r="90" spans="1:3" ht="20.149999999999999" customHeight="1">
      <c r="A90" s="1">
        <v>89</v>
      </c>
      <c r="B90" s="1" t="s">
        <v>3</v>
      </c>
      <c r="C90" s="1" t="s">
        <v>11</v>
      </c>
    </row>
    <row r="91" spans="1:3" ht="20.149999999999999" customHeight="1">
      <c r="A91" s="1">
        <v>90</v>
      </c>
      <c r="B91" s="1" t="s">
        <v>3</v>
      </c>
      <c r="C91" s="1" t="s">
        <v>11</v>
      </c>
    </row>
    <row r="92" spans="1:3" ht="20.149999999999999" customHeight="1">
      <c r="A92" s="1">
        <v>91</v>
      </c>
      <c r="B92" s="1" t="s">
        <v>3</v>
      </c>
      <c r="C92" s="1" t="s">
        <v>11</v>
      </c>
    </row>
    <row r="93" spans="1:3" ht="20.149999999999999" customHeight="1">
      <c r="A93" s="1">
        <v>92</v>
      </c>
      <c r="B93" s="1" t="s">
        <v>3</v>
      </c>
      <c r="C93" s="1" t="s">
        <v>9</v>
      </c>
    </row>
    <row r="94" spans="1:3" ht="20.149999999999999" customHeight="1">
      <c r="A94" s="1">
        <v>93</v>
      </c>
      <c r="B94" s="1" t="s">
        <v>2</v>
      </c>
      <c r="C94" s="1" t="s">
        <v>9</v>
      </c>
    </row>
    <row r="95" spans="1:3" ht="20.149999999999999" customHeight="1">
      <c r="A95" s="1">
        <v>94</v>
      </c>
      <c r="B95" s="1" t="s">
        <v>2</v>
      </c>
      <c r="C95" s="1" t="s">
        <v>9</v>
      </c>
    </row>
    <row r="96" spans="1:3" ht="20.149999999999999" customHeight="1">
      <c r="A96" s="1">
        <v>95</v>
      </c>
      <c r="B96" s="1" t="s">
        <v>2</v>
      </c>
      <c r="C96" s="1" t="s">
        <v>9</v>
      </c>
    </row>
    <row r="97" spans="1:3" ht="20.149999999999999" customHeight="1">
      <c r="A97" s="1">
        <v>96</v>
      </c>
      <c r="B97" s="1" t="s">
        <v>23</v>
      </c>
      <c r="C97" s="1" t="s">
        <v>9</v>
      </c>
    </row>
    <row r="98" spans="1:3" ht="20.149999999999999" customHeight="1">
      <c r="A98" s="1">
        <v>97</v>
      </c>
      <c r="B98" s="1" t="s">
        <v>23</v>
      </c>
      <c r="C98" s="1" t="s">
        <v>9</v>
      </c>
    </row>
    <row r="99" spans="1:3" ht="20.149999999999999" customHeight="1">
      <c r="A99" s="1">
        <v>98</v>
      </c>
      <c r="B99" s="1" t="s">
        <v>23</v>
      </c>
      <c r="C99" s="1" t="s">
        <v>9</v>
      </c>
    </row>
    <row r="100" spans="1:3" ht="20.149999999999999" customHeight="1">
      <c r="A100" s="1">
        <v>99</v>
      </c>
      <c r="B100" s="1" t="s">
        <v>3</v>
      </c>
      <c r="C100" s="1" t="s">
        <v>11</v>
      </c>
    </row>
    <row r="101" spans="1:3" ht="20.149999999999999" customHeight="1">
      <c r="A101" s="1">
        <v>100</v>
      </c>
      <c r="B101" s="1" t="s">
        <v>23</v>
      </c>
      <c r="C101" s="1" t="s">
        <v>9</v>
      </c>
    </row>
    <row r="102" spans="1:3">
      <c r="A102" t="s">
        <v>22</v>
      </c>
      <c r="B102" s="1">
        <f>COUNTIF(B2:B101,"Femme")</f>
        <v>80</v>
      </c>
    </row>
    <row r="103" spans="1:3">
      <c r="A103" t="s">
        <v>24</v>
      </c>
      <c r="B103" s="1">
        <f>COUNTIF(B2:B101, "Homme")</f>
        <v>14</v>
      </c>
    </row>
    <row r="105" spans="1:3">
      <c r="A105" s="2" t="s">
        <v>2</v>
      </c>
    </row>
    <row r="106" spans="1:3">
      <c r="A106" s="2" t="s">
        <v>3</v>
      </c>
    </row>
    <row r="108" spans="1:3">
      <c r="A108" s="4" t="s">
        <v>0</v>
      </c>
    </row>
    <row r="109" spans="1:3">
      <c r="A109" s="3" t="s">
        <v>4</v>
      </c>
    </row>
    <row r="110" spans="1:3">
      <c r="A110" s="3" t="s">
        <v>5</v>
      </c>
    </row>
    <row r="111" spans="1:3">
      <c r="A111" s="3" t="s">
        <v>6</v>
      </c>
    </row>
    <row r="112" spans="1:3">
      <c r="A112" s="3" t="s">
        <v>7</v>
      </c>
    </row>
    <row r="113" spans="1:1">
      <c r="A113" s="3" t="s">
        <v>8</v>
      </c>
    </row>
    <row r="114" spans="1:1">
      <c r="A114" s="3" t="s">
        <v>9</v>
      </c>
    </row>
    <row r="115" spans="1:1">
      <c r="A115" s="3" t="s">
        <v>10</v>
      </c>
    </row>
    <row r="116" spans="1:1">
      <c r="A116" s="3" t="s">
        <v>11</v>
      </c>
    </row>
    <row r="117" spans="1:1">
      <c r="A117" s="3" t="s">
        <v>12</v>
      </c>
    </row>
    <row r="118" spans="1:1">
      <c r="A118" s="3" t="s">
        <v>13</v>
      </c>
    </row>
    <row r="119" spans="1:1">
      <c r="A119" s="3" t="s">
        <v>14</v>
      </c>
    </row>
    <row r="120" spans="1:1">
      <c r="A120" s="3" t="s">
        <v>15</v>
      </c>
    </row>
    <row r="121" spans="1:1">
      <c r="A121" s="3" t="s">
        <v>16</v>
      </c>
    </row>
    <row r="122" spans="1:1">
      <c r="A122" s="3" t="s">
        <v>17</v>
      </c>
    </row>
    <row r="123" spans="1:1">
      <c r="A123" s="3" t="s">
        <v>18</v>
      </c>
    </row>
    <row r="124" spans="1:1">
      <c r="A124" s="3" t="s">
        <v>19</v>
      </c>
    </row>
    <row r="125" spans="1:1">
      <c r="A125" s="5" t="s">
        <v>20</v>
      </c>
    </row>
  </sheetData>
  <dataConsolidate/>
  <dataValidations count="2">
    <dataValidation type="list" allowBlank="1" showInputMessage="1" showErrorMessage="1" sqref="C2:C101">
      <formula1>$A$109:$A$125</formula1>
    </dataValidation>
    <dataValidation type="list" allowBlank="1" showInputMessage="1" showErrorMessage="1" sqref="B2:B101">
      <formula1>"Femme , Homme"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F22"/>
  <sheetViews>
    <sheetView tabSelected="1" workbookViewId="0">
      <selection activeCell="J11" sqref="J11"/>
    </sheetView>
  </sheetViews>
  <sheetFormatPr baseColWidth="10" defaultRowHeight="14.5"/>
  <sheetData>
    <row r="4" spans="1:6">
      <c r="A4" s="4" t="s">
        <v>0</v>
      </c>
      <c r="B4" s="8" t="s">
        <v>2</v>
      </c>
      <c r="D4" s="8" t="s">
        <v>3</v>
      </c>
      <c r="F4" t="s">
        <v>25</v>
      </c>
    </row>
    <row r="5" spans="1:6">
      <c r="A5" s="6" t="s">
        <v>4</v>
      </c>
      <c r="B5" s="9">
        <f>SUMPRODUCT((Feuil2!$B$2:$B$101=B$4)*(Feuil2!$C$2:$C$101=$A5))</f>
        <v>14</v>
      </c>
      <c r="C5" s="10">
        <f>B5/B$22</f>
        <v>0.17499999999999999</v>
      </c>
      <c r="D5" s="11">
        <f>SUMPRODUCT((Feuil2!$B$2:$B$101=D$4)*(Feuil2!$C$2:$C$101=$A5))</f>
        <v>0</v>
      </c>
      <c r="E5" s="12">
        <f>D5/D$22</f>
        <v>0</v>
      </c>
      <c r="F5" s="13">
        <f>(B5+D5)/$F$22</f>
        <v>0.14893617021276595</v>
      </c>
    </row>
    <row r="6" spans="1:6">
      <c r="A6" s="6" t="s">
        <v>5</v>
      </c>
      <c r="B6" s="9">
        <f>SUMPRODUCT((Feuil2!$B$2:$B$101=B$4)*(Feuil2!$C$2:$C$101=$A6))</f>
        <v>0</v>
      </c>
      <c r="C6" s="10">
        <f t="shared" ref="C6:E22" si="0">B6/B$22</f>
        <v>0</v>
      </c>
      <c r="D6" s="11">
        <f>SUMPRODUCT((Feuil2!$B$2:$B$101=D$4)*(Feuil2!$C$2:$C$101=$A6))</f>
        <v>0</v>
      </c>
      <c r="E6" s="12">
        <f t="shared" si="0"/>
        <v>0</v>
      </c>
      <c r="F6" s="13">
        <f t="shared" ref="F6:F21" si="1">(B6+D6)/$F$22</f>
        <v>0</v>
      </c>
    </row>
    <row r="7" spans="1:6">
      <c r="A7" s="6" t="s">
        <v>6</v>
      </c>
      <c r="B7" s="9">
        <f>SUMPRODUCT((Feuil2!$B$2:$B$101=B$4)*(Feuil2!$C$2:$C$101=$A7))</f>
        <v>9</v>
      </c>
      <c r="C7" s="10">
        <f t="shared" si="0"/>
        <v>0.1125</v>
      </c>
      <c r="D7" s="11">
        <f>SUMPRODUCT((Feuil2!$B$2:$B$101=D$4)*(Feuil2!$C$2:$C$101=$A7))</f>
        <v>1</v>
      </c>
      <c r="E7" s="12">
        <f t="shared" si="0"/>
        <v>7.1428571428571425E-2</v>
      </c>
      <c r="F7" s="13">
        <f t="shared" si="1"/>
        <v>0.10638297872340426</v>
      </c>
    </row>
    <row r="8" spans="1:6">
      <c r="A8" s="6" t="s">
        <v>7</v>
      </c>
      <c r="B8" s="9">
        <f>SUMPRODUCT((Feuil2!$B$2:$B$101=B$4)*(Feuil2!$C$2:$C$101=$A8))</f>
        <v>12</v>
      </c>
      <c r="C8" s="10">
        <f t="shared" si="0"/>
        <v>0.15</v>
      </c>
      <c r="D8" s="11">
        <f>SUMPRODUCT((Feuil2!$B$2:$B$101=D$4)*(Feuil2!$C$2:$C$101=$A8))</f>
        <v>2</v>
      </c>
      <c r="E8" s="12">
        <f t="shared" si="0"/>
        <v>0.14285714285714285</v>
      </c>
      <c r="F8" s="13">
        <f t="shared" si="1"/>
        <v>0.14893617021276595</v>
      </c>
    </row>
    <row r="9" spans="1:6">
      <c r="A9" s="6" t="s">
        <v>8</v>
      </c>
      <c r="B9" s="9">
        <f>SUMPRODUCT((Feuil2!$B$2:$B$101=B$4)*(Feuil2!$C$2:$C$101=$A9))</f>
        <v>0</v>
      </c>
      <c r="C9" s="10">
        <f t="shared" si="0"/>
        <v>0</v>
      </c>
      <c r="D9" s="11">
        <f>SUMPRODUCT((Feuil2!$B$2:$B$101=D$4)*(Feuil2!$C$2:$C$101=$A9))</f>
        <v>0</v>
      </c>
      <c r="E9" s="12">
        <f t="shared" si="0"/>
        <v>0</v>
      </c>
      <c r="F9" s="13">
        <f t="shared" si="1"/>
        <v>0</v>
      </c>
    </row>
    <row r="10" spans="1:6">
      <c r="A10" s="6" t="s">
        <v>9</v>
      </c>
      <c r="B10" s="9">
        <f>SUMPRODUCT((Feuil2!$B$2:$B$101=B$4)*(Feuil2!$C$2:$C$101=$A10))</f>
        <v>12</v>
      </c>
      <c r="C10" s="10">
        <f t="shared" si="0"/>
        <v>0.15</v>
      </c>
      <c r="D10" s="11">
        <f>SUMPRODUCT((Feuil2!$B$2:$B$101=D$4)*(Feuil2!$C$2:$C$101=$A10))</f>
        <v>1</v>
      </c>
      <c r="E10" s="12">
        <f t="shared" si="0"/>
        <v>7.1428571428571425E-2</v>
      </c>
      <c r="F10" s="13">
        <f t="shared" si="1"/>
        <v>0.13829787234042554</v>
      </c>
    </row>
    <row r="11" spans="1:6">
      <c r="A11" s="6" t="s">
        <v>10</v>
      </c>
      <c r="B11" s="9">
        <f>SUMPRODUCT((Feuil2!$B$2:$B$101=B$4)*(Feuil2!$C$2:$C$101=$A11))</f>
        <v>9</v>
      </c>
      <c r="C11" s="10">
        <f t="shared" si="0"/>
        <v>0.1125</v>
      </c>
      <c r="D11" s="11">
        <f>SUMPRODUCT((Feuil2!$B$2:$B$101=D$4)*(Feuil2!$C$2:$C$101=$A11))</f>
        <v>0</v>
      </c>
      <c r="E11" s="12">
        <f t="shared" si="0"/>
        <v>0</v>
      </c>
      <c r="F11" s="13">
        <f t="shared" si="1"/>
        <v>9.5744680851063829E-2</v>
      </c>
    </row>
    <row r="12" spans="1:6">
      <c r="A12" s="6" t="s">
        <v>11</v>
      </c>
      <c r="B12" s="9">
        <f>SUMPRODUCT((Feuil2!$B$2:$B$101=B$4)*(Feuil2!$C$2:$C$101=$A12))</f>
        <v>9</v>
      </c>
      <c r="C12" s="10">
        <f t="shared" si="0"/>
        <v>0.1125</v>
      </c>
      <c r="D12" s="11">
        <f>SUMPRODUCT((Feuil2!$B$2:$B$101=D$4)*(Feuil2!$C$2:$C$101=$A12))</f>
        <v>10</v>
      </c>
      <c r="E12" s="12">
        <f t="shared" si="0"/>
        <v>0.7142857142857143</v>
      </c>
      <c r="F12" s="13">
        <f t="shared" si="1"/>
        <v>0.20212765957446807</v>
      </c>
    </row>
    <row r="13" spans="1:6">
      <c r="A13" s="6" t="s">
        <v>12</v>
      </c>
      <c r="B13" s="9">
        <f>SUMPRODUCT((Feuil2!$B$2:$B$101=B$4)*(Feuil2!$C$2:$C$101=$A13))</f>
        <v>0</v>
      </c>
      <c r="C13" s="10">
        <f t="shared" si="0"/>
        <v>0</v>
      </c>
      <c r="D13" s="11">
        <f>SUMPRODUCT((Feuil2!$B$2:$B$101=D$4)*(Feuil2!$C$2:$C$101=$A13))</f>
        <v>0</v>
      </c>
      <c r="E13" s="12">
        <f t="shared" si="0"/>
        <v>0</v>
      </c>
      <c r="F13" s="13">
        <f t="shared" si="1"/>
        <v>0</v>
      </c>
    </row>
    <row r="14" spans="1:6">
      <c r="A14" s="6" t="s">
        <v>13</v>
      </c>
      <c r="B14" s="9">
        <f>SUMPRODUCT((Feuil2!$B$2:$B$101=B$4)*(Feuil2!$C$2:$C$101=$A14))</f>
        <v>0</v>
      </c>
      <c r="C14" s="10">
        <f t="shared" si="0"/>
        <v>0</v>
      </c>
      <c r="D14" s="11">
        <f>SUMPRODUCT((Feuil2!$B$2:$B$101=D$4)*(Feuil2!$C$2:$C$101=$A14))</f>
        <v>0</v>
      </c>
      <c r="E14" s="12">
        <f t="shared" si="0"/>
        <v>0</v>
      </c>
      <c r="F14" s="13">
        <f t="shared" si="1"/>
        <v>0</v>
      </c>
    </row>
    <row r="15" spans="1:6">
      <c r="A15" s="6" t="s">
        <v>14</v>
      </c>
      <c r="B15" s="9">
        <f>SUMPRODUCT((Feuil2!$B$2:$B$101=B$4)*(Feuil2!$C$2:$C$101=$A15))</f>
        <v>0</v>
      </c>
      <c r="C15" s="10">
        <f t="shared" si="0"/>
        <v>0</v>
      </c>
      <c r="D15" s="11">
        <f>SUMPRODUCT((Feuil2!$B$2:$B$101=D$4)*(Feuil2!$C$2:$C$101=$A15))</f>
        <v>0</v>
      </c>
      <c r="E15" s="12">
        <f t="shared" si="0"/>
        <v>0</v>
      </c>
      <c r="F15" s="13">
        <f t="shared" si="1"/>
        <v>0</v>
      </c>
    </row>
    <row r="16" spans="1:6">
      <c r="A16" s="6" t="s">
        <v>15</v>
      </c>
      <c r="B16" s="9">
        <f>SUMPRODUCT((Feuil2!$B$2:$B$101=B$4)*(Feuil2!$C$2:$C$101=$A16))</f>
        <v>15</v>
      </c>
      <c r="C16" s="10">
        <f t="shared" si="0"/>
        <v>0.1875</v>
      </c>
      <c r="D16" s="11">
        <f>SUMPRODUCT((Feuil2!$B$2:$B$101=D$4)*(Feuil2!$C$2:$C$101=$A16))</f>
        <v>0</v>
      </c>
      <c r="E16" s="12">
        <f t="shared" si="0"/>
        <v>0</v>
      </c>
      <c r="F16" s="13">
        <f t="shared" si="1"/>
        <v>0.15957446808510639</v>
      </c>
    </row>
    <row r="17" spans="1:6">
      <c r="A17" s="6" t="s">
        <v>16</v>
      </c>
      <c r="B17" s="9">
        <f>SUMPRODUCT((Feuil2!$B$2:$B$101=B$4)*(Feuil2!$C$2:$C$101=$A17))</f>
        <v>0</v>
      </c>
      <c r="C17" s="10">
        <f t="shared" si="0"/>
        <v>0</v>
      </c>
      <c r="D17" s="11">
        <f>SUMPRODUCT((Feuil2!$B$2:$B$101=D$4)*(Feuil2!$C$2:$C$101=$A17))</f>
        <v>0</v>
      </c>
      <c r="E17" s="12">
        <f t="shared" si="0"/>
        <v>0</v>
      </c>
      <c r="F17" s="13">
        <f t="shared" si="1"/>
        <v>0</v>
      </c>
    </row>
    <row r="18" spans="1:6">
      <c r="A18" s="6" t="s">
        <v>17</v>
      </c>
      <c r="B18" s="9">
        <f>SUMPRODUCT((Feuil2!$B$2:$B$101=B$4)*(Feuil2!$C$2:$C$101=$A18))</f>
        <v>0</v>
      </c>
      <c r="C18" s="10">
        <f t="shared" si="0"/>
        <v>0</v>
      </c>
      <c r="D18" s="11">
        <f>SUMPRODUCT((Feuil2!$B$2:$B$101=D$4)*(Feuil2!$C$2:$C$101=$A18))</f>
        <v>0</v>
      </c>
      <c r="E18" s="12">
        <f t="shared" si="0"/>
        <v>0</v>
      </c>
      <c r="F18" s="13">
        <f t="shared" si="1"/>
        <v>0</v>
      </c>
    </row>
    <row r="19" spans="1:6">
      <c r="A19" s="6" t="s">
        <v>18</v>
      </c>
      <c r="B19" s="9">
        <f>SUMPRODUCT((Feuil2!$B$2:$B$101=B$4)*(Feuil2!$C$2:$C$101=$A19))</f>
        <v>0</v>
      </c>
      <c r="C19" s="10">
        <f t="shared" si="0"/>
        <v>0</v>
      </c>
      <c r="D19" s="11">
        <f>SUMPRODUCT((Feuil2!$B$2:$B$101=D$4)*(Feuil2!$C$2:$C$101=$A19))</f>
        <v>0</v>
      </c>
      <c r="E19" s="12">
        <f t="shared" si="0"/>
        <v>0</v>
      </c>
      <c r="F19" s="13">
        <f t="shared" si="1"/>
        <v>0</v>
      </c>
    </row>
    <row r="20" spans="1:6">
      <c r="A20" s="6" t="s">
        <v>19</v>
      </c>
      <c r="B20" s="9">
        <f>SUMPRODUCT((Feuil2!$B$2:$B$101=B$4)*(Feuil2!$C$2:$C$101=$A20))</f>
        <v>0</v>
      </c>
      <c r="C20" s="10">
        <f t="shared" si="0"/>
        <v>0</v>
      </c>
      <c r="D20" s="11">
        <f>SUMPRODUCT((Feuil2!$B$2:$B$101=D$4)*(Feuil2!$C$2:$C$101=$A20))</f>
        <v>0</v>
      </c>
      <c r="E20" s="12">
        <f t="shared" si="0"/>
        <v>0</v>
      </c>
      <c r="F20" s="13">
        <f t="shared" si="1"/>
        <v>0</v>
      </c>
    </row>
    <row r="21" spans="1:6">
      <c r="A21" s="7" t="s">
        <v>20</v>
      </c>
      <c r="B21" s="9">
        <f>SUMPRODUCT((Feuil2!$B$2:$B$101=B$4)*(Feuil2!$C$2:$C$101=$A21))</f>
        <v>0</v>
      </c>
      <c r="C21" s="10">
        <f t="shared" si="0"/>
        <v>0</v>
      </c>
      <c r="D21" s="11">
        <f>SUMPRODUCT((Feuil2!$B$2:$B$101=D$4)*(Feuil2!$C$2:$C$101=$A21))</f>
        <v>0</v>
      </c>
      <c r="E21" s="12">
        <f t="shared" si="0"/>
        <v>0</v>
      </c>
      <c r="F21" s="13">
        <f t="shared" si="1"/>
        <v>0</v>
      </c>
    </row>
    <row r="22" spans="1:6">
      <c r="B22" s="9">
        <f>SUM(B5:B21)</f>
        <v>80</v>
      </c>
      <c r="C22" s="10"/>
      <c r="D22" s="11">
        <f>SUM(D5:D21)</f>
        <v>14</v>
      </c>
      <c r="E22" s="12"/>
      <c r="F22" s="14">
        <f>B22+D22</f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Feuil4</vt:lpstr>
      <vt:lpstr>Données dvlpt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Salomé Billier</dc:creator>
  <cp:lastModifiedBy>tulipe</cp:lastModifiedBy>
  <dcterms:created xsi:type="dcterms:W3CDTF">2020-02-08T09:00:12Z</dcterms:created>
  <dcterms:modified xsi:type="dcterms:W3CDTF">2020-02-08T13:34:21Z</dcterms:modified>
</cp:coreProperties>
</file>