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 activeTab="1"/>
  </bookViews>
  <sheets>
    <sheet name="donnée" sheetId="1" r:id="rId1"/>
    <sheet name="synthèse structure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/>
  <c r="K4"/>
  <c r="K5"/>
  <c r="K6"/>
  <c r="K7"/>
  <c r="K8"/>
  <c r="K9"/>
  <c r="K10"/>
  <c r="K11"/>
  <c r="K12"/>
  <c r="K2"/>
  <c r="I2"/>
  <c r="I3"/>
  <c r="I4"/>
  <c r="I1" a="1"/>
  <c r="I1" s="1"/>
  <c r="I5"/>
  <c r="I6"/>
  <c r="I7"/>
  <c r="I8"/>
  <c r="I9"/>
  <c r="I10"/>
  <c r="I11"/>
  <c r="J3"/>
  <c r="J4"/>
  <c r="J5"/>
  <c r="J6"/>
  <c r="J7"/>
  <c r="J8"/>
  <c r="J9"/>
  <c r="J10"/>
  <c r="J11"/>
  <c r="J12"/>
  <c r="J2"/>
  <c r="D13"/>
  <c r="I12"/>
  <c r="H2"/>
  <c r="H1" a="1"/>
  <c r="H1" s="1"/>
  <c r="H3"/>
  <c r="H4"/>
  <c r="H5"/>
  <c r="H8"/>
  <c r="H6"/>
  <c r="H9"/>
  <c r="H10"/>
  <c r="H11"/>
  <c r="H7"/>
  <c r="H13"/>
  <c r="E2" i="2" l="1"/>
  <c r="E4"/>
  <c r="E3"/>
  <c r="E14" i="1"/>
  <c r="D14"/>
  <c r="F14"/>
  <c r="B2" i="2"/>
  <c r="D2"/>
  <c r="D4"/>
  <c r="E13" i="1"/>
  <c r="D3" i="2"/>
  <c r="D5" s="1"/>
  <c r="B3"/>
  <c r="C4"/>
  <c r="F13" i="1"/>
  <c r="G13"/>
  <c r="B4" i="2"/>
  <c r="C2"/>
  <c r="C3"/>
  <c r="E5" l="1"/>
  <c r="G14" i="1"/>
  <c r="C5" i="2"/>
  <c r="B5"/>
</calcChain>
</file>

<file path=xl/sharedStrings.xml><?xml version="1.0" encoding="utf-8"?>
<sst xmlns="http://schemas.openxmlformats.org/spreadsheetml/2006/main" count="29" uniqueCount="20">
  <si>
    <t>Nom</t>
  </si>
  <si>
    <t>A</t>
  </si>
  <si>
    <t>B</t>
  </si>
  <si>
    <t>C</t>
  </si>
  <si>
    <t>E</t>
  </si>
  <si>
    <t>F</t>
  </si>
  <si>
    <t>Sortie A</t>
  </si>
  <si>
    <t>Sortie B</t>
  </si>
  <si>
    <t>Sortie C</t>
  </si>
  <si>
    <t>Toujours en poste</t>
  </si>
  <si>
    <t>Date</t>
  </si>
  <si>
    <t>Structure</t>
  </si>
  <si>
    <t>TOTAL</t>
  </si>
  <si>
    <t>c</t>
  </si>
  <si>
    <t>Total agent</t>
  </si>
  <si>
    <t>Total agent/structure</t>
  </si>
  <si>
    <t xml:space="preserve">pour eviter les lignes vides et garder la chronologie  ;il faut trier: tu selectionnes la colonne des dates  puis trier et filtrer &gt;&gt;etendre la selection </t>
  </si>
  <si>
    <t xml:space="preserve">pour les sructures , ilfaut tenir compte de la diversité des agents  donc pour faire marcher le nb.si comme dans la colonne H  </t>
  </si>
  <si>
    <t>tu dois logiquement operer sur le mixe des noms et de la structure  (voir en colonne j)</t>
  </si>
  <si>
    <t>la colonneK   ne travaille que sur les" toujours en poste"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</si>
</sst>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0" fontId="0" fillId="2" borderId="1" xfId="0" applyFill="1" applyBorder="1"/>
    <xf numFmtId="14" fontId="0" fillId="0" borderId="1" xfId="0" applyNumberFormat="1" applyBorder="1"/>
    <xf numFmtId="0" fontId="0" fillId="0" borderId="2" xfId="0" applyFill="1" applyBorder="1"/>
    <xf numFmtId="14" fontId="0" fillId="0" borderId="2" xfId="0" applyNumberFormat="1" applyFill="1" applyBorder="1"/>
    <xf numFmtId="0" fontId="1" fillId="2" borderId="3" xfId="0" applyFont="1" applyFill="1" applyBorder="1"/>
    <xf numFmtId="0" fontId="0" fillId="3" borderId="0" xfId="0" applyFill="1"/>
    <xf numFmtId="0" fontId="0" fillId="4" borderId="0" xfId="0" applyFill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quotePrefix="1" applyBorder="1" applyAlignment="1">
      <alignment horizontal="center" vertical="center"/>
    </xf>
    <xf numFmtId="0" fontId="2" fillId="0" borderId="0" xfId="0" applyFont="1"/>
    <xf numFmtId="0" fontId="0" fillId="5" borderId="1" xfId="0" applyFill="1" applyBorder="1" applyAlignment="1">
      <alignment horizontal="center" vertical="center"/>
    </xf>
    <xf numFmtId="0" fontId="0" fillId="6" borderId="0" xfId="0" applyFill="1"/>
    <xf numFmtId="0" fontId="1" fillId="6" borderId="3" xfId="0" applyFont="1" applyFill="1" applyBorder="1"/>
    <xf numFmtId="0" fontId="0" fillId="6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1"/>
  <sheetViews>
    <sheetView workbookViewId="0">
      <selection activeCell="M18" sqref="M18"/>
    </sheetView>
  </sheetViews>
  <sheetFormatPr baseColWidth="10" defaultRowHeight="14.5"/>
  <cols>
    <col min="1" max="1" width="17.1796875" bestFit="1" customWidth="1"/>
    <col min="2" max="2" width="17.1796875" customWidth="1"/>
    <col min="6" max="6" width="20.54296875" customWidth="1"/>
    <col min="7" max="7" width="18.1796875" customWidth="1"/>
    <col min="8" max="8" width="3.81640625" customWidth="1"/>
  </cols>
  <sheetData>
    <row r="1" spans="1:11">
      <c r="A1" s="2" t="s">
        <v>0</v>
      </c>
      <c r="B1" s="2" t="s">
        <v>11</v>
      </c>
      <c r="C1" s="2" t="s">
        <v>10</v>
      </c>
      <c r="D1" s="2" t="s">
        <v>6</v>
      </c>
      <c r="E1" s="2" t="s">
        <v>7</v>
      </c>
      <c r="F1" s="2" t="s">
        <v>8</v>
      </c>
      <c r="G1" s="2" t="s">
        <v>9</v>
      </c>
      <c r="H1" s="7">
        <f t="array" ref="H1">SUM(IF(A2:A12&lt;&gt;"",1/COUNTIF(A2:A12,A2:A12)))</f>
        <v>4.9999999999999991</v>
      </c>
      <c r="I1" s="15">
        <f t="array" ref="I1">SUM(IF(J2:J12&lt;&gt;"",1/COUNTIF(J2:J12,J2:J12)))</f>
        <v>6</v>
      </c>
    </row>
    <row r="2" spans="1:11">
      <c r="A2" s="1" t="s">
        <v>1</v>
      </c>
      <c r="B2" s="1">
        <v>1</v>
      </c>
      <c r="C2" s="4">
        <v>41279</v>
      </c>
      <c r="D2" s="1"/>
      <c r="E2" s="1"/>
      <c r="F2" s="1"/>
      <c r="G2" s="1">
        <v>1</v>
      </c>
      <c r="H2" s="8" t="str">
        <f>IF(COUNTIF(A$2:A2,A2)&gt;1,SUM($D2:$G2),"")</f>
        <v/>
      </c>
      <c r="I2" s="14" t="str">
        <f>IF(COUNTIF(J$2:J2,J2)=COUNTIF(J$2:J$12,J2),SUM($D2:$G2),"")</f>
        <v/>
      </c>
      <c r="J2" t="str">
        <f>A2&amp;B2</f>
        <v>A1</v>
      </c>
      <c r="K2" s="14">
        <f>IF(COUNTIF($J$2:$J2,J2)=COUNTIF($J$2:$J$12,J2),$G2,0)</f>
        <v>0</v>
      </c>
    </row>
    <row r="3" spans="1:11">
      <c r="A3" s="1" t="s">
        <v>2</v>
      </c>
      <c r="B3" s="1">
        <v>2</v>
      </c>
      <c r="C3" s="4">
        <v>41315</v>
      </c>
      <c r="D3" s="1"/>
      <c r="E3" s="1"/>
      <c r="F3" s="1"/>
      <c r="G3" s="1">
        <v>1</v>
      </c>
      <c r="H3" s="8" t="str">
        <f>IF(COUNTIF(A$2:A3,A3)&gt;1,SUM(D3:G3),"")</f>
        <v/>
      </c>
      <c r="I3" s="14" t="str">
        <f>IF(COUNTIF(J$2:J3,J3)=COUNTIF(J$2:J$12,J3),SUM($D3:$G3),"")</f>
        <v/>
      </c>
      <c r="J3" t="str">
        <f t="shared" ref="J3:J12" si="0">A3&amp;B3</f>
        <v>B2</v>
      </c>
      <c r="K3" s="14">
        <f>IF(COUNTIF($J$2:$J3,J3)=COUNTIF($J$2:$J$12,J3),$G3,0)</f>
        <v>0</v>
      </c>
    </row>
    <row r="4" spans="1:11">
      <c r="A4" s="1" t="s">
        <v>3</v>
      </c>
      <c r="B4" s="1">
        <v>3</v>
      </c>
      <c r="C4" s="4">
        <v>41336</v>
      </c>
      <c r="D4" s="1"/>
      <c r="E4" s="1"/>
      <c r="F4" s="1"/>
      <c r="G4" s="1">
        <v>1</v>
      </c>
      <c r="H4" s="8" t="str">
        <f>IF(COUNTIF(A$2:A4,A4)&gt;1,SUM(D4:G4),"")</f>
        <v/>
      </c>
      <c r="I4" s="14" t="str">
        <f>IF(COUNTIF(J$2:J4,J4)=COUNTIF(J$2:J$12,J4),SUM($D4:$G4),"")</f>
        <v/>
      </c>
      <c r="J4" t="str">
        <f t="shared" si="0"/>
        <v>C3</v>
      </c>
      <c r="K4" s="14">
        <f>IF(COUNTIF($J$2:$J4,J4)=COUNTIF($J$2:$J$12,J4),$G4,0)</f>
        <v>0</v>
      </c>
    </row>
    <row r="5" spans="1:11">
      <c r="A5" s="1" t="s">
        <v>1</v>
      </c>
      <c r="B5" s="1">
        <v>1</v>
      </c>
      <c r="C5" s="4">
        <v>41374</v>
      </c>
      <c r="D5" s="1"/>
      <c r="E5" s="1">
        <v>1</v>
      </c>
      <c r="F5" s="1"/>
      <c r="G5" s="1"/>
      <c r="H5" s="8">
        <f>IF(COUNTIF(A$2:A5,A5)&gt;1,SUM(D5:G5),"")</f>
        <v>1</v>
      </c>
      <c r="I5" s="14">
        <f>IF(COUNTIF(J$2:J5,J5)=COUNTIF(J$2:J$12,J5),SUM($D5:$G5),"")</f>
        <v>1</v>
      </c>
      <c r="J5" t="str">
        <f t="shared" si="0"/>
        <v>A1</v>
      </c>
      <c r="K5" s="14">
        <f>IF(COUNTIF($J$2:$J5,J5)=COUNTIF($J$2:$J$12,J5),$G5,0)</f>
        <v>0</v>
      </c>
    </row>
    <row r="6" spans="1:11">
      <c r="A6" s="1" t="s">
        <v>3</v>
      </c>
      <c r="B6" s="1">
        <v>2</v>
      </c>
      <c r="C6" s="4">
        <v>41404</v>
      </c>
      <c r="D6" s="1"/>
      <c r="E6" s="1"/>
      <c r="F6" s="1"/>
      <c r="G6" s="1">
        <v>1</v>
      </c>
      <c r="H6" s="8">
        <f>IF(COUNTIF(A$2:A6,A6)&gt;1,SUM(D6:G6),"")</f>
        <v>1</v>
      </c>
      <c r="I6" s="14">
        <f>IF(COUNTIF(J$2:J6,J6)=COUNTIF(J$2:J$12,J6),SUM($D6:$G6),"")</f>
        <v>1</v>
      </c>
      <c r="J6" t="str">
        <f t="shared" si="0"/>
        <v>C2</v>
      </c>
      <c r="K6" s="14">
        <f>IF(COUNTIF($J$2:$J6,J6)=COUNTIF($J$2:$J$12,J6),$G6,0)</f>
        <v>1</v>
      </c>
    </row>
    <row r="7" spans="1:11">
      <c r="A7" s="1" t="s">
        <v>2</v>
      </c>
      <c r="B7" s="1">
        <v>2</v>
      </c>
      <c r="C7" s="4">
        <v>41431</v>
      </c>
      <c r="D7" s="1"/>
      <c r="E7" s="1"/>
      <c r="F7" s="1"/>
      <c r="G7" s="1">
        <v>1</v>
      </c>
      <c r="H7" s="8">
        <f>IF(COUNTIF(A$2:A7,A7)&gt;1,SUM(D7:G7),"")</f>
        <v>1</v>
      </c>
      <c r="I7" s="14">
        <f>IF(COUNTIF(J$2:J7,J7)=COUNTIF(J$2:J$12,J7),SUM($D7:$G7),"")</f>
        <v>1</v>
      </c>
      <c r="J7" t="str">
        <f t="shared" si="0"/>
        <v>B2</v>
      </c>
      <c r="K7" s="14">
        <f>IF(COUNTIF($J$2:$J7,J7)=COUNTIF($J$2:$J$12,J7),$G7,0)</f>
        <v>1</v>
      </c>
    </row>
    <row r="8" spans="1:11">
      <c r="A8" s="1" t="s">
        <v>4</v>
      </c>
      <c r="B8" s="1">
        <v>3</v>
      </c>
      <c r="C8" s="4">
        <v>41492</v>
      </c>
      <c r="D8" s="1">
        <v>1</v>
      </c>
      <c r="E8" s="1"/>
      <c r="F8" s="1"/>
      <c r="G8" s="1"/>
      <c r="H8" s="8" t="str">
        <f>IF(COUNTIF(A$2:A8,A8)&gt;1,SUM(D8:G8),"")</f>
        <v/>
      </c>
      <c r="I8" s="14">
        <f>IF(COUNTIF(J$2:J8,J8)=COUNTIF(J$2:J$12,J8),SUM($D8:$G8),"")</f>
        <v>1</v>
      </c>
      <c r="J8" t="str">
        <f t="shared" si="0"/>
        <v>E3</v>
      </c>
      <c r="K8" s="14">
        <f>IF(COUNTIF($J$2:$J8,J8)=COUNTIF($J$2:$J$12,J8),$G8,0)</f>
        <v>0</v>
      </c>
    </row>
    <row r="9" spans="1:11">
      <c r="A9" s="1" t="s">
        <v>5</v>
      </c>
      <c r="B9" s="1">
        <v>1</v>
      </c>
      <c r="C9" s="4">
        <v>41496</v>
      </c>
      <c r="D9" s="1"/>
      <c r="E9" s="1"/>
      <c r="F9" s="1"/>
      <c r="G9" s="1">
        <v>1</v>
      </c>
      <c r="H9" s="8" t="str">
        <f>IF(COUNTIF(A$2:A9,A9)&gt;1,SUM(D9:G9),"")</f>
        <v/>
      </c>
      <c r="I9" s="14" t="str">
        <f>IF(COUNTIF(J$2:J9,J9)=COUNTIF(J$2:J$12,J9),SUM($D9:$G9),"")</f>
        <v/>
      </c>
      <c r="J9" t="str">
        <f t="shared" si="0"/>
        <v>F1</v>
      </c>
      <c r="K9" s="14">
        <f>IF(COUNTIF($J$2:$J9,J9)=COUNTIF($J$2:$J$12,J9),$G9,0)</f>
        <v>0</v>
      </c>
    </row>
    <row r="10" spans="1:11">
      <c r="A10" s="1" t="s">
        <v>5</v>
      </c>
      <c r="B10" s="1">
        <v>1</v>
      </c>
      <c r="C10" s="4">
        <v>41528</v>
      </c>
      <c r="D10" s="1"/>
      <c r="E10" s="1">
        <v>1</v>
      </c>
      <c r="F10" s="1"/>
      <c r="G10" s="1"/>
      <c r="H10" s="8">
        <f>IF(COUNTIF(A$2:A10,A10)&gt;1,SUM(D10:G10),"")</f>
        <v>1</v>
      </c>
      <c r="I10" s="14">
        <f>IF(COUNTIF(J$2:J10,J10)=COUNTIF(J$2:J$12,J10),SUM($D10:$G10),"")</f>
        <v>1</v>
      </c>
      <c r="J10" t="str">
        <f t="shared" si="0"/>
        <v>F1</v>
      </c>
      <c r="K10" s="14">
        <f>IF(COUNTIF($J$2:$J10,J10)=COUNTIF($J$2:$J$12,J10),$G10,0)</f>
        <v>0</v>
      </c>
    </row>
    <row r="11" spans="1:11">
      <c r="A11" s="1" t="s">
        <v>13</v>
      </c>
      <c r="B11" s="1">
        <v>3</v>
      </c>
      <c r="C11" s="4">
        <v>41560</v>
      </c>
      <c r="D11" s="1"/>
      <c r="E11" s="1"/>
      <c r="F11" s="1">
        <v>1</v>
      </c>
      <c r="G11" s="1"/>
      <c r="H11" s="8">
        <f>IF(COUNTIF(A$2:A11,A11)&gt;1,SUM(D11:G11),"")</f>
        <v>1</v>
      </c>
      <c r="I11" s="14">
        <f>IF(COUNTIF(J$2:J11,J11)=COUNTIF(J$2:J$12,J11),SUM($D11:$G11),"")</f>
        <v>1</v>
      </c>
      <c r="J11" t="str">
        <f t="shared" si="0"/>
        <v>c3</v>
      </c>
      <c r="K11" s="14">
        <f>IF(COUNTIF($J$2:$J11,J11)=COUNTIF($J$2:$J$12,J11),$G11,0)</f>
        <v>0</v>
      </c>
    </row>
    <row r="12" spans="1:11">
      <c r="A12" s="1"/>
      <c r="B12" s="1"/>
      <c r="C12" s="4"/>
      <c r="D12" s="1"/>
      <c r="E12" s="1"/>
      <c r="F12" s="1"/>
      <c r="G12" s="1"/>
      <c r="H12" s="8"/>
      <c r="I12" s="14">
        <f>IF(COUNTIF(B$2:B12,B12)=COUNTIF(B$2:B$12,B12),SUM($D12:$G12),"")</f>
        <v>0</v>
      </c>
      <c r="J12" t="str">
        <f t="shared" si="0"/>
        <v/>
      </c>
      <c r="K12" s="14">
        <f>IF(COUNTIF($J$2:$J12,J12)=COUNTIF($J$2:$J$12,J12),$G12,0)</f>
        <v>0</v>
      </c>
    </row>
    <row r="13" spans="1:11">
      <c r="A13" s="2" t="s">
        <v>14</v>
      </c>
      <c r="B13" s="2"/>
      <c r="C13" s="3"/>
      <c r="D13" s="9">
        <f>SUMPRODUCT((D2:D12&gt;0)*($H$2:$H$12&gt;0))</f>
        <v>1</v>
      </c>
      <c r="E13" s="9">
        <f>SUMPRODUCT((E2:E12&gt;0)*($H$2:$H$12&gt;0))</f>
        <v>2</v>
      </c>
      <c r="F13" s="9">
        <f>SUMPRODUCT((F2:F12&gt;0)*($H$2:$H$12&gt;0))</f>
        <v>1</v>
      </c>
      <c r="G13" s="9">
        <f>H1-(SUM(D13:F13))</f>
        <v>0.99999999999999911</v>
      </c>
      <c r="H13" t="str">
        <f>IF(COUNTIF(A$2:A13,A13)&gt;1,SUM(D13:G13),"")</f>
        <v/>
      </c>
    </row>
    <row r="14" spans="1:11">
      <c r="A14" s="2" t="s">
        <v>15</v>
      </c>
      <c r="B14" s="5"/>
      <c r="C14" s="6"/>
      <c r="D14" s="16">
        <f>SUMPRODUCT((D2:D12&gt;0)*($I$2:$I$12&gt;0))</f>
        <v>1</v>
      </c>
      <c r="E14" s="16">
        <f>SUMPRODUCT((E2:E12&gt;0)*($I$2:$I$12&gt;0))</f>
        <v>2</v>
      </c>
      <c r="F14" s="16">
        <f>SUMPRODUCT((F2:F12&gt;0)*($I$2:$I$12&gt;0))</f>
        <v>1</v>
      </c>
      <c r="G14" s="16">
        <f>I1-SUM(D14:F14)</f>
        <v>2</v>
      </c>
    </row>
    <row r="17" spans="2:3">
      <c r="B17" t="s">
        <v>16</v>
      </c>
    </row>
    <row r="18" spans="2:3">
      <c r="C18" s="12"/>
    </row>
    <row r="19" spans="2:3">
      <c r="B19" t="s">
        <v>17</v>
      </c>
    </row>
    <row r="20" spans="2:3">
      <c r="B20" t="s">
        <v>18</v>
      </c>
    </row>
    <row r="21" spans="2:3">
      <c r="B21" t="s">
        <v>19</v>
      </c>
    </row>
  </sheetData>
  <sortState ref="A2:J12">
    <sortCondition ref="C2:C12"/>
  </sortState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E5"/>
  <sheetViews>
    <sheetView tabSelected="1" workbookViewId="0">
      <selection activeCell="F3" sqref="F3"/>
    </sheetView>
  </sheetViews>
  <sheetFormatPr baseColWidth="10" defaultRowHeight="14.5"/>
  <cols>
    <col min="5" max="5" width="17" bestFit="1" customWidth="1"/>
  </cols>
  <sheetData>
    <row r="1" spans="1:5">
      <c r="A1" s="1" t="s">
        <v>11</v>
      </c>
      <c r="B1" s="2" t="s">
        <v>6</v>
      </c>
      <c r="C1" s="2" t="s">
        <v>7</v>
      </c>
      <c r="D1" s="2" t="s">
        <v>8</v>
      </c>
      <c r="E1" s="2" t="s">
        <v>9</v>
      </c>
    </row>
    <row r="2" spans="1:5">
      <c r="A2" s="1">
        <v>1</v>
      </c>
      <c r="B2" s="11">
        <f>SUMPRODUCT((donnée!$D$2:$D$12&gt;0)*(donnée!$H$2:$H$12&gt;0)*(donnée!$B$2:$B$12='synthèse structure'!$A2))</f>
        <v>0</v>
      </c>
      <c r="C2" s="11">
        <f>SUMPRODUCT((donnée!$E$2:$E$12&gt;0)*(donnée!$H$2:$H$12&gt;0)*(donnée!$B$2:$B$12='synthèse structure'!$A2))</f>
        <v>2</v>
      </c>
      <c r="D2" s="11">
        <f>SUMPRODUCT((donnée!$F$2:$F$12&gt;0)*(donnée!$H$2:$H$12&gt;0)*(donnée!$B$2:$B$12='synthèse structure'!$A2))</f>
        <v>0</v>
      </c>
      <c r="E2" s="13">
        <f>SUMPRODUCT((donnée!B$2:B$12=A2)*(donnée!K$2:K$12))</f>
        <v>0</v>
      </c>
    </row>
    <row r="3" spans="1:5">
      <c r="A3" s="1">
        <v>2</v>
      </c>
      <c r="B3" s="11">
        <f>SUMPRODUCT((donnée!$D$2:$D$12&gt;0)*(donnée!$H$2:$H$12&gt;0)*(donnée!$B$2:$B$12='synthèse structure'!$A3))</f>
        <v>0</v>
      </c>
      <c r="C3" s="11">
        <f>SUMPRODUCT((donnée!$E$2:$E$12&gt;0)*(donnée!$H$2:$H$12&gt;0)*(donnée!$B$2:$B$12='synthèse structure'!$A3))</f>
        <v>0</v>
      </c>
      <c r="D3" s="11">
        <f>SUMPRODUCT((donnée!$F$2:$F$12&gt;0)*(donnée!$H$2:$H$12&gt;0)*(donnée!$B$2:$B$12='synthèse structure'!$A3))</f>
        <v>0</v>
      </c>
      <c r="E3" s="13">
        <f>SUMPRODUCT((donnée!B$2:B$12=A3)*(donnée!K$2:K$12))</f>
        <v>2</v>
      </c>
    </row>
    <row r="4" spans="1:5">
      <c r="A4" s="1">
        <v>3</v>
      </c>
      <c r="B4" s="11">
        <f>SUMPRODUCT((donnée!$D$2:$D$12&gt;0)*(donnée!$H$2:$H$12&gt;0)*(donnée!$B$2:$B$12='synthèse structure'!$A4))</f>
        <v>1</v>
      </c>
      <c r="C4" s="11">
        <f>SUMPRODUCT((donnée!$E$2:$E$12&gt;0)*(donnée!$H$2:$H$12&gt;0)*(donnée!$B$2:$B$12='synthèse structure'!$A4))</f>
        <v>0</v>
      </c>
      <c r="D4" s="11">
        <f>SUMPRODUCT((donnée!$F$2:$F$12&gt;0)*(donnée!$H$2:$H$12&gt;0)*(donnée!$B$2:$B$12='synthèse structure'!$A4))</f>
        <v>1</v>
      </c>
      <c r="E4" s="13">
        <f>SUMPRODUCT((donnée!B$2:B$12=A4)*(donnée!K$2:K$12))</f>
        <v>0</v>
      </c>
    </row>
    <row r="5" spans="1:5">
      <c r="A5" s="10" t="s">
        <v>12</v>
      </c>
      <c r="B5" s="10">
        <f>SUM(B2:B4)</f>
        <v>1</v>
      </c>
      <c r="C5" s="10">
        <f t="shared" ref="C5:E5" si="0">SUM(C2:C4)</f>
        <v>2</v>
      </c>
      <c r="D5" s="10">
        <f t="shared" si="0"/>
        <v>1</v>
      </c>
      <c r="E5" s="10">
        <f t="shared" si="0"/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</vt:lpstr>
      <vt:lpstr>synthèse structure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Calendrier</dc:creator>
  <cp:lastModifiedBy>tulipe</cp:lastModifiedBy>
  <dcterms:created xsi:type="dcterms:W3CDTF">2014-08-14T08:39:08Z</dcterms:created>
  <dcterms:modified xsi:type="dcterms:W3CDTF">2014-08-18T21:34:51Z</dcterms:modified>
</cp:coreProperties>
</file>