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0" yWindow="0" windowWidth="19420" windowHeight="768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B2" i="1" a="1"/>
  <c r="B2" s="1"/>
  <c r="A2" s="1"/>
  <c r="B3" l="1" a="1"/>
  <c r="B3" s="1"/>
  <c r="C2"/>
  <c r="B4" l="1" a="1"/>
  <c r="B4" s="1"/>
  <c r="A4" s="1"/>
  <c r="A3"/>
  <c r="C3"/>
  <c r="C4" l="1"/>
  <c r="B5" a="1"/>
  <c r="B5" s="1"/>
  <c r="B6" l="1" a="1"/>
  <c r="B6" s="1"/>
  <c r="A6" s="1"/>
  <c r="A5"/>
  <c r="C5"/>
  <c r="B7" l="1" a="1"/>
  <c r="B7" s="1"/>
  <c r="A7" s="1"/>
  <c r="C6"/>
  <c r="B8" l="1" a="1"/>
  <c r="B8" s="1"/>
  <c r="C7"/>
  <c r="A8" l="1"/>
  <c r="B9" a="1"/>
  <c r="B9" s="1"/>
  <c r="A9" s="1"/>
  <c r="C8"/>
  <c r="C9" l="1"/>
  <c r="B10" a="1"/>
  <c r="B10" s="1"/>
  <c r="A10" s="1"/>
  <c r="C10" l="1"/>
  <c r="B11" a="1"/>
  <c r="B11" s="1"/>
  <c r="B12" s="1" a="1"/>
  <c r="B12" s="1"/>
  <c r="C12" s="1"/>
  <c r="C11" l="1"/>
  <c r="A11"/>
  <c r="B13" a="1"/>
  <c r="B13" s="1"/>
  <c r="A13" s="1"/>
  <c r="A12"/>
  <c r="B14" l="1" a="1"/>
  <c r="B14" s="1"/>
  <c r="C13"/>
  <c r="B15" l="1" a="1"/>
  <c r="B15" s="1"/>
  <c r="A14"/>
  <c r="C14"/>
  <c r="B16" l="1" a="1"/>
  <c r="B16" s="1"/>
  <c r="A15"/>
  <c r="C15"/>
  <c r="B17" l="1" a="1"/>
  <c r="B17" s="1"/>
  <c r="A16"/>
  <c r="C16"/>
  <c r="B18" l="1" a="1"/>
  <c r="B18" s="1"/>
  <c r="A17"/>
  <c r="C17"/>
  <c r="B19" l="1" a="1"/>
  <c r="B19" s="1"/>
  <c r="A18"/>
  <c r="C18"/>
  <c r="B20" l="1" a="1"/>
  <c r="B20" s="1"/>
  <c r="A19"/>
  <c r="C19"/>
  <c r="B21" l="1" a="1"/>
  <c r="B21" s="1"/>
  <c r="A20"/>
  <c r="C20"/>
  <c r="B22" l="1" a="1"/>
  <c r="B22" s="1"/>
  <c r="A21"/>
  <c r="C21"/>
  <c r="B23" l="1" a="1"/>
  <c r="B23" s="1"/>
  <c r="A22"/>
  <c r="C22"/>
  <c r="B24" l="1" a="1"/>
  <c r="B24" s="1"/>
  <c r="A23"/>
  <c r="C23"/>
  <c r="B25" l="1" a="1"/>
  <c r="B25" s="1"/>
  <c r="A24"/>
  <c r="C24"/>
  <c r="B26" l="1" a="1"/>
  <c r="B26" s="1"/>
  <c r="A25"/>
  <c r="C25"/>
  <c r="B27" l="1" a="1"/>
  <c r="B27" s="1"/>
  <c r="A26"/>
  <c r="C26"/>
  <c r="B28" l="1" a="1"/>
  <c r="B28" s="1"/>
  <c r="A27"/>
  <c r="C27"/>
  <c r="B29" l="1" a="1"/>
  <c r="B29" s="1"/>
  <c r="A28"/>
  <c r="C28"/>
  <c r="B30" l="1" a="1"/>
  <c r="B30" s="1"/>
  <c r="A29"/>
  <c r="C29"/>
  <c r="B31" l="1" a="1"/>
  <c r="B31" s="1"/>
  <c r="A30"/>
  <c r="C30"/>
  <c r="B32" l="1" a="1"/>
  <c r="B32" s="1"/>
  <c r="A31"/>
  <c r="C31"/>
  <c r="B33" l="1" a="1"/>
  <c r="B33" s="1"/>
  <c r="A32"/>
  <c r="C32"/>
  <c r="B34" l="1" a="1"/>
  <c r="B34" s="1"/>
  <c r="A33"/>
  <c r="C33"/>
  <c r="B35" l="1" a="1"/>
  <c r="B35" s="1"/>
  <c r="A34"/>
  <c r="C34"/>
  <c r="B36" l="1" a="1"/>
  <c r="B36" s="1"/>
  <c r="A35"/>
  <c r="C35"/>
  <c r="B37" l="1" a="1"/>
  <c r="B37" s="1"/>
  <c r="A36"/>
  <c r="C36"/>
  <c r="B38" l="1" a="1"/>
  <c r="B38" s="1"/>
  <c r="A37"/>
  <c r="C37"/>
  <c r="B39" l="1" a="1"/>
  <c r="B39" s="1"/>
  <c r="A38"/>
  <c r="C38"/>
  <c r="B40" l="1" a="1"/>
  <c r="B40" s="1"/>
  <c r="A39"/>
  <c r="C39"/>
  <c r="B41" l="1" a="1"/>
  <c r="B41" s="1"/>
  <c r="A40"/>
  <c r="C40"/>
  <c r="B42" l="1" a="1"/>
  <c r="B42" s="1"/>
  <c r="A41"/>
  <c r="C41"/>
  <c r="B43" l="1" a="1"/>
  <c r="B43" s="1"/>
  <c r="A42"/>
  <c r="C42"/>
  <c r="B44" l="1" a="1"/>
  <c r="B44" s="1"/>
  <c r="A43"/>
  <c r="C43"/>
  <c r="B45" l="1" a="1"/>
  <c r="B45" s="1"/>
  <c r="A44"/>
  <c r="C44"/>
  <c r="B46" l="1" a="1"/>
  <c r="B46" s="1"/>
  <c r="A45"/>
  <c r="C45"/>
  <c r="B47" l="1" a="1"/>
  <c r="B47" s="1"/>
  <c r="A46"/>
  <c r="C46"/>
  <c r="B48" l="1" a="1"/>
  <c r="B48" s="1"/>
  <c r="A47"/>
  <c r="C47"/>
  <c r="B49" l="1" a="1"/>
  <c r="B49" s="1"/>
  <c r="A48"/>
  <c r="C48"/>
  <c r="B50" l="1" a="1"/>
  <c r="B50" s="1"/>
  <c r="A49"/>
  <c r="C49"/>
  <c r="B51" l="1" a="1"/>
  <c r="B51" s="1"/>
  <c r="A50"/>
  <c r="C50"/>
  <c r="B52" l="1" a="1"/>
  <c r="B52" s="1"/>
  <c r="A51"/>
  <c r="C51"/>
  <c r="B53" l="1" a="1"/>
  <c r="B53" s="1"/>
  <c r="A52"/>
  <c r="C52"/>
  <c r="B54" l="1" a="1"/>
  <c r="B54" s="1"/>
  <c r="A53"/>
  <c r="C53"/>
  <c r="B55" l="1" a="1"/>
  <c r="B55" s="1"/>
  <c r="A54"/>
  <c r="C54"/>
  <c r="B56" l="1" a="1"/>
  <c r="B56" s="1"/>
  <c r="A55"/>
  <c r="C55"/>
  <c r="B57" l="1" a="1"/>
  <c r="B57" s="1"/>
  <c r="A56"/>
  <c r="C56"/>
  <c r="B58" l="1" a="1"/>
  <c r="B58" s="1"/>
  <c r="A57"/>
  <c r="C57"/>
  <c r="B59" l="1" a="1"/>
  <c r="B59" s="1"/>
  <c r="A58"/>
  <c r="C58"/>
  <c r="B60" l="1" a="1"/>
  <c r="B60" s="1"/>
  <c r="A59"/>
  <c r="C59"/>
  <c r="B61" l="1" a="1"/>
  <c r="B61" s="1"/>
  <c r="A60"/>
  <c r="C60"/>
  <c r="B62" l="1" a="1"/>
  <c r="B62" s="1"/>
  <c r="A61"/>
  <c r="C61"/>
  <c r="B63" l="1" a="1"/>
  <c r="B63" s="1"/>
  <c r="A62"/>
  <c r="C62"/>
  <c r="B64" l="1" a="1"/>
  <c r="B64" s="1"/>
  <c r="A63"/>
  <c r="C63"/>
  <c r="B65" l="1" a="1"/>
  <c r="B65" s="1"/>
  <c r="A64"/>
  <c r="C64"/>
  <c r="B66" l="1" a="1"/>
  <c r="B66" s="1"/>
  <c r="B67" s="1" a="1"/>
  <c r="B67" s="1"/>
  <c r="A65"/>
  <c r="C65"/>
  <c r="A66" l="1"/>
  <c r="C66"/>
  <c r="B68" l="1" a="1"/>
  <c r="B68" s="1"/>
  <c r="A67"/>
  <c r="C67"/>
  <c r="B69" l="1" a="1"/>
  <c r="B69" s="1"/>
  <c r="A68"/>
  <c r="C68"/>
  <c r="B70" l="1" a="1"/>
  <c r="B70" s="1"/>
  <c r="A69"/>
  <c r="C69"/>
  <c r="B71" l="1" a="1"/>
  <c r="B71" s="1"/>
  <c r="A70"/>
  <c r="C70"/>
  <c r="B72" l="1" a="1"/>
  <c r="B72" s="1"/>
  <c r="A71"/>
  <c r="C71"/>
  <c r="B73" l="1" a="1"/>
  <c r="B73" s="1"/>
  <c r="A72"/>
  <c r="C72"/>
  <c r="B74" l="1" a="1"/>
  <c r="B74" s="1"/>
  <c r="A73"/>
  <c r="C73"/>
  <c r="B75" l="1" a="1"/>
  <c r="B75" s="1"/>
  <c r="A74"/>
  <c r="C74"/>
  <c r="B76" l="1" a="1"/>
  <c r="B76" s="1"/>
  <c r="A75"/>
  <c r="C75"/>
  <c r="B77" l="1" a="1"/>
  <c r="B77" s="1"/>
  <c r="A76"/>
  <c r="C76"/>
  <c r="B78" l="1" a="1"/>
  <c r="B78" s="1"/>
  <c r="A77"/>
  <c r="C77"/>
  <c r="B79" l="1" a="1"/>
  <c r="B79" s="1"/>
  <c r="A78"/>
  <c r="C78"/>
  <c r="B80" l="1" a="1"/>
  <c r="B80" s="1"/>
  <c r="A79"/>
  <c r="C79"/>
  <c r="B81" l="1" a="1"/>
  <c r="B81" s="1"/>
  <c r="A80"/>
  <c r="C80"/>
  <c r="B82" l="1" a="1"/>
  <c r="B82" s="1"/>
  <c r="A81"/>
  <c r="C81"/>
  <c r="B83" l="1" a="1"/>
  <c r="B83" s="1"/>
  <c r="A82"/>
  <c r="C82"/>
  <c r="B84" l="1" a="1"/>
  <c r="B84" s="1"/>
  <c r="A83"/>
  <c r="C83"/>
  <c r="B85" l="1" a="1"/>
  <c r="B85" s="1"/>
  <c r="A84"/>
  <c r="C84"/>
  <c r="B86" l="1" a="1"/>
  <c r="B86" s="1"/>
  <c r="A85"/>
  <c r="C85"/>
  <c r="B87" l="1" a="1"/>
  <c r="B87" s="1"/>
  <c r="A86"/>
  <c r="C86"/>
  <c r="B88" l="1" a="1"/>
  <c r="B88" s="1"/>
  <c r="A87"/>
  <c r="C87"/>
  <c r="B89" l="1" a="1"/>
  <c r="B89" s="1"/>
  <c r="A88"/>
  <c r="C88"/>
  <c r="B90" l="1" a="1"/>
  <c r="B90" s="1"/>
  <c r="A89"/>
  <c r="C89"/>
  <c r="B91" l="1" a="1"/>
  <c r="B91" s="1"/>
  <c r="A90"/>
  <c r="C90"/>
  <c r="B92" l="1" a="1"/>
  <c r="B92" s="1"/>
  <c r="A91"/>
  <c r="C91"/>
  <c r="B93" l="1" a="1"/>
  <c r="B93" s="1"/>
  <c r="A92"/>
  <c r="C92"/>
  <c r="B94" l="1" a="1"/>
  <c r="B94" s="1"/>
  <c r="A93"/>
  <c r="C93"/>
  <c r="B95" l="1" a="1"/>
  <c r="B95" s="1"/>
  <c r="A94"/>
  <c r="C94"/>
  <c r="B96" l="1" a="1"/>
  <c r="B96" s="1"/>
  <c r="A95"/>
  <c r="C95"/>
  <c r="J3" l="1" a="1"/>
  <c r="J3" s="1"/>
  <c r="J14" a="1"/>
  <c r="J14" s="1"/>
  <c r="J5" a="1"/>
  <c r="J5" s="1"/>
  <c r="J15" a="1"/>
  <c r="J15" s="1"/>
  <c r="J12" a="1"/>
  <c r="J12" s="1"/>
  <c r="J13" a="1"/>
  <c r="J13" s="1"/>
  <c r="J4" a="1"/>
  <c r="J4" s="1"/>
  <c r="J8" a="1"/>
  <c r="J8" s="1"/>
  <c r="J9" a="1"/>
  <c r="J9" s="1"/>
  <c r="J6" a="1"/>
  <c r="J6" s="1"/>
  <c r="J7" a="1"/>
  <c r="J7" s="1"/>
  <c r="J10" a="1"/>
  <c r="J10" s="1"/>
  <c r="J11" a="1"/>
  <c r="J11" s="1"/>
  <c r="B97" a="1"/>
  <c r="B97" s="1"/>
  <c r="A96"/>
  <c r="C96"/>
  <c r="A97" l="1"/>
  <c r="C97"/>
</calcChain>
</file>

<file path=xl/sharedStrings.xml><?xml version="1.0" encoding="utf-8"?>
<sst xmlns="http://schemas.openxmlformats.org/spreadsheetml/2006/main" count="285" uniqueCount="204">
  <si>
    <t>PTL_D01_A01</t>
  </si>
  <si>
    <t>PTL_D01_A02</t>
  </si>
  <si>
    <t>PTL_D01_A03</t>
  </si>
  <si>
    <t>PTL_D01_A04</t>
  </si>
  <si>
    <t>PTL_D01_A05</t>
  </si>
  <si>
    <t>PTL_D01_A06</t>
  </si>
  <si>
    <t>PTL_D01_A07</t>
  </si>
  <si>
    <t>PTL_D01_A08</t>
  </si>
  <si>
    <t>PTL_D01_A09</t>
  </si>
  <si>
    <t>PTL_D01_A10</t>
  </si>
  <si>
    <t xml:space="preserve">Référence </t>
  </si>
  <si>
    <t>AR 255</t>
  </si>
  <si>
    <t xml:space="preserve">Marque </t>
  </si>
  <si>
    <t>NSK</t>
  </si>
  <si>
    <t>6210-zrs1</t>
  </si>
  <si>
    <t>skf</t>
  </si>
  <si>
    <t>6210 zzcm</t>
  </si>
  <si>
    <t>nsk</t>
  </si>
  <si>
    <t>6208 zmr</t>
  </si>
  <si>
    <t>6208 llu/2asu1</t>
  </si>
  <si>
    <t>6208-2rs1</t>
  </si>
  <si>
    <t xml:space="preserve">6207 2rs1 </t>
  </si>
  <si>
    <t>6206-2rs1</t>
  </si>
  <si>
    <t>PTL_D01_B01</t>
  </si>
  <si>
    <t>PTL_D01_B02</t>
  </si>
  <si>
    <t>PTL_D01_B03</t>
  </si>
  <si>
    <t>PTL_D01_B04</t>
  </si>
  <si>
    <t>PTL_D01_B05</t>
  </si>
  <si>
    <t>PTL_D01_B06</t>
  </si>
  <si>
    <t>PTL_D01_B07</t>
  </si>
  <si>
    <t>PTL_D01_B08</t>
  </si>
  <si>
    <t>PTL_D01_B09</t>
  </si>
  <si>
    <t>PTL_D01_B10</t>
  </si>
  <si>
    <t>6205 n.r.zz</t>
  </si>
  <si>
    <t>snr</t>
  </si>
  <si>
    <t>6205-2z</t>
  </si>
  <si>
    <t>6204 zznr</t>
  </si>
  <si>
    <t>6204-zz</t>
  </si>
  <si>
    <t>6203-2rsh</t>
  </si>
  <si>
    <t>6203-2sh</t>
  </si>
  <si>
    <t>602-2rsh</t>
  </si>
  <si>
    <t>fag</t>
  </si>
  <si>
    <t xml:space="preserve">ntn </t>
  </si>
  <si>
    <t xml:space="preserve">6200-nr </t>
  </si>
  <si>
    <t>6200-2rsr</t>
  </si>
  <si>
    <t>6201-2rsh</t>
  </si>
  <si>
    <t>PTL_D01_C01</t>
  </si>
  <si>
    <t>PTL_D01_C02</t>
  </si>
  <si>
    <t>PTL_D01_C03</t>
  </si>
  <si>
    <t>PTL_D01_C04</t>
  </si>
  <si>
    <t>PTL_D01_C05</t>
  </si>
  <si>
    <t>PTL_D01_C06</t>
  </si>
  <si>
    <t>PTL_D01_C07</t>
  </si>
  <si>
    <t>PTL_D01_C08</t>
  </si>
  <si>
    <t>PTL_D01_C09</t>
  </si>
  <si>
    <t>PTL_D01_C10</t>
  </si>
  <si>
    <t>PTL_D01_C11</t>
  </si>
  <si>
    <t xml:space="preserve">skf </t>
  </si>
  <si>
    <t>6007+zzcm ns 75</t>
  </si>
  <si>
    <t>6008-2nrs1</t>
  </si>
  <si>
    <t>6009 2rs1</t>
  </si>
  <si>
    <t xml:space="preserve">6009 zz nr/2as </t>
  </si>
  <si>
    <t>6010 2rs1</t>
  </si>
  <si>
    <t>6011 ddu cm ns375</t>
  </si>
  <si>
    <t>6011-2rs1</t>
  </si>
  <si>
    <t>6012 zz/2a</t>
  </si>
  <si>
    <t>613-2rs1</t>
  </si>
  <si>
    <t>6014-2rsr.j22c</t>
  </si>
  <si>
    <t>6015 zz cm n575</t>
  </si>
  <si>
    <t>PTL_D01_D01</t>
  </si>
  <si>
    <t>PTL_D01_D02</t>
  </si>
  <si>
    <t>PTL_D01_D03</t>
  </si>
  <si>
    <t>PTL_D01_D04</t>
  </si>
  <si>
    <t>PTL_D01_D05</t>
  </si>
  <si>
    <t>PTL_D01_D06</t>
  </si>
  <si>
    <t>PTL_D01_D07</t>
  </si>
  <si>
    <t>PTL_D01_D08</t>
  </si>
  <si>
    <t>PTL_D01_D09</t>
  </si>
  <si>
    <t>PTL_D01_D10</t>
  </si>
  <si>
    <t>6007zz nr</t>
  </si>
  <si>
    <t>6006-zz</t>
  </si>
  <si>
    <t>6009 zzcm ns 575</t>
  </si>
  <si>
    <t>6004 zz</t>
  </si>
  <si>
    <t>6003 zz</t>
  </si>
  <si>
    <t xml:space="preserve">6002-2nrsh </t>
  </si>
  <si>
    <t>6001 zz cm</t>
  </si>
  <si>
    <t>6005-2rshnr</t>
  </si>
  <si>
    <t>6000 zz c</t>
  </si>
  <si>
    <t>6000 2 z</t>
  </si>
  <si>
    <t>PTL_D01_E01</t>
  </si>
  <si>
    <t>PTL_D01_E02</t>
  </si>
  <si>
    <t>PTL_D01_E03</t>
  </si>
  <si>
    <t>PTL_D01_E04</t>
  </si>
  <si>
    <t>PTL_D01_E05</t>
  </si>
  <si>
    <t>PTL_D01_E06</t>
  </si>
  <si>
    <t>PTL_D01_E07</t>
  </si>
  <si>
    <t>PTL_D01_E08</t>
  </si>
  <si>
    <t>PTL_D01_E09</t>
  </si>
  <si>
    <t>PTL_D01_E10</t>
  </si>
  <si>
    <t>PTL_D01_E11</t>
  </si>
  <si>
    <t>inna</t>
  </si>
  <si>
    <t>nike</t>
  </si>
  <si>
    <t xml:space="preserve">nsk </t>
  </si>
  <si>
    <t>34200 a</t>
  </si>
  <si>
    <t>3207 2rs</t>
  </si>
  <si>
    <t>3208.2rs</t>
  </si>
  <si>
    <t>3214 brs</t>
  </si>
  <si>
    <t>3302 B</t>
  </si>
  <si>
    <t>3309 2rs</t>
  </si>
  <si>
    <t>4905 2rsxl</t>
  </si>
  <si>
    <t>4907.2rs</t>
  </si>
  <si>
    <t>52r.5</t>
  </si>
  <si>
    <t>5204 blu</t>
  </si>
  <si>
    <t>6302 ee</t>
  </si>
  <si>
    <t>PTL_D01_F01</t>
  </si>
  <si>
    <t>PTL_D01_F02</t>
  </si>
  <si>
    <t>PTL_D01_F03</t>
  </si>
  <si>
    <t>PTL_D01_F04</t>
  </si>
  <si>
    <t>PTL_D01_F05</t>
  </si>
  <si>
    <t>PTL_D01_F06</t>
  </si>
  <si>
    <t>PTL_D01_F07</t>
  </si>
  <si>
    <t>PTL_D01_F08</t>
  </si>
  <si>
    <t>PTL_D01_F09</t>
  </si>
  <si>
    <t>PTL_D01_F10</t>
  </si>
  <si>
    <t>PTL_D01_F11</t>
  </si>
  <si>
    <t xml:space="preserve">5203 clu </t>
  </si>
  <si>
    <t>5202 e</t>
  </si>
  <si>
    <t>3201 2rs</t>
  </si>
  <si>
    <t>3024 jr/q</t>
  </si>
  <si>
    <t>3007/+ 3007.2rs</t>
  </si>
  <si>
    <t>3308 2rs5</t>
  </si>
  <si>
    <t>2212 2rs</t>
  </si>
  <si>
    <t>22092rs</t>
  </si>
  <si>
    <t xml:space="preserve">2208 2rs </t>
  </si>
  <si>
    <t>2207 2rs</t>
  </si>
  <si>
    <t>PTL_D01_G01</t>
  </si>
  <si>
    <t>PTL_D01_G02</t>
  </si>
  <si>
    <t>PTL_D01_G03</t>
  </si>
  <si>
    <t>PTL_D01_G04</t>
  </si>
  <si>
    <t>PTL_D01_G05</t>
  </si>
  <si>
    <t>PTL_D01_G06</t>
  </si>
  <si>
    <t>PTL_D01_G07</t>
  </si>
  <si>
    <t>PTL_D01_G08</t>
  </si>
  <si>
    <t>PTL_D01_G09</t>
  </si>
  <si>
    <t>PTL_D01_G10</t>
  </si>
  <si>
    <t>PTL_D01_G11</t>
  </si>
  <si>
    <t>rsp</t>
  </si>
  <si>
    <t>22006 2rs</t>
  </si>
  <si>
    <t>2205 2rs</t>
  </si>
  <si>
    <t>2204 2rs</t>
  </si>
  <si>
    <t>2203 ee</t>
  </si>
  <si>
    <t>2202ee</t>
  </si>
  <si>
    <t>2305 etn9</t>
  </si>
  <si>
    <t>1209 tv</t>
  </si>
  <si>
    <t>1307 tv</t>
  </si>
  <si>
    <t>PTL_D01_H01</t>
  </si>
  <si>
    <t>PTL_D01_H02</t>
  </si>
  <si>
    <t>PTL_D01_H03</t>
  </si>
  <si>
    <t>PTL_D01_H04</t>
  </si>
  <si>
    <t>PTL_D01_H05</t>
  </si>
  <si>
    <t>PTL_D01_H06</t>
  </si>
  <si>
    <t>PTL_D01_H07</t>
  </si>
  <si>
    <t>PTL_D01_H08</t>
  </si>
  <si>
    <t>PTL_D01_H09</t>
  </si>
  <si>
    <t>PTL_D01_H10</t>
  </si>
  <si>
    <t>PTL_D01_H11</t>
  </si>
  <si>
    <t>PTL_D01_I01</t>
  </si>
  <si>
    <t>PTL_D01_I02</t>
  </si>
  <si>
    <t>PTL_D01_I03</t>
  </si>
  <si>
    <t>PTL_D01_I04</t>
  </si>
  <si>
    <t>PTL_D01_I05</t>
  </si>
  <si>
    <t>PTL_D01_I06</t>
  </si>
  <si>
    <t>PTL_D01_I07</t>
  </si>
  <si>
    <t>PTL_D01_I08</t>
  </si>
  <si>
    <t>PTL_D01_I09</t>
  </si>
  <si>
    <t>PTL_D01_I10</t>
  </si>
  <si>
    <t>PTL_D01_I11</t>
  </si>
  <si>
    <t>1208 et 19</t>
  </si>
  <si>
    <t xml:space="preserve">1207 tv </t>
  </si>
  <si>
    <t xml:space="preserve">1203 tmg </t>
  </si>
  <si>
    <t>1202 g15</t>
  </si>
  <si>
    <t>1201 etn9</t>
  </si>
  <si>
    <t>1200g15</t>
  </si>
  <si>
    <t xml:space="preserve">1055-55g </t>
  </si>
  <si>
    <t xml:space="preserve">1030-30g </t>
  </si>
  <si>
    <t xml:space="preserve">1020-20g </t>
  </si>
  <si>
    <t>698-22</t>
  </si>
  <si>
    <t>688 zz</t>
  </si>
  <si>
    <t xml:space="preserve">626 2rs </t>
  </si>
  <si>
    <t xml:space="preserve">609.ee </t>
  </si>
  <si>
    <t>608.2rs1</t>
  </si>
  <si>
    <t>207 wg</t>
  </si>
  <si>
    <t>108 tv (133 03)</t>
  </si>
  <si>
    <t>38-22-8</t>
  </si>
  <si>
    <t>3.112</t>
  </si>
  <si>
    <t>ir</t>
  </si>
  <si>
    <t>sealmaster</t>
  </si>
  <si>
    <t>Stock réel</t>
  </si>
  <si>
    <t>Pièces</t>
  </si>
  <si>
    <t xml:space="preserve">Emplacement </t>
  </si>
  <si>
    <t>ref</t>
  </si>
  <si>
    <t>6207 nr</t>
  </si>
  <si>
    <t>Magasin stock</t>
  </si>
  <si>
    <t>emplacement supprimé car ref en double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</si>
</sst>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/>
    <xf numFmtId="0" fontId="0" fillId="2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0" fillId="2" borderId="0" xfId="0" applyFill="1"/>
    <xf numFmtId="0" fontId="0" fillId="0" borderId="1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920750</xdr:colOff>
      <xdr:row>2</xdr:row>
      <xdr:rowOff>82550</xdr:rowOff>
    </xdr:from>
    <xdr:to>
      <xdr:col>7</xdr:col>
      <xdr:colOff>660400</xdr:colOff>
      <xdr:row>7</xdr:row>
      <xdr:rowOff>158750</xdr:rowOff>
    </xdr:to>
    <xdr:cxnSp macro="">
      <xdr:nvCxnSpPr>
        <xdr:cNvPr id="3" name="Connecteur droit avec flèche 2"/>
        <xdr:cNvCxnSpPr/>
      </xdr:nvCxnSpPr>
      <xdr:spPr>
        <a:xfrm flipV="1">
          <a:off x="4616450" y="450850"/>
          <a:ext cx="3790950" cy="996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1104900</xdr:colOff>
      <xdr:row>3</xdr:row>
      <xdr:rowOff>120650</xdr:rowOff>
    </xdr:from>
    <xdr:to>
      <xdr:col>8</xdr:col>
      <xdr:colOff>717550</xdr:colOff>
      <xdr:row>67</xdr:row>
      <xdr:rowOff>133350</xdr:rowOff>
    </xdr:to>
    <xdr:cxnSp macro="">
      <xdr:nvCxnSpPr>
        <xdr:cNvPr id="5" name="Connecteur droit avec flèche 4"/>
        <xdr:cNvCxnSpPr/>
      </xdr:nvCxnSpPr>
      <xdr:spPr>
        <a:xfrm rot="5400000" flipH="1" flipV="1">
          <a:off x="1679575" y="4924425"/>
          <a:ext cx="11798300" cy="3295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97"/>
  <sheetViews>
    <sheetView tabSelected="1" workbookViewId="0">
      <selection activeCell="K18" sqref="K18:K19"/>
    </sheetView>
  </sheetViews>
  <sheetFormatPr baseColWidth="10" defaultRowHeight="14.5"/>
  <cols>
    <col min="1" max="1" width="16.1796875" style="2" customWidth="1"/>
    <col min="2" max="2" width="15.453125" customWidth="1"/>
    <col min="3" max="3" width="21.26953125" style="7" customWidth="1"/>
    <col min="4" max="4" width="16.1796875" customWidth="1"/>
    <col min="5" max="5" width="20" style="1" customWidth="1"/>
    <col min="10" max="10" width="17.26953125" customWidth="1"/>
  </cols>
  <sheetData>
    <row r="1" spans="1:10">
      <c r="A1" s="2" t="s">
        <v>198</v>
      </c>
      <c r="B1" t="s">
        <v>200</v>
      </c>
      <c r="C1" s="7" t="s">
        <v>202</v>
      </c>
      <c r="D1" t="s">
        <v>199</v>
      </c>
      <c r="E1" s="1" t="s">
        <v>10</v>
      </c>
      <c r="F1" t="s">
        <v>12</v>
      </c>
      <c r="G1" t="s">
        <v>197</v>
      </c>
    </row>
    <row r="2" spans="1:10">
      <c r="A2" t="str">
        <f ca="1">IFERROR(INDEX(D$2:D$97,MATCH(B2,E$2:E$97,0)),"")</f>
        <v>PTL_D01_A01</v>
      </c>
      <c r="B2" t="str">
        <f t="array" aca="1" ref="B2" ca="1">OFFSET(E$2,MATCH(0,COUNTIF(B$1:B1,E$2:E$97),0)-1,)</f>
        <v>AR 255</v>
      </c>
      <c r="C2" s="7">
        <f ca="1">SUMPRODUCT((E$2:E$97=B2)*(G$2:G$97))</f>
        <v>4</v>
      </c>
      <c r="D2" t="s">
        <v>0</v>
      </c>
      <c r="E2" s="1" t="s">
        <v>11</v>
      </c>
      <c r="F2" t="s">
        <v>13</v>
      </c>
      <c r="G2">
        <v>4</v>
      </c>
      <c r="I2" t="s">
        <v>203</v>
      </c>
    </row>
    <row r="3" spans="1:10">
      <c r="A3" t="str">
        <f t="shared" ref="A3:A66" ca="1" si="0">IFERROR(INDEX(D$2:D$97,MATCH(B3,E$2:E$97,0)),"")</f>
        <v>PTL_D01_A02</v>
      </c>
      <c r="B3" t="str">
        <f t="array" aca="1" ref="B3" ca="1">OFFSET(E$2,MATCH(0,COUNTIF(B$1:B2,E$2:E$97),0)-1,)</f>
        <v>6210-zrs1</v>
      </c>
      <c r="C3" s="7">
        <f t="shared" ref="C3:C66" ca="1" si="1">SUMPRODUCT((E$2:E$97=B3)*(G$2:G$97))</f>
        <v>3</v>
      </c>
      <c r="D3" t="s">
        <v>1</v>
      </c>
      <c r="E3" s="1" t="s">
        <v>14</v>
      </c>
      <c r="F3" t="s">
        <v>15</v>
      </c>
      <c r="G3">
        <v>3</v>
      </c>
      <c r="J3" s="6" t="str">
        <f t="array" aca="1" ref="J3" ca="1">IFERROR(INDEX(D$2:D$97,SMALL(IF(COUNTIF(A$2:A$95,D$2:D$97)=0,ROW(E$2:E$97)-1,""),ROW(A1))),"")</f>
        <v>PTL_D01_A08</v>
      </c>
    </row>
    <row r="4" spans="1:10">
      <c r="A4" t="str">
        <f t="shared" ca="1" si="0"/>
        <v>PTL_D01_A03</v>
      </c>
      <c r="B4" t="str">
        <f t="array" aca="1" ref="B4" ca="1">OFFSET(E$2,MATCH(0,COUNTIF(B$1:B3,E$2:E$97),0)-1,)</f>
        <v>6210 zzcm</v>
      </c>
      <c r="C4" s="7">
        <f t="shared" ca="1" si="1"/>
        <v>3</v>
      </c>
      <c r="D4" t="s">
        <v>2</v>
      </c>
      <c r="E4" s="1" t="s">
        <v>16</v>
      </c>
      <c r="F4" t="s">
        <v>17</v>
      </c>
      <c r="G4">
        <v>3</v>
      </c>
      <c r="J4" s="6" t="str">
        <f t="array" aca="1" ref="J4" ca="1">IFERROR(INDEX(D$2:D$97,SMALL(IF(COUNTIF(A$2:A$95,D$2:D$97)=0,ROW(E$2:E$97)-1,""),ROW(A2))),"")</f>
        <v>PTL_D01_G05</v>
      </c>
    </row>
    <row r="5" spans="1:10">
      <c r="A5" t="str">
        <f t="shared" ca="1" si="0"/>
        <v>PTL_D01_A04</v>
      </c>
      <c r="B5" t="str">
        <f t="array" aca="1" ref="B5" ca="1">OFFSET(E$2,MATCH(0,COUNTIF(B$1:B4,E$2:E$97),0)-1,)</f>
        <v>6208 zmr</v>
      </c>
      <c r="C5" s="7">
        <f t="shared" ca="1" si="1"/>
        <v>2</v>
      </c>
      <c r="D5" t="s">
        <v>3</v>
      </c>
      <c r="E5" s="1" t="s">
        <v>18</v>
      </c>
      <c r="F5" t="s">
        <v>17</v>
      </c>
      <c r="G5">
        <v>2</v>
      </c>
      <c r="J5" s="6" t="str">
        <f t="array" aca="1" ref="J5" ca="1">IFERROR(INDEX(D$2:D$97,SMALL(IF(COUNTIF(A$2:A$95,D$2:D$97)=0,ROW(E$2:E$97)-1,""),ROW(A3))),"")</f>
        <v/>
      </c>
    </row>
    <row r="6" spans="1:10">
      <c r="A6" t="str">
        <f t="shared" ca="1" si="0"/>
        <v>PTL_D01_A05</v>
      </c>
      <c r="B6" t="str">
        <f t="array" aca="1" ref="B6" ca="1">OFFSET(E$2,MATCH(0,COUNTIF(B$1:B5,E$2:E$97),0)-1,)</f>
        <v>6208 llu/2asu1</v>
      </c>
      <c r="C6" s="7">
        <f t="shared" ca="1" si="1"/>
        <v>6</v>
      </c>
      <c r="D6" t="s">
        <v>4</v>
      </c>
      <c r="E6" s="1" t="s">
        <v>19</v>
      </c>
      <c r="F6" t="s">
        <v>17</v>
      </c>
      <c r="G6">
        <v>6</v>
      </c>
      <c r="J6" s="6" t="str">
        <f t="array" aca="1" ref="J6" ca="1">IFERROR(INDEX(D$2:D$97,SMALL(IF(COUNTIF(A$2:A$95,D$2:D$97)=0,ROW(E$2:E$97)-1,""),ROW(A4))),"")</f>
        <v/>
      </c>
    </row>
    <row r="7" spans="1:10">
      <c r="A7" t="str">
        <f t="shared" ca="1" si="0"/>
        <v>PTL_D01_A06</v>
      </c>
      <c r="B7" t="str">
        <f t="array" aca="1" ref="B7" ca="1">OFFSET(E$2,MATCH(0,COUNTIF(B$1:B6,E$2:E$97),0)-1,)</f>
        <v>6208-2rs1</v>
      </c>
      <c r="C7" s="7">
        <f t="shared" ca="1" si="1"/>
        <v>10</v>
      </c>
      <c r="D7" t="s">
        <v>5</v>
      </c>
      <c r="E7" s="1" t="s">
        <v>20</v>
      </c>
      <c r="F7" t="s">
        <v>15</v>
      </c>
      <c r="G7">
        <v>10</v>
      </c>
      <c r="J7" s="6" t="str">
        <f t="array" aca="1" ref="J7" ca="1">IFERROR(INDEX(D$2:D$97,SMALL(IF(COUNTIF(A$2:A$95,D$2:D$97)=0,ROW(E$2:E$97)-1,""),ROW(A5))),"")</f>
        <v/>
      </c>
    </row>
    <row r="8" spans="1:10">
      <c r="A8" t="str">
        <f t="shared" ca="1" si="0"/>
        <v>PTL_D01_A07</v>
      </c>
      <c r="B8" t="str">
        <f t="array" aca="1" ref="B8" ca="1">OFFSET(E$2,MATCH(0,COUNTIF(B$1:B7,E$2:E$97),0)-1,)</f>
        <v>6207 nr</v>
      </c>
      <c r="C8" s="7">
        <f t="shared" ca="1" si="1"/>
        <v>28</v>
      </c>
      <c r="D8" s="5" t="s">
        <v>6</v>
      </c>
      <c r="E8" s="3" t="s">
        <v>201</v>
      </c>
      <c r="F8" t="s">
        <v>15</v>
      </c>
      <c r="G8">
        <v>18</v>
      </c>
      <c r="J8" s="6" t="str">
        <f t="array" aca="1" ref="J8" ca="1">IFERROR(INDEX(D$2:D$97,SMALL(IF(COUNTIF(A$2:A$95,D$2:D$97)=0,ROW(E$2:E$97)-1,""),ROW(A6))),"")</f>
        <v/>
      </c>
    </row>
    <row r="9" spans="1:10">
      <c r="A9" t="str">
        <f ca="1">IFERROR(INDEX(D$2:D$97,MATCH(B9,E$2:E$97,0)),"")</f>
        <v>PTL_D01_A09</v>
      </c>
      <c r="B9" t="str">
        <f t="array" aca="1" ref="B9" ca="1">OFFSET(E$2,MATCH(0,COUNTIF(B$1:B8,E$2:E$97),0)-1,)</f>
        <v xml:space="preserve">6207 2rs1 </v>
      </c>
      <c r="C9" s="7">
        <f t="shared" ca="1" si="1"/>
        <v>1</v>
      </c>
      <c r="D9" s="5" t="s">
        <v>7</v>
      </c>
      <c r="E9" s="3" t="s">
        <v>201</v>
      </c>
      <c r="F9" t="s">
        <v>15</v>
      </c>
      <c r="G9">
        <v>10</v>
      </c>
      <c r="J9" s="6" t="str">
        <f t="array" aca="1" ref="J9" ca="1">IFERROR(INDEX(D$2:D$97,SMALL(IF(COUNTIF(A$2:A$95,D$2:D$97)=0,ROW(E$2:E$97)-1,""),ROW(A7))),"")</f>
        <v/>
      </c>
    </row>
    <row r="10" spans="1:10">
      <c r="A10" t="str">
        <f t="shared" ca="1" si="0"/>
        <v>PTL_D01_A10</v>
      </c>
      <c r="B10" t="str">
        <f t="array" aca="1" ref="B10" ca="1">OFFSET(E$2,MATCH(0,COUNTIF(B$1:B9,E$2:E$97),0)-1,)</f>
        <v>6206-2rs1</v>
      </c>
      <c r="C10" s="7">
        <f t="shared" ca="1" si="1"/>
        <v>6</v>
      </c>
      <c r="D10" t="s">
        <v>8</v>
      </c>
      <c r="E10" s="1" t="s">
        <v>21</v>
      </c>
      <c r="F10" t="s">
        <v>15</v>
      </c>
      <c r="G10">
        <v>1</v>
      </c>
      <c r="J10" s="6" t="str">
        <f t="array" aca="1" ref="J10" ca="1">IFERROR(INDEX(D$2:D$97,SMALL(IF(COUNTIF(A$2:A$95,D$2:D$97)=0,ROW(E$2:E$97)-1,""),ROW(A8))),"")</f>
        <v/>
      </c>
    </row>
    <row r="11" spans="1:10">
      <c r="A11" t="str">
        <f t="shared" ca="1" si="0"/>
        <v>PTL_D01_B01</v>
      </c>
      <c r="B11" t="str">
        <f t="array" aca="1" ref="B11" ca="1">OFFSET(E$2,MATCH(0,COUNTIF(B$1:B10,E$2:E$97),0)-1,)</f>
        <v>6205 n.r.zz</v>
      </c>
      <c r="C11" s="7">
        <f t="shared" ca="1" si="1"/>
        <v>3</v>
      </c>
      <c r="D11" t="s">
        <v>9</v>
      </c>
      <c r="E11" s="1" t="s">
        <v>22</v>
      </c>
      <c r="F11" t="s">
        <v>15</v>
      </c>
      <c r="G11">
        <v>6</v>
      </c>
      <c r="J11" s="6" t="str">
        <f t="array" aca="1" ref="J11" ca="1">IFERROR(INDEX(D$2:D$97,SMALL(IF(COUNTIF(A$2:A$95,D$2:D$97)=0,ROW(E$2:E$97)-1,""),ROW(A9))),"")</f>
        <v/>
      </c>
    </row>
    <row r="12" spans="1:10">
      <c r="A12" t="str">
        <f t="shared" ca="1" si="0"/>
        <v>PTL_D01_B02</v>
      </c>
      <c r="B12" t="str">
        <f t="array" aca="1" ref="B12" ca="1">OFFSET(E$2,MATCH(0,COUNTIF(B$1:B11,E$2:E$97),0)-1,)</f>
        <v>6205-2z</v>
      </c>
      <c r="C12" s="7">
        <f t="shared" ca="1" si="1"/>
        <v>16</v>
      </c>
      <c r="D12" t="s">
        <v>23</v>
      </c>
      <c r="E12" s="1" t="s">
        <v>33</v>
      </c>
      <c r="F12" t="s">
        <v>34</v>
      </c>
      <c r="G12">
        <v>3</v>
      </c>
      <c r="J12" s="6" t="str">
        <f t="array" aca="1" ref="J12" ca="1">IFERROR(INDEX(D$2:D$97,SMALL(IF(COUNTIF(A$2:A$95,D$2:D$97)=0,ROW(E$2:E$97)-1,""),ROW(A10))),"")</f>
        <v/>
      </c>
    </row>
    <row r="13" spans="1:10">
      <c r="A13" t="str">
        <f t="shared" ca="1" si="0"/>
        <v>PTL_D01_B03</v>
      </c>
      <c r="B13" t="str">
        <f t="array" aca="1" ref="B13" ca="1">OFFSET(E$2,MATCH(0,COUNTIF(B$1:B12,E$2:E$97),0)-1,)</f>
        <v>6204 zznr</v>
      </c>
      <c r="C13" s="7">
        <f t="shared" ca="1" si="1"/>
        <v>5</v>
      </c>
      <c r="D13" t="s">
        <v>24</v>
      </c>
      <c r="E13" s="1" t="s">
        <v>35</v>
      </c>
      <c r="F13" t="s">
        <v>15</v>
      </c>
      <c r="G13">
        <v>16</v>
      </c>
      <c r="J13" s="6" t="str">
        <f t="array" aca="1" ref="J13" ca="1">IFERROR(INDEX(D$2:D$97,SMALL(IF(COUNTIF(A$2:A$95,D$2:D$97)=0,ROW(E$2:E$97)-1,""),ROW(A11))),"")</f>
        <v/>
      </c>
    </row>
    <row r="14" spans="1:10">
      <c r="A14" t="str">
        <f t="shared" ca="1" si="0"/>
        <v>PTL_D01_B04</v>
      </c>
      <c r="B14" t="str">
        <f t="array" aca="1" ref="B14" ca="1">OFFSET(E$2,MATCH(0,COUNTIF(B$1:B13,E$2:E$97),0)-1,)</f>
        <v>6204-zz</v>
      </c>
      <c r="C14" s="7">
        <f t="shared" ca="1" si="1"/>
        <v>7</v>
      </c>
      <c r="D14" t="s">
        <v>25</v>
      </c>
      <c r="E14" s="1" t="s">
        <v>36</v>
      </c>
      <c r="F14" t="s">
        <v>17</v>
      </c>
      <c r="G14">
        <v>5</v>
      </c>
      <c r="J14" s="6" t="str">
        <f t="array" aca="1" ref="J14" ca="1">IFERROR(INDEX(D$2:D$97,SMALL(IF(COUNTIF(A$2:A$95,D$2:D$97)=0,ROW(E$2:E$97)-1,""),ROW(A12))),"")</f>
        <v/>
      </c>
    </row>
    <row r="15" spans="1:10">
      <c r="A15" t="str">
        <f t="shared" ca="1" si="0"/>
        <v>PTL_D01_B05</v>
      </c>
      <c r="B15" t="str">
        <f t="array" aca="1" ref="B15" ca="1">OFFSET(E$2,MATCH(0,COUNTIF(B$1:B14,E$2:E$97),0)-1,)</f>
        <v>6203-2rsh</v>
      </c>
      <c r="C15" s="7">
        <f t="shared" ca="1" si="1"/>
        <v>7</v>
      </c>
      <c r="D15" t="s">
        <v>26</v>
      </c>
      <c r="E15" s="1" t="s">
        <v>37</v>
      </c>
      <c r="F15" t="s">
        <v>15</v>
      </c>
      <c r="G15">
        <v>7</v>
      </c>
      <c r="J15" s="6" t="str">
        <f t="array" aca="1" ref="J15" ca="1">IFERROR(INDEX(D$2:D$97,SMALL(IF(COUNTIF(A$2:A$95,D$2:D$97)=0,ROW(E$2:E$97)-1,""),ROW(A13))),"")</f>
        <v/>
      </c>
    </row>
    <row r="16" spans="1:10">
      <c r="A16" t="str">
        <f t="shared" ca="1" si="0"/>
        <v>PTL_D01_B06</v>
      </c>
      <c r="B16" t="str">
        <f t="array" aca="1" ref="B16" ca="1">OFFSET(E$2,MATCH(0,COUNTIF(B$1:B15,E$2:E$97),0)-1,)</f>
        <v>6203-2sh</v>
      </c>
      <c r="C16" s="7">
        <f t="shared" ca="1" si="1"/>
        <v>21</v>
      </c>
      <c r="D16" t="s">
        <v>27</v>
      </c>
      <c r="E16" s="1" t="s">
        <v>38</v>
      </c>
      <c r="F16" t="s">
        <v>15</v>
      </c>
      <c r="G16">
        <v>7</v>
      </c>
    </row>
    <row r="17" spans="1:7">
      <c r="A17" t="str">
        <f t="shared" ca="1" si="0"/>
        <v>PTL_D01_B07</v>
      </c>
      <c r="B17" t="str">
        <f t="array" aca="1" ref="B17" ca="1">OFFSET(E$2,MATCH(0,COUNTIF(B$1:B16,E$2:E$97),0)-1,)</f>
        <v>602-2rsh</v>
      </c>
      <c r="C17" s="7">
        <f t="shared" ca="1" si="1"/>
        <v>12</v>
      </c>
      <c r="D17" t="s">
        <v>28</v>
      </c>
      <c r="E17" s="1" t="s">
        <v>39</v>
      </c>
      <c r="F17" t="s">
        <v>15</v>
      </c>
      <c r="G17">
        <v>21</v>
      </c>
    </row>
    <row r="18" spans="1:7">
      <c r="A18" t="str">
        <f t="shared" ca="1" si="0"/>
        <v>PTL_D01_B08</v>
      </c>
      <c r="B18" t="str">
        <f t="array" aca="1" ref="B18" ca="1">OFFSET(E$2,MATCH(0,COUNTIF(B$1:B17,E$2:E$97),0)-1,)</f>
        <v>6201-2rsh</v>
      </c>
      <c r="C18" s="7">
        <f t="shared" ca="1" si="1"/>
        <v>45</v>
      </c>
      <c r="D18" t="s">
        <v>29</v>
      </c>
      <c r="E18" s="1" t="s">
        <v>40</v>
      </c>
      <c r="F18" t="s">
        <v>15</v>
      </c>
      <c r="G18">
        <v>12</v>
      </c>
    </row>
    <row r="19" spans="1:7">
      <c r="A19" t="str">
        <f t="shared" ca="1" si="0"/>
        <v>PTL_D01_B09</v>
      </c>
      <c r="B19" t="str">
        <f t="array" aca="1" ref="B19" ca="1">OFFSET(E$2,MATCH(0,COUNTIF(B$1:B18,E$2:E$97),0)-1,)</f>
        <v>6200-2rsr</v>
      </c>
      <c r="C19" s="7">
        <f t="shared" ca="1" si="1"/>
        <v>3</v>
      </c>
      <c r="D19" t="s">
        <v>30</v>
      </c>
      <c r="E19" s="1" t="s">
        <v>45</v>
      </c>
      <c r="F19" t="s">
        <v>15</v>
      </c>
      <c r="G19">
        <v>45</v>
      </c>
    </row>
    <row r="20" spans="1:7">
      <c r="A20" t="str">
        <f t="shared" ca="1" si="0"/>
        <v>PTL_D01_B10</v>
      </c>
      <c r="B20" t="str">
        <f t="array" aca="1" ref="B20" ca="1">OFFSET(E$2,MATCH(0,COUNTIF(B$1:B19,E$2:E$97),0)-1,)</f>
        <v xml:space="preserve">6200-nr </v>
      </c>
      <c r="C20" s="7">
        <f t="shared" ca="1" si="1"/>
        <v>5</v>
      </c>
      <c r="D20" t="s">
        <v>31</v>
      </c>
      <c r="E20" s="1" t="s">
        <v>44</v>
      </c>
      <c r="F20" t="s">
        <v>41</v>
      </c>
      <c r="G20">
        <v>3</v>
      </c>
    </row>
    <row r="21" spans="1:7">
      <c r="A21" t="str">
        <f t="shared" ca="1" si="0"/>
        <v>PTL_D01_C01</v>
      </c>
      <c r="B21" t="str">
        <f t="array" aca="1" ref="B21" ca="1">OFFSET(E$2,MATCH(0,COUNTIF(B$1:B20,E$2:E$97),0)-1,)</f>
        <v>6015 zz cm n575</v>
      </c>
      <c r="C21" s="7">
        <f t="shared" ca="1" si="1"/>
        <v>5</v>
      </c>
      <c r="D21" t="s">
        <v>32</v>
      </c>
      <c r="E21" s="1" t="s">
        <v>43</v>
      </c>
      <c r="F21" t="s">
        <v>42</v>
      </c>
      <c r="G21">
        <v>5</v>
      </c>
    </row>
    <row r="22" spans="1:7">
      <c r="A22" t="str">
        <f t="shared" ca="1" si="0"/>
        <v>PTL_D01_C02</v>
      </c>
      <c r="B22" t="str">
        <f t="array" aca="1" ref="B22" ca="1">OFFSET(E$2,MATCH(0,COUNTIF(B$1:B21,E$2:E$97),0)-1,)</f>
        <v>6014-2rsr.j22c</v>
      </c>
      <c r="C22" s="7">
        <f t="shared" ca="1" si="1"/>
        <v>7</v>
      </c>
      <c r="D22" t="s">
        <v>46</v>
      </c>
      <c r="E22" s="1" t="s">
        <v>68</v>
      </c>
      <c r="F22" t="s">
        <v>17</v>
      </c>
      <c r="G22">
        <v>5</v>
      </c>
    </row>
    <row r="23" spans="1:7">
      <c r="A23" t="str">
        <f t="shared" ca="1" si="0"/>
        <v>PTL_D01_C03</v>
      </c>
      <c r="B23" t="str">
        <f t="array" aca="1" ref="B23" ca="1">OFFSET(E$2,MATCH(0,COUNTIF(B$1:B22,E$2:E$97),0)-1,)</f>
        <v>613-2rs1</v>
      </c>
      <c r="C23" s="7">
        <f t="shared" ca="1" si="1"/>
        <v>11</v>
      </c>
      <c r="D23" t="s">
        <v>47</v>
      </c>
      <c r="E23" s="1" t="s">
        <v>67</v>
      </c>
      <c r="F23" t="s">
        <v>41</v>
      </c>
      <c r="G23">
        <v>7</v>
      </c>
    </row>
    <row r="24" spans="1:7">
      <c r="A24" t="str">
        <f t="shared" ca="1" si="0"/>
        <v>PTL_D01_C04</v>
      </c>
      <c r="B24" t="str">
        <f t="array" aca="1" ref="B24" ca="1">OFFSET(E$2,MATCH(0,COUNTIF(B$1:B23,E$2:E$97),0)-1,)</f>
        <v>6012 zz/2a</v>
      </c>
      <c r="C24" s="7">
        <f t="shared" ca="1" si="1"/>
        <v>3</v>
      </c>
      <c r="D24" t="s">
        <v>48</v>
      </c>
      <c r="E24" s="1" t="s">
        <v>66</v>
      </c>
      <c r="F24" t="s">
        <v>15</v>
      </c>
      <c r="G24">
        <v>11</v>
      </c>
    </row>
    <row r="25" spans="1:7">
      <c r="A25" t="str">
        <f t="shared" ca="1" si="0"/>
        <v>PTL_D01_C05</v>
      </c>
      <c r="B25" t="str">
        <f t="array" aca="1" ref="B25" ca="1">OFFSET(E$2,MATCH(0,COUNTIF(B$1:B24,E$2:E$97),0)-1,)</f>
        <v>6011-2rs1</v>
      </c>
      <c r="C25" s="7">
        <f t="shared" ca="1" si="1"/>
        <v>3</v>
      </c>
      <c r="D25" t="s">
        <v>49</v>
      </c>
      <c r="E25" s="1" t="s">
        <v>65</v>
      </c>
      <c r="F25" t="s">
        <v>42</v>
      </c>
      <c r="G25">
        <v>3</v>
      </c>
    </row>
    <row r="26" spans="1:7">
      <c r="A26" t="str">
        <f t="shared" ca="1" si="0"/>
        <v>PTL_D01_C06</v>
      </c>
      <c r="B26" t="str">
        <f t="array" aca="1" ref="B26" ca="1">OFFSET(E$2,MATCH(0,COUNTIF(B$1:B25,E$2:E$97),0)-1,)</f>
        <v>6011 ddu cm ns375</v>
      </c>
      <c r="C26" s="7">
        <f t="shared" ca="1" si="1"/>
        <v>4</v>
      </c>
      <c r="D26" t="s">
        <v>50</v>
      </c>
      <c r="E26" s="1" t="s">
        <v>64</v>
      </c>
      <c r="F26" t="s">
        <v>15</v>
      </c>
      <c r="G26">
        <v>3</v>
      </c>
    </row>
    <row r="27" spans="1:7">
      <c r="A27" t="str">
        <f t="shared" ca="1" si="0"/>
        <v>PTL_D01_C07</v>
      </c>
      <c r="B27" t="str">
        <f t="array" aca="1" ref="B27" ca="1">OFFSET(E$2,MATCH(0,COUNTIF(B$1:B26,E$2:E$97),0)-1,)</f>
        <v>6010 2rs1</v>
      </c>
      <c r="C27" s="7">
        <f t="shared" ca="1" si="1"/>
        <v>10</v>
      </c>
      <c r="D27" t="s">
        <v>51</v>
      </c>
      <c r="E27" s="1" t="s">
        <v>63</v>
      </c>
      <c r="F27" t="s">
        <v>17</v>
      </c>
      <c r="G27">
        <v>4</v>
      </c>
    </row>
    <row r="28" spans="1:7">
      <c r="A28" t="str">
        <f t="shared" ca="1" si="0"/>
        <v>PTL_D01_C08</v>
      </c>
      <c r="B28" t="str">
        <f t="array" aca="1" ref="B28" ca="1">OFFSET(E$2,MATCH(0,COUNTIF(B$1:B27,E$2:E$97),0)-1,)</f>
        <v xml:space="preserve">6009 zz nr/2as </v>
      </c>
      <c r="C28" s="7">
        <f t="shared" ca="1" si="1"/>
        <v>13</v>
      </c>
      <c r="D28" t="s">
        <v>52</v>
      </c>
      <c r="E28" s="1" t="s">
        <v>62</v>
      </c>
      <c r="F28" t="s">
        <v>57</v>
      </c>
      <c r="G28">
        <v>10</v>
      </c>
    </row>
    <row r="29" spans="1:7">
      <c r="A29" t="str">
        <f t="shared" ca="1" si="0"/>
        <v>PTL_D01_C09</v>
      </c>
      <c r="B29" t="str">
        <f t="array" aca="1" ref="B29" ca="1">OFFSET(E$2,MATCH(0,COUNTIF(B$1:B28,E$2:E$97),0)-1,)</f>
        <v>6009 2rs1</v>
      </c>
      <c r="C29" s="7">
        <f t="shared" ca="1" si="1"/>
        <v>7</v>
      </c>
      <c r="D29" t="s">
        <v>53</v>
      </c>
      <c r="E29" s="1" t="s">
        <v>61</v>
      </c>
      <c r="F29" t="s">
        <v>42</v>
      </c>
      <c r="G29">
        <v>13</v>
      </c>
    </row>
    <row r="30" spans="1:7">
      <c r="A30" t="str">
        <f t="shared" ca="1" si="0"/>
        <v>PTL_D01_C10</v>
      </c>
      <c r="B30" t="str">
        <f t="array" aca="1" ref="B30" ca="1">OFFSET(E$2,MATCH(0,COUNTIF(B$1:B29,E$2:E$97),0)-1,)</f>
        <v>6008-2nrs1</v>
      </c>
      <c r="C30" s="7">
        <f t="shared" ca="1" si="1"/>
        <v>8</v>
      </c>
      <c r="D30" t="s">
        <v>54</v>
      </c>
      <c r="E30" s="1" t="s">
        <v>60</v>
      </c>
      <c r="F30" t="s">
        <v>15</v>
      </c>
      <c r="G30">
        <v>7</v>
      </c>
    </row>
    <row r="31" spans="1:7">
      <c r="A31" t="str">
        <f t="shared" ca="1" si="0"/>
        <v>PTL_D01_C11</v>
      </c>
      <c r="B31" t="str">
        <f t="array" aca="1" ref="B31" ca="1">OFFSET(E$2,MATCH(0,COUNTIF(B$1:B30,E$2:E$97),0)-1,)</f>
        <v>6007+zzcm ns 75</v>
      </c>
      <c r="C31" s="7">
        <f t="shared" ca="1" si="1"/>
        <v>12</v>
      </c>
      <c r="D31" t="s">
        <v>55</v>
      </c>
      <c r="E31" s="1" t="s">
        <v>59</v>
      </c>
      <c r="F31" t="s">
        <v>15</v>
      </c>
      <c r="G31">
        <v>8</v>
      </c>
    </row>
    <row r="32" spans="1:7">
      <c r="A32" t="str">
        <f t="shared" ca="1" si="0"/>
        <v>PTL_D01_D01</v>
      </c>
      <c r="B32" t="str">
        <f t="array" aca="1" ref="B32" ca="1">OFFSET(E$2,MATCH(0,COUNTIF(B$1:B31,E$2:E$97),0)-1,)</f>
        <v>6007zz nr</v>
      </c>
      <c r="C32" s="7">
        <f t="shared" ca="1" si="1"/>
        <v>29</v>
      </c>
      <c r="D32" t="s">
        <v>56</v>
      </c>
      <c r="E32" s="1" t="s">
        <v>58</v>
      </c>
      <c r="F32" t="s">
        <v>17</v>
      </c>
      <c r="G32">
        <v>12</v>
      </c>
    </row>
    <row r="33" spans="1:7">
      <c r="A33" t="str">
        <f t="shared" ca="1" si="0"/>
        <v>PTL_D01_D02</v>
      </c>
      <c r="B33" t="str">
        <f t="array" aca="1" ref="B33" ca="1">OFFSET(E$2,MATCH(0,COUNTIF(B$1:B32,E$2:E$97),0)-1,)</f>
        <v>6006-zz</v>
      </c>
      <c r="C33" s="7">
        <f t="shared" ca="1" si="1"/>
        <v>10</v>
      </c>
      <c r="D33" t="s">
        <v>69</v>
      </c>
      <c r="E33" s="1" t="s">
        <v>79</v>
      </c>
      <c r="F33" t="s">
        <v>17</v>
      </c>
      <c r="G33">
        <v>29</v>
      </c>
    </row>
    <row r="34" spans="1:7">
      <c r="A34" t="str">
        <f t="shared" ca="1" si="0"/>
        <v>PTL_D01_D03</v>
      </c>
      <c r="B34" t="str">
        <f t="array" aca="1" ref="B34" ca="1">OFFSET(E$2,MATCH(0,COUNTIF(B$1:B33,E$2:E$97),0)-1,)</f>
        <v>6005-2rshnr</v>
      </c>
      <c r="C34" s="7">
        <f t="shared" ca="1" si="1"/>
        <v>9</v>
      </c>
      <c r="D34" t="s">
        <v>70</v>
      </c>
      <c r="E34" s="1" t="s">
        <v>80</v>
      </c>
      <c r="F34" t="s">
        <v>15</v>
      </c>
      <c r="G34">
        <v>10</v>
      </c>
    </row>
    <row r="35" spans="1:7">
      <c r="A35" t="str">
        <f t="shared" ca="1" si="0"/>
        <v>PTL_D01_D04</v>
      </c>
      <c r="B35" t="str">
        <f t="array" aca="1" ref="B35" ca="1">OFFSET(E$2,MATCH(0,COUNTIF(B$1:B34,E$2:E$97),0)-1,)</f>
        <v>6009 zzcm ns 575</v>
      </c>
      <c r="C35" s="7">
        <f t="shared" ca="1" si="1"/>
        <v>8</v>
      </c>
      <c r="D35" t="s">
        <v>71</v>
      </c>
      <c r="E35" s="1" t="s">
        <v>86</v>
      </c>
      <c r="F35" t="s">
        <v>15</v>
      </c>
      <c r="G35">
        <v>9</v>
      </c>
    </row>
    <row r="36" spans="1:7">
      <c r="A36" t="str">
        <f t="shared" ca="1" si="0"/>
        <v>PTL_D01_D05</v>
      </c>
      <c r="B36" t="str">
        <f t="array" aca="1" ref="B36" ca="1">OFFSET(E$2,MATCH(0,COUNTIF(B$1:B35,E$2:E$97),0)-1,)</f>
        <v>6004 zz</v>
      </c>
      <c r="C36" s="7">
        <f t="shared" ca="1" si="1"/>
        <v>12</v>
      </c>
      <c r="D36" t="s">
        <v>72</v>
      </c>
      <c r="E36" s="1" t="s">
        <v>81</v>
      </c>
      <c r="F36" t="s">
        <v>15</v>
      </c>
      <c r="G36">
        <v>8</v>
      </c>
    </row>
    <row r="37" spans="1:7">
      <c r="A37" t="str">
        <f t="shared" ca="1" si="0"/>
        <v>PTL_D01_D06</v>
      </c>
      <c r="B37" t="str">
        <f t="array" aca="1" ref="B37" ca="1">OFFSET(E$2,MATCH(0,COUNTIF(B$1:B36,E$2:E$97),0)-1,)</f>
        <v>6003 zz</v>
      </c>
      <c r="C37" s="7">
        <f t="shared" ca="1" si="1"/>
        <v>14</v>
      </c>
      <c r="D37" t="s">
        <v>73</v>
      </c>
      <c r="E37" s="1" t="s">
        <v>82</v>
      </c>
      <c r="F37" t="s">
        <v>15</v>
      </c>
      <c r="G37">
        <v>12</v>
      </c>
    </row>
    <row r="38" spans="1:7">
      <c r="A38" t="str">
        <f t="shared" ca="1" si="0"/>
        <v>PTL_D01_D07</v>
      </c>
      <c r="B38" t="str">
        <f t="array" aca="1" ref="B38" ca="1">OFFSET(E$2,MATCH(0,COUNTIF(B$1:B37,E$2:E$97),0)-1,)</f>
        <v xml:space="preserve">6002-2nrsh </v>
      </c>
      <c r="C38" s="7">
        <f t="shared" ca="1" si="1"/>
        <v>7</v>
      </c>
      <c r="D38" t="s">
        <v>74</v>
      </c>
      <c r="E38" s="1" t="s">
        <v>83</v>
      </c>
      <c r="F38" t="s">
        <v>15</v>
      </c>
      <c r="G38">
        <v>14</v>
      </c>
    </row>
    <row r="39" spans="1:7">
      <c r="A39" t="str">
        <f t="shared" ca="1" si="0"/>
        <v>PTL_D01_D08</v>
      </c>
      <c r="B39" t="str">
        <f t="array" aca="1" ref="B39" ca="1">OFFSET(E$2,MATCH(0,COUNTIF(B$1:B38,E$2:E$97),0)-1,)</f>
        <v>6001 zz cm</v>
      </c>
      <c r="C39" s="7">
        <f t="shared" ca="1" si="1"/>
        <v>5</v>
      </c>
      <c r="D39" t="s">
        <v>75</v>
      </c>
      <c r="E39" s="1" t="s">
        <v>84</v>
      </c>
      <c r="F39" t="s">
        <v>15</v>
      </c>
      <c r="G39">
        <v>7</v>
      </c>
    </row>
    <row r="40" spans="1:7">
      <c r="A40" t="str">
        <f t="shared" ca="1" si="0"/>
        <v>PTL_D01_D09</v>
      </c>
      <c r="B40" t="str">
        <f t="array" aca="1" ref="B40" ca="1">OFFSET(E$2,MATCH(0,COUNTIF(B$1:B39,E$2:E$97),0)-1,)</f>
        <v>6000 zz c</v>
      </c>
      <c r="C40" s="7">
        <f t="shared" ca="1" si="1"/>
        <v>14</v>
      </c>
      <c r="D40" t="s">
        <v>76</v>
      </c>
      <c r="E40" s="1" t="s">
        <v>85</v>
      </c>
      <c r="F40" t="s">
        <v>17</v>
      </c>
      <c r="G40">
        <v>5</v>
      </c>
    </row>
    <row r="41" spans="1:7">
      <c r="A41" t="str">
        <f t="shared" ca="1" si="0"/>
        <v>PTL_D01_D10</v>
      </c>
      <c r="B41" t="str">
        <f t="array" aca="1" ref="B41" ca="1">OFFSET(E$2,MATCH(0,COUNTIF(B$1:B40,E$2:E$97),0)-1,)</f>
        <v>6000 2 z</v>
      </c>
      <c r="C41" s="7">
        <f t="shared" ca="1" si="1"/>
        <v>75</v>
      </c>
      <c r="D41" t="s">
        <v>77</v>
      </c>
      <c r="E41" s="1" t="s">
        <v>87</v>
      </c>
      <c r="F41" t="s">
        <v>17</v>
      </c>
      <c r="G41">
        <v>14</v>
      </c>
    </row>
    <row r="42" spans="1:7">
      <c r="A42" t="str">
        <f t="shared" ca="1" si="0"/>
        <v>PTL_D01_E01</v>
      </c>
      <c r="B42" t="str">
        <f t="array" aca="1" ref="B42" ca="1">OFFSET(E$2,MATCH(0,COUNTIF(B$1:B41,E$2:E$97),0)-1,)</f>
        <v>6302 ee</v>
      </c>
      <c r="C42" s="7">
        <f t="shared" ca="1" si="1"/>
        <v>5</v>
      </c>
      <c r="D42" t="s">
        <v>78</v>
      </c>
      <c r="E42" s="1" t="s">
        <v>88</v>
      </c>
      <c r="F42" t="s">
        <v>15</v>
      </c>
      <c r="G42">
        <v>75</v>
      </c>
    </row>
    <row r="43" spans="1:7">
      <c r="A43" t="str">
        <f t="shared" ca="1" si="0"/>
        <v>PTL_D01_E02</v>
      </c>
      <c r="B43" t="str">
        <f t="array" aca="1" ref="B43" ca="1">OFFSET(E$2,MATCH(0,COUNTIF(B$1:B42,E$2:E$97),0)-1,)</f>
        <v>5204 blu</v>
      </c>
      <c r="C43" s="7">
        <f t="shared" ca="1" si="1"/>
        <v>8</v>
      </c>
      <c r="D43" t="s">
        <v>89</v>
      </c>
      <c r="E43" s="1" t="s">
        <v>113</v>
      </c>
      <c r="F43" t="s">
        <v>34</v>
      </c>
      <c r="G43">
        <v>5</v>
      </c>
    </row>
    <row r="44" spans="1:7">
      <c r="A44" t="str">
        <f t="shared" ca="1" si="0"/>
        <v>PTL_D01_E03</v>
      </c>
      <c r="B44" t="str">
        <f t="array" aca="1" ref="B44" ca="1">OFFSET(E$2,MATCH(0,COUNTIF(B$1:B43,E$2:E$97),0)-1,)</f>
        <v>52r.5</v>
      </c>
      <c r="C44" s="7">
        <f t="shared" ca="1" si="1"/>
        <v>21</v>
      </c>
      <c r="D44" t="s">
        <v>90</v>
      </c>
      <c r="E44" s="1" t="s">
        <v>112</v>
      </c>
      <c r="F44" t="s">
        <v>42</v>
      </c>
      <c r="G44">
        <v>8</v>
      </c>
    </row>
    <row r="45" spans="1:7">
      <c r="A45" t="str">
        <f t="shared" ca="1" si="0"/>
        <v>PTL_D01_E04</v>
      </c>
      <c r="B45" t="str">
        <f t="array" aca="1" ref="B45" ca="1">OFFSET(E$2,MATCH(0,COUNTIF(B$1:B44,E$2:E$97),0)-1,)</f>
        <v>4907.2rs</v>
      </c>
      <c r="C45" s="7">
        <f t="shared" ca="1" si="1"/>
        <v>3</v>
      </c>
      <c r="D45" t="s">
        <v>91</v>
      </c>
      <c r="E45" s="1" t="s">
        <v>111</v>
      </c>
      <c r="G45">
        <v>21</v>
      </c>
    </row>
    <row r="46" spans="1:7">
      <c r="A46" t="str">
        <f t="shared" ca="1" si="0"/>
        <v>PTL_D01_E05</v>
      </c>
      <c r="B46" t="str">
        <f t="array" aca="1" ref="B46" ca="1">OFFSET(E$2,MATCH(0,COUNTIF(B$1:B45,E$2:E$97),0)-1,)</f>
        <v>4905 2rsxl</v>
      </c>
      <c r="C46" s="7">
        <f t="shared" ca="1" si="1"/>
        <v>3</v>
      </c>
      <c r="D46" t="s">
        <v>92</v>
      </c>
      <c r="E46" s="1" t="s">
        <v>110</v>
      </c>
      <c r="F46" t="s">
        <v>100</v>
      </c>
      <c r="G46">
        <v>3</v>
      </c>
    </row>
    <row r="47" spans="1:7">
      <c r="A47" t="str">
        <f t="shared" ca="1" si="0"/>
        <v>PTL_D01_E06</v>
      </c>
      <c r="B47" t="str">
        <f t="array" aca="1" ref="B47" ca="1">OFFSET(E$2,MATCH(0,COUNTIF(B$1:B46,E$2:E$97),0)-1,)</f>
        <v>3309 2rs</v>
      </c>
      <c r="C47" s="7">
        <f t="shared" ca="1" si="1"/>
        <v>2</v>
      </c>
      <c r="D47" t="s">
        <v>93</v>
      </c>
      <c r="E47" s="1" t="s">
        <v>109</v>
      </c>
      <c r="F47" t="s">
        <v>100</v>
      </c>
      <c r="G47">
        <v>3</v>
      </c>
    </row>
    <row r="48" spans="1:7">
      <c r="A48" t="str">
        <f t="shared" ca="1" si="0"/>
        <v>PTL_D01_E07</v>
      </c>
      <c r="B48" t="str">
        <f t="array" aca="1" ref="B48" ca="1">OFFSET(E$2,MATCH(0,COUNTIF(B$1:B47,E$2:E$97),0)-1,)</f>
        <v>3302 B</v>
      </c>
      <c r="C48" s="7">
        <f t="shared" ca="1" si="1"/>
        <v>21</v>
      </c>
      <c r="D48" t="s">
        <v>94</v>
      </c>
      <c r="E48" s="1" t="s">
        <v>108</v>
      </c>
      <c r="F48" t="s">
        <v>100</v>
      </c>
      <c r="G48">
        <v>2</v>
      </c>
    </row>
    <row r="49" spans="1:7">
      <c r="A49" t="str">
        <f t="shared" ca="1" si="0"/>
        <v>PTL_D01_E08</v>
      </c>
      <c r="B49" t="str">
        <f t="array" aca="1" ref="B49" ca="1">OFFSET(E$2,MATCH(0,COUNTIF(B$1:B48,E$2:E$97),0)-1,)</f>
        <v>3214 brs</v>
      </c>
      <c r="C49" s="7">
        <f t="shared" ca="1" si="1"/>
        <v>2</v>
      </c>
      <c r="D49" t="s">
        <v>95</v>
      </c>
      <c r="E49" s="1" t="s">
        <v>107</v>
      </c>
      <c r="F49" t="s">
        <v>13</v>
      </c>
      <c r="G49">
        <v>21</v>
      </c>
    </row>
    <row r="50" spans="1:7">
      <c r="A50" t="str">
        <f t="shared" ca="1" si="0"/>
        <v>PTL_D01_E09</v>
      </c>
      <c r="B50" t="str">
        <f t="array" aca="1" ref="B50" ca="1">OFFSET(E$2,MATCH(0,COUNTIF(B$1:B49,E$2:E$97),0)-1,)</f>
        <v>3208.2rs</v>
      </c>
      <c r="C50" s="7">
        <f t="shared" ca="1" si="1"/>
        <v>3</v>
      </c>
      <c r="D50" t="s">
        <v>96</v>
      </c>
      <c r="E50" s="1" t="s">
        <v>106</v>
      </c>
      <c r="F50" t="s">
        <v>41</v>
      </c>
      <c r="G50">
        <v>2</v>
      </c>
    </row>
    <row r="51" spans="1:7">
      <c r="A51" t="str">
        <f t="shared" ca="1" si="0"/>
        <v>PTL_D01_E10</v>
      </c>
      <c r="B51" t="str">
        <f t="array" aca="1" ref="B51" ca="1">OFFSET(E$2,MATCH(0,COUNTIF(B$1:B50,E$2:E$97),0)-1,)</f>
        <v>3207 2rs</v>
      </c>
      <c r="C51" s="7">
        <f t="shared" ca="1" si="1"/>
        <v>7</v>
      </c>
      <c r="D51" t="s">
        <v>97</v>
      </c>
      <c r="E51" s="1" t="s">
        <v>105</v>
      </c>
      <c r="F51" t="s">
        <v>101</v>
      </c>
      <c r="G51">
        <v>3</v>
      </c>
    </row>
    <row r="52" spans="1:7">
      <c r="A52" t="str">
        <f t="shared" ca="1" si="0"/>
        <v>PTL_D01_E11</v>
      </c>
      <c r="B52" t="str">
        <f t="array" aca="1" ref="B52" ca="1">OFFSET(E$2,MATCH(0,COUNTIF(B$1:B51,E$2:E$97),0)-1,)</f>
        <v>34200 a</v>
      </c>
      <c r="C52" s="7">
        <f t="shared" ca="1" si="1"/>
        <v>7</v>
      </c>
      <c r="D52" t="s">
        <v>98</v>
      </c>
      <c r="E52" s="1" t="s">
        <v>104</v>
      </c>
      <c r="F52" t="s">
        <v>102</v>
      </c>
      <c r="G52">
        <v>7</v>
      </c>
    </row>
    <row r="53" spans="1:7">
      <c r="A53" t="str">
        <f t="shared" ca="1" si="0"/>
        <v>PTL_D01_F01</v>
      </c>
      <c r="B53">
        <f t="array" aca="1" ref="B53" ca="1">OFFSET(E$2,MATCH(0,COUNTIF(B$1:B52,E$2:E$97),0)-1,)</f>
        <v>3206</v>
      </c>
      <c r="C53" s="7">
        <f t="shared" ca="1" si="1"/>
        <v>3</v>
      </c>
      <c r="D53" t="s">
        <v>99</v>
      </c>
      <c r="E53" s="1" t="s">
        <v>103</v>
      </c>
      <c r="F53" t="s">
        <v>15</v>
      </c>
      <c r="G53">
        <v>7</v>
      </c>
    </row>
    <row r="54" spans="1:7">
      <c r="A54" t="str">
        <f t="shared" ca="1" si="0"/>
        <v>PTL_D01_F02</v>
      </c>
      <c r="B54" t="str">
        <f t="array" aca="1" ref="B54" ca="1">OFFSET(E$2,MATCH(0,COUNTIF(B$1:B53,E$2:E$97),0)-1,)</f>
        <v xml:space="preserve">5203 clu </v>
      </c>
      <c r="C54" s="7">
        <f t="shared" ca="1" si="1"/>
        <v>9</v>
      </c>
      <c r="D54" t="s">
        <v>114</v>
      </c>
      <c r="E54" s="1">
        <v>3206</v>
      </c>
      <c r="G54">
        <v>3</v>
      </c>
    </row>
    <row r="55" spans="1:7">
      <c r="A55" t="str">
        <f t="shared" ca="1" si="0"/>
        <v>PTL_D01_F03</v>
      </c>
      <c r="B55" t="str">
        <f t="array" aca="1" ref="B55" ca="1">OFFSET(E$2,MATCH(0,COUNTIF(B$1:B54,E$2:E$97),0)-1,)</f>
        <v>5202 e</v>
      </c>
      <c r="C55" s="7">
        <f t="shared" ca="1" si="1"/>
        <v>7</v>
      </c>
      <c r="D55" t="s">
        <v>115</v>
      </c>
      <c r="E55" s="1" t="s">
        <v>125</v>
      </c>
      <c r="F55" t="s">
        <v>42</v>
      </c>
      <c r="G55">
        <v>9</v>
      </c>
    </row>
    <row r="56" spans="1:7">
      <c r="A56" t="str">
        <f t="shared" ca="1" si="0"/>
        <v>PTL_D01_F04</v>
      </c>
      <c r="B56" t="str">
        <f t="array" aca="1" ref="B56" ca="1">OFFSET(E$2,MATCH(0,COUNTIF(B$1:B55,E$2:E$97),0)-1,)</f>
        <v>3201 2rs</v>
      </c>
      <c r="C56" s="7">
        <f t="shared" ca="1" si="1"/>
        <v>6</v>
      </c>
      <c r="D56" t="s">
        <v>116</v>
      </c>
      <c r="E56" s="1" t="s">
        <v>126</v>
      </c>
      <c r="F56" t="s">
        <v>34</v>
      </c>
      <c r="G56">
        <v>7</v>
      </c>
    </row>
    <row r="57" spans="1:7">
      <c r="A57" t="str">
        <f t="shared" ca="1" si="0"/>
        <v>PTL_D01_F05</v>
      </c>
      <c r="B57" t="str">
        <f t="array" aca="1" ref="B57" ca="1">OFFSET(E$2,MATCH(0,COUNTIF(B$1:B56,E$2:E$97),0)-1,)</f>
        <v>3024 jr/q</v>
      </c>
      <c r="C57" s="7">
        <f t="shared" ca="1" si="1"/>
        <v>3</v>
      </c>
      <c r="D57" t="s">
        <v>117</v>
      </c>
      <c r="E57" s="1" t="s">
        <v>127</v>
      </c>
      <c r="F57" t="s">
        <v>101</v>
      </c>
      <c r="G57">
        <v>6</v>
      </c>
    </row>
    <row r="58" spans="1:7">
      <c r="A58" t="str">
        <f t="shared" ca="1" si="0"/>
        <v>PTL_D01_F06</v>
      </c>
      <c r="B58" t="str">
        <f t="array" aca="1" ref="B58" ca="1">OFFSET(E$2,MATCH(0,COUNTIF(B$1:B57,E$2:E$97),0)-1,)</f>
        <v>3007/+ 3007.2rs</v>
      </c>
      <c r="C58" s="7">
        <f t="shared" ca="1" si="1"/>
        <v>9</v>
      </c>
      <c r="D58" t="s">
        <v>118</v>
      </c>
      <c r="E58" s="1" t="s">
        <v>128</v>
      </c>
      <c r="F58" t="s">
        <v>17</v>
      </c>
      <c r="G58">
        <v>3</v>
      </c>
    </row>
    <row r="59" spans="1:7">
      <c r="A59" t="str">
        <f t="shared" ca="1" si="0"/>
        <v>PTL_D01_F07</v>
      </c>
      <c r="B59" t="str">
        <f t="array" aca="1" ref="B59" ca="1">OFFSET(E$2,MATCH(0,COUNTIF(B$1:B58,E$2:E$97),0)-1,)</f>
        <v>3308 2rs5</v>
      </c>
      <c r="C59" s="7">
        <f t="shared" ca="1" si="1"/>
        <v>2</v>
      </c>
      <c r="D59" t="s">
        <v>119</v>
      </c>
      <c r="E59" s="1" t="s">
        <v>129</v>
      </c>
      <c r="F59" t="s">
        <v>15</v>
      </c>
      <c r="G59">
        <v>9</v>
      </c>
    </row>
    <row r="60" spans="1:7">
      <c r="A60" t="str">
        <f t="shared" ca="1" si="0"/>
        <v>PTL_D01_F08</v>
      </c>
      <c r="B60" t="str">
        <f t="array" aca="1" ref="B60" ca="1">OFFSET(E$2,MATCH(0,COUNTIF(B$1:B59,E$2:E$97),0)-1,)</f>
        <v>2212 2rs</v>
      </c>
      <c r="C60" s="7">
        <f t="shared" ca="1" si="1"/>
        <v>6</v>
      </c>
      <c r="D60" t="s">
        <v>120</v>
      </c>
      <c r="E60" s="1" t="s">
        <v>130</v>
      </c>
      <c r="F60" t="s">
        <v>17</v>
      </c>
      <c r="G60">
        <v>2</v>
      </c>
    </row>
    <row r="61" spans="1:7">
      <c r="A61" t="str">
        <f t="shared" ca="1" si="0"/>
        <v>PTL_D01_F09</v>
      </c>
      <c r="B61" t="str">
        <f t="array" aca="1" ref="B61" ca="1">OFFSET(E$2,MATCH(0,COUNTIF(B$1:B60,E$2:E$97),0)-1,)</f>
        <v>22092rs</v>
      </c>
      <c r="C61" s="7">
        <f t="shared" ca="1" si="1"/>
        <v>9</v>
      </c>
      <c r="D61" t="s">
        <v>121</v>
      </c>
      <c r="E61" s="1" t="s">
        <v>131</v>
      </c>
      <c r="F61" t="s">
        <v>17</v>
      </c>
      <c r="G61">
        <v>6</v>
      </c>
    </row>
    <row r="62" spans="1:7">
      <c r="A62" t="str">
        <f t="shared" ca="1" si="0"/>
        <v>PTL_D01_F10</v>
      </c>
      <c r="B62" t="str">
        <f t="array" aca="1" ref="B62" ca="1">OFFSET(E$2,MATCH(0,COUNTIF(B$1:B61,E$2:E$97),0)-1,)</f>
        <v xml:space="preserve">2208 2rs </v>
      </c>
      <c r="C62" s="7">
        <f t="shared" ca="1" si="1"/>
        <v>8</v>
      </c>
      <c r="D62" t="s">
        <v>122</v>
      </c>
      <c r="E62" s="1" t="s">
        <v>132</v>
      </c>
      <c r="F62" t="s">
        <v>17</v>
      </c>
      <c r="G62">
        <v>9</v>
      </c>
    </row>
    <row r="63" spans="1:7">
      <c r="A63" t="str">
        <f t="shared" ca="1" si="0"/>
        <v>PTL_D01_F11</v>
      </c>
      <c r="B63" t="str">
        <f t="array" aca="1" ref="B63" ca="1">OFFSET(E$2,MATCH(0,COUNTIF(B$1:B62,E$2:E$97),0)-1,)</f>
        <v>2207 2rs</v>
      </c>
      <c r="C63" s="7">
        <f t="shared" ca="1" si="1"/>
        <v>5</v>
      </c>
      <c r="D63" t="s">
        <v>123</v>
      </c>
      <c r="E63" s="1" t="s">
        <v>133</v>
      </c>
      <c r="F63" t="s">
        <v>57</v>
      </c>
      <c r="G63">
        <v>8</v>
      </c>
    </row>
    <row r="64" spans="1:7">
      <c r="A64" t="str">
        <f t="shared" ca="1" si="0"/>
        <v>PTL_D01_G01</v>
      </c>
      <c r="B64" t="str">
        <f t="array" aca="1" ref="B64" ca="1">OFFSET(E$2,MATCH(0,COUNTIF(B$1:B63,E$2:E$97),0)-1,)</f>
        <v>22006 2rs</v>
      </c>
      <c r="C64" s="7">
        <f t="shared" ca="1" si="1"/>
        <v>4</v>
      </c>
      <c r="D64" t="s">
        <v>124</v>
      </c>
      <c r="E64" s="1" t="s">
        <v>134</v>
      </c>
      <c r="F64" t="s">
        <v>101</v>
      </c>
      <c r="G64">
        <v>5</v>
      </c>
    </row>
    <row r="65" spans="1:7">
      <c r="A65" t="str">
        <f t="shared" ca="1" si="0"/>
        <v>PTL_D01_G02</v>
      </c>
      <c r="B65" t="str">
        <f t="array" aca="1" ref="B65" ca="1">OFFSET(E$2,MATCH(0,COUNTIF(B$1:B64,E$2:E$97),0)-1,)</f>
        <v>2205 2rs</v>
      </c>
      <c r="C65" s="7">
        <f t="shared" ca="1" si="1"/>
        <v>8</v>
      </c>
      <c r="D65" t="s">
        <v>135</v>
      </c>
      <c r="E65" s="1" t="s">
        <v>147</v>
      </c>
      <c r="F65" t="s">
        <v>15</v>
      </c>
      <c r="G65">
        <v>4</v>
      </c>
    </row>
    <row r="66" spans="1:7">
      <c r="A66" t="str">
        <f t="shared" ca="1" si="0"/>
        <v>PTL_D01_G03</v>
      </c>
      <c r="B66" t="str">
        <f t="array" aca="1" ref="B66" ca="1">OFFSET(E$2,MATCH(0,COUNTIF(B$1:B65,E$2:E$97),0)-1,)</f>
        <v>2204 2rs</v>
      </c>
      <c r="C66" s="7">
        <f t="shared" ca="1" si="1"/>
        <v>7</v>
      </c>
      <c r="D66" t="s">
        <v>136</v>
      </c>
      <c r="E66" s="1" t="s">
        <v>148</v>
      </c>
      <c r="F66" t="s">
        <v>15</v>
      </c>
      <c r="G66">
        <v>8</v>
      </c>
    </row>
    <row r="67" spans="1:7">
      <c r="A67" t="str">
        <f t="shared" ref="A67:A97" ca="1" si="2">IFERROR(INDEX(D$2:D$97,MATCH(B67,E$2:E$97,0)),"")</f>
        <v>PTL_D01_G04</v>
      </c>
      <c r="B67" t="str">
        <f t="array" aca="1" ref="B67" ca="1">OFFSET(E$2,MATCH(0,COUNTIF(B$1:B66,E$2:E$97),0)-1,)</f>
        <v>2203 ee</v>
      </c>
      <c r="C67" s="7">
        <f t="shared" ref="C67:C97" ca="1" si="3">SUMPRODUCT((E$2:E$97=B67)*(G$2:G$97))</f>
        <v>16</v>
      </c>
      <c r="D67" t="s">
        <v>137</v>
      </c>
      <c r="E67" s="1" t="s">
        <v>149</v>
      </c>
      <c r="F67" t="s">
        <v>34</v>
      </c>
      <c r="G67">
        <v>7</v>
      </c>
    </row>
    <row r="68" spans="1:7">
      <c r="A68" t="str">
        <f t="shared" ca="1" si="2"/>
        <v>PTL_D01_G06</v>
      </c>
      <c r="B68" t="str">
        <f t="array" aca="1" ref="B68" ca="1">OFFSET(E$2,MATCH(0,COUNTIF(B$1:B67,E$2:E$97),0)-1,)</f>
        <v>2202ee</v>
      </c>
      <c r="C68" s="7">
        <f t="shared" ca="1" si="3"/>
        <v>10</v>
      </c>
      <c r="D68" s="5" t="s">
        <v>138</v>
      </c>
      <c r="E68" s="3" t="s">
        <v>150</v>
      </c>
      <c r="F68" t="s">
        <v>34</v>
      </c>
      <c r="G68">
        <v>2</v>
      </c>
    </row>
    <row r="69" spans="1:7">
      <c r="A69" t="str">
        <f t="shared" ca="1" si="2"/>
        <v>PTL_D01_G07</v>
      </c>
      <c r="B69">
        <f t="array" aca="1" ref="B69" ca="1">OFFSET(E$2,MATCH(0,COUNTIF(B$1:B68,E$2:E$97),0)-1,)</f>
        <v>1607</v>
      </c>
      <c r="C69" s="7">
        <f t="shared" ca="1" si="3"/>
        <v>4</v>
      </c>
      <c r="D69" s="5" t="s">
        <v>139</v>
      </c>
      <c r="E69" s="3" t="s">
        <v>150</v>
      </c>
      <c r="F69" t="s">
        <v>34</v>
      </c>
      <c r="G69">
        <v>14</v>
      </c>
    </row>
    <row r="70" spans="1:7">
      <c r="A70" t="str">
        <f t="shared" ca="1" si="2"/>
        <v>PTL_D01_G08</v>
      </c>
      <c r="B70" t="str">
        <f t="array" aca="1" ref="B70" ca="1">OFFSET(E$2,MATCH(0,COUNTIF(B$1:B69,E$2:E$97),0)-1,)</f>
        <v>2305 etn9</v>
      </c>
      <c r="C70" s="7">
        <f t="shared" ca="1" si="3"/>
        <v>10</v>
      </c>
      <c r="D70" t="s">
        <v>140</v>
      </c>
      <c r="E70" s="4" t="s">
        <v>151</v>
      </c>
      <c r="F70" t="s">
        <v>34</v>
      </c>
      <c r="G70">
        <v>10</v>
      </c>
    </row>
    <row r="71" spans="1:7">
      <c r="A71" t="str">
        <f t="shared" ca="1" si="2"/>
        <v>PTL_D01_G09</v>
      </c>
      <c r="B71" t="str">
        <f t="array" aca="1" ref="B71" ca="1">OFFSET(E$2,MATCH(0,COUNTIF(B$1:B70,E$2:E$97),0)-1,)</f>
        <v>1307 tv</v>
      </c>
      <c r="C71" s="7">
        <f t="shared" ca="1" si="3"/>
        <v>4</v>
      </c>
      <c r="D71" t="s">
        <v>141</v>
      </c>
      <c r="E71" s="1">
        <v>1607</v>
      </c>
      <c r="F71" t="s">
        <v>146</v>
      </c>
      <c r="G71">
        <v>4</v>
      </c>
    </row>
    <row r="72" spans="1:7">
      <c r="A72" t="str">
        <f t="shared" ca="1" si="2"/>
        <v>PTL_D01_G10</v>
      </c>
      <c r="B72">
        <f t="array" aca="1" ref="B72" ca="1">OFFSET(E$2,MATCH(0,COUNTIF(B$1:B71,E$2:E$97),0)-1,)</f>
        <v>1303</v>
      </c>
      <c r="C72" s="7">
        <f t="shared" ca="1" si="3"/>
        <v>20</v>
      </c>
      <c r="D72" t="s">
        <v>142</v>
      </c>
      <c r="E72" s="1" t="s">
        <v>152</v>
      </c>
      <c r="F72" t="s">
        <v>15</v>
      </c>
      <c r="G72">
        <v>10</v>
      </c>
    </row>
    <row r="73" spans="1:7">
      <c r="A73" t="str">
        <f t="shared" ca="1" si="2"/>
        <v>PTL_D01_G11</v>
      </c>
      <c r="B73" t="str">
        <f t="array" aca="1" ref="B73" ca="1">OFFSET(E$2,MATCH(0,COUNTIF(B$1:B72,E$2:E$97),0)-1,)</f>
        <v>1209 tv</v>
      </c>
      <c r="C73" s="7">
        <f t="shared" ca="1" si="3"/>
        <v>11</v>
      </c>
      <c r="D73" t="s">
        <v>143</v>
      </c>
      <c r="E73" s="1" t="s">
        <v>154</v>
      </c>
      <c r="F73" t="s">
        <v>41</v>
      </c>
      <c r="G73">
        <v>4</v>
      </c>
    </row>
    <row r="74" spans="1:7">
      <c r="A74" t="str">
        <f t="shared" ca="1" si="2"/>
        <v>PTL_D01_H01</v>
      </c>
      <c r="B74" t="str">
        <f t="array" aca="1" ref="B74" ca="1">OFFSET(E$2,MATCH(0,COUNTIF(B$1:B73,E$2:E$97),0)-1,)</f>
        <v>1208 et 19</v>
      </c>
      <c r="C74" s="7">
        <f t="shared" ca="1" si="3"/>
        <v>9</v>
      </c>
      <c r="D74" t="s">
        <v>144</v>
      </c>
      <c r="E74" s="1">
        <v>1303</v>
      </c>
      <c r="F74" t="s">
        <v>15</v>
      </c>
      <c r="G74">
        <v>20</v>
      </c>
    </row>
    <row r="75" spans="1:7">
      <c r="A75" t="str">
        <f t="shared" ca="1" si="2"/>
        <v>PTL_D01_H02</v>
      </c>
      <c r="B75">
        <f t="array" aca="1" ref="B75" ca="1">OFFSET(E$2,MATCH(0,COUNTIF(B$1:B74,E$2:E$97),0)-1,)</f>
        <v>1207</v>
      </c>
      <c r="C75" s="7">
        <f t="shared" ca="1" si="3"/>
        <v>9</v>
      </c>
      <c r="D75" t="s">
        <v>145</v>
      </c>
      <c r="E75" s="1" t="s">
        <v>153</v>
      </c>
      <c r="F75" t="s">
        <v>41</v>
      </c>
      <c r="G75">
        <v>11</v>
      </c>
    </row>
    <row r="76" spans="1:7">
      <c r="A76" t="str">
        <f t="shared" ca="1" si="2"/>
        <v>PTL_D01_H03</v>
      </c>
      <c r="B76" t="str">
        <f t="array" aca="1" ref="B76" ca="1">OFFSET(E$2,MATCH(0,COUNTIF(B$1:B75,E$2:E$97),0)-1,)</f>
        <v xml:space="preserve">1207 tv </v>
      </c>
      <c r="C76" s="7">
        <f t="shared" ca="1" si="3"/>
        <v>9</v>
      </c>
      <c r="D76" t="s">
        <v>155</v>
      </c>
      <c r="E76" s="1" t="s">
        <v>177</v>
      </c>
      <c r="F76" t="s">
        <v>15</v>
      </c>
      <c r="G76">
        <v>9</v>
      </c>
    </row>
    <row r="77" spans="1:7">
      <c r="A77" t="str">
        <f t="shared" ca="1" si="2"/>
        <v>PTL_D01_H04</v>
      </c>
      <c r="B77">
        <f t="array" aca="1" ref="B77" ca="1">OFFSET(E$2,MATCH(0,COUNTIF(B$1:B76,E$2:E$97),0)-1,)</f>
        <v>1206</v>
      </c>
      <c r="C77" s="7">
        <f t="shared" ca="1" si="3"/>
        <v>18</v>
      </c>
      <c r="D77" t="s">
        <v>156</v>
      </c>
      <c r="E77" s="1">
        <v>1207</v>
      </c>
      <c r="F77" t="s">
        <v>57</v>
      </c>
      <c r="G77">
        <v>9</v>
      </c>
    </row>
    <row r="78" spans="1:7">
      <c r="A78" t="str">
        <f t="shared" ca="1" si="2"/>
        <v>PTL_D01_H05</v>
      </c>
      <c r="B78">
        <f t="array" aca="1" ref="B78" ca="1">OFFSET(E$2,MATCH(0,COUNTIF(B$1:B77,E$2:E$97),0)-1,)</f>
        <v>1205</v>
      </c>
      <c r="C78" s="7">
        <f t="shared" ca="1" si="3"/>
        <v>10</v>
      </c>
      <c r="D78" t="s">
        <v>157</v>
      </c>
      <c r="E78" s="1" t="s">
        <v>178</v>
      </c>
      <c r="F78" t="s">
        <v>41</v>
      </c>
      <c r="G78">
        <v>9</v>
      </c>
    </row>
    <row r="79" spans="1:7">
      <c r="A79" t="str">
        <f t="shared" ca="1" si="2"/>
        <v>PTL_D01_H06</v>
      </c>
      <c r="B79">
        <f t="array" aca="1" ref="B79" ca="1">OFFSET(E$2,MATCH(0,COUNTIF(B$1:B78,E$2:E$97),0)-1,)</f>
        <v>1204</v>
      </c>
      <c r="C79" s="7">
        <f t="shared" ca="1" si="3"/>
        <v>10</v>
      </c>
      <c r="D79" t="s">
        <v>158</v>
      </c>
      <c r="E79" s="1">
        <v>1206</v>
      </c>
      <c r="F79" t="s">
        <v>34</v>
      </c>
      <c r="G79">
        <v>18</v>
      </c>
    </row>
    <row r="80" spans="1:7">
      <c r="A80" t="str">
        <f t="shared" ca="1" si="2"/>
        <v>PTL_D01_H07</v>
      </c>
      <c r="B80" t="str">
        <f t="array" aca="1" ref="B80" ca="1">OFFSET(E$2,MATCH(0,COUNTIF(B$1:B79,E$2:E$97),0)-1,)</f>
        <v xml:space="preserve">1203 tmg </v>
      </c>
      <c r="C80" s="7">
        <f t="shared" ca="1" si="3"/>
        <v>14</v>
      </c>
      <c r="D80" t="s">
        <v>159</v>
      </c>
      <c r="E80" s="1">
        <v>1205</v>
      </c>
      <c r="F80" t="s">
        <v>15</v>
      </c>
      <c r="G80">
        <v>10</v>
      </c>
    </row>
    <row r="81" spans="1:7">
      <c r="A81" t="str">
        <f t="shared" ca="1" si="2"/>
        <v>PTL_D01_H08</v>
      </c>
      <c r="B81" t="str">
        <f t="array" aca="1" ref="B81" ca="1">OFFSET(E$2,MATCH(0,COUNTIF(B$1:B80,E$2:E$97),0)-1,)</f>
        <v>1202 g15</v>
      </c>
      <c r="C81" s="7">
        <f t="shared" ca="1" si="3"/>
        <v>8</v>
      </c>
      <c r="D81" t="s">
        <v>160</v>
      </c>
      <c r="E81" s="1">
        <v>1204</v>
      </c>
      <c r="F81" t="s">
        <v>15</v>
      </c>
      <c r="G81">
        <v>10</v>
      </c>
    </row>
    <row r="82" spans="1:7">
      <c r="A82" t="str">
        <f t="shared" ca="1" si="2"/>
        <v>PTL_D01_H09</v>
      </c>
      <c r="B82" t="str">
        <f t="array" aca="1" ref="B82" ca="1">OFFSET(E$2,MATCH(0,COUNTIF(B$1:B81,E$2:E$97),0)-1,)</f>
        <v>1201 etn9</v>
      </c>
      <c r="C82" s="7">
        <f t="shared" ca="1" si="3"/>
        <v>15</v>
      </c>
      <c r="D82" t="s">
        <v>161</v>
      </c>
      <c r="E82" s="1" t="s">
        <v>179</v>
      </c>
      <c r="F82" t="s">
        <v>17</v>
      </c>
      <c r="G82">
        <v>14</v>
      </c>
    </row>
    <row r="83" spans="1:7">
      <c r="A83" t="str">
        <f t="shared" ca="1" si="2"/>
        <v>PTL_D01_H10</v>
      </c>
      <c r="B83" t="str">
        <f t="array" aca="1" ref="B83" ca="1">OFFSET(E$2,MATCH(0,COUNTIF(B$1:B82,E$2:E$97),0)-1,)</f>
        <v>1200g15</v>
      </c>
      <c r="C83" s="7">
        <f t="shared" ca="1" si="3"/>
        <v>4</v>
      </c>
      <c r="D83" t="s">
        <v>162</v>
      </c>
      <c r="E83" s="1" t="s">
        <v>180</v>
      </c>
      <c r="F83" t="s">
        <v>34</v>
      </c>
      <c r="G83">
        <v>8</v>
      </c>
    </row>
    <row r="84" spans="1:7">
      <c r="A84" t="str">
        <f t="shared" ca="1" si="2"/>
        <v>PTL_D01_H11</v>
      </c>
      <c r="B84" t="str">
        <f t="array" aca="1" ref="B84" ca="1">OFFSET(E$2,MATCH(0,COUNTIF(B$1:B83,E$2:E$97),0)-1,)</f>
        <v xml:space="preserve">1055-55g </v>
      </c>
      <c r="C84" s="7">
        <f t="shared" ca="1" si="3"/>
        <v>6</v>
      </c>
      <c r="D84" t="s">
        <v>163</v>
      </c>
      <c r="E84" s="1" t="s">
        <v>181</v>
      </c>
      <c r="F84" t="s">
        <v>17</v>
      </c>
      <c r="G84">
        <v>15</v>
      </c>
    </row>
    <row r="85" spans="1:7">
      <c r="A85" t="str">
        <f t="shared" ca="1" si="2"/>
        <v>PTL_D01_I01</v>
      </c>
      <c r="B85" t="str">
        <f t="array" aca="1" ref="B85" ca="1">OFFSET(E$2,MATCH(0,COUNTIF(B$1:B84,E$2:E$97),0)-1,)</f>
        <v xml:space="preserve">1030-30g </v>
      </c>
      <c r="C85" s="7">
        <f t="shared" ca="1" si="3"/>
        <v>2</v>
      </c>
      <c r="D85" t="s">
        <v>164</v>
      </c>
      <c r="E85" s="1" t="s">
        <v>182</v>
      </c>
      <c r="F85" t="s">
        <v>42</v>
      </c>
      <c r="G85">
        <v>4</v>
      </c>
    </row>
    <row r="86" spans="1:7">
      <c r="A86" t="str">
        <f t="shared" ca="1" si="2"/>
        <v>PTL_D01_I02</v>
      </c>
      <c r="B86" t="str">
        <f t="array" aca="1" ref="B86" ca="1">OFFSET(E$2,MATCH(0,COUNTIF(B$1:B85,E$2:E$97),0)-1,)</f>
        <v xml:space="preserve">1020-20g </v>
      </c>
      <c r="C86" s="7">
        <f t="shared" ca="1" si="3"/>
        <v>8</v>
      </c>
      <c r="D86" t="s">
        <v>165</v>
      </c>
      <c r="E86" s="1" t="s">
        <v>183</v>
      </c>
      <c r="G86">
        <v>6</v>
      </c>
    </row>
    <row r="87" spans="1:7">
      <c r="A87" t="str">
        <f t="shared" ca="1" si="2"/>
        <v>PTL_D01_I03</v>
      </c>
      <c r="B87" t="str">
        <f t="array" aca="1" ref="B87" ca="1">OFFSET(E$2,MATCH(0,COUNTIF(B$1:B86,E$2:E$97),0)-1,)</f>
        <v>698-22</v>
      </c>
      <c r="C87" s="7">
        <f t="shared" ca="1" si="3"/>
        <v>26</v>
      </c>
      <c r="D87" t="s">
        <v>166</v>
      </c>
      <c r="E87" s="1" t="s">
        <v>184</v>
      </c>
      <c r="G87">
        <v>2</v>
      </c>
    </row>
    <row r="88" spans="1:7">
      <c r="A88" t="str">
        <f t="shared" ca="1" si="2"/>
        <v>PTL_D01_I04</v>
      </c>
      <c r="B88" t="str">
        <f t="array" aca="1" ref="B88" ca="1">OFFSET(E$2,MATCH(0,COUNTIF(B$1:B87,E$2:E$97),0)-1,)</f>
        <v>688 zz</v>
      </c>
      <c r="C88" s="7">
        <f t="shared" ca="1" si="3"/>
        <v>12</v>
      </c>
      <c r="D88" t="s">
        <v>167</v>
      </c>
      <c r="E88" s="1" t="s">
        <v>185</v>
      </c>
      <c r="F88" t="s">
        <v>42</v>
      </c>
      <c r="G88">
        <v>8</v>
      </c>
    </row>
    <row r="89" spans="1:7">
      <c r="A89" t="str">
        <f t="shared" ca="1" si="2"/>
        <v>PTL_D01_I05</v>
      </c>
      <c r="B89" t="str">
        <f t="array" aca="1" ref="B89" ca="1">OFFSET(E$2,MATCH(0,COUNTIF(B$1:B88,E$2:E$97),0)-1,)</f>
        <v xml:space="preserve">626 2rs </v>
      </c>
      <c r="C89" s="7">
        <f t="shared" ca="1" si="3"/>
        <v>8</v>
      </c>
      <c r="D89" t="s">
        <v>168</v>
      </c>
      <c r="E89" s="1" t="s">
        <v>186</v>
      </c>
      <c r="F89" t="s">
        <v>100</v>
      </c>
      <c r="G89">
        <v>26</v>
      </c>
    </row>
    <row r="90" spans="1:7">
      <c r="A90" t="str">
        <f t="shared" ca="1" si="2"/>
        <v>PTL_D01_I06</v>
      </c>
      <c r="B90" t="str">
        <f t="array" aca="1" ref="B90" ca="1">OFFSET(E$2,MATCH(0,COUNTIF(B$1:B89,E$2:E$97),0)-1,)</f>
        <v xml:space="preserve">609.ee </v>
      </c>
      <c r="C90" s="7">
        <f t="shared" ca="1" si="3"/>
        <v>14</v>
      </c>
      <c r="D90" t="s">
        <v>169</v>
      </c>
      <c r="E90" s="1" t="s">
        <v>187</v>
      </c>
      <c r="F90" t="s">
        <v>100</v>
      </c>
      <c r="G90">
        <v>12</v>
      </c>
    </row>
    <row r="91" spans="1:7">
      <c r="A91" t="str">
        <f t="shared" ca="1" si="2"/>
        <v>PTL_D01_I07</v>
      </c>
      <c r="B91" t="str">
        <f t="array" aca="1" ref="B91" ca="1">OFFSET(E$2,MATCH(0,COUNTIF(B$1:B90,E$2:E$97),0)-1,)</f>
        <v>608.2rs1</v>
      </c>
      <c r="C91" s="7">
        <f t="shared" ca="1" si="3"/>
        <v>5</v>
      </c>
      <c r="D91" t="s">
        <v>170</v>
      </c>
      <c r="E91" s="1" t="s">
        <v>188</v>
      </c>
      <c r="F91" t="s">
        <v>42</v>
      </c>
      <c r="G91">
        <v>8</v>
      </c>
    </row>
    <row r="92" spans="1:7">
      <c r="A92" t="str">
        <f t="shared" ca="1" si="2"/>
        <v>PTL_D01_I08</v>
      </c>
      <c r="B92" t="str">
        <f t="array" aca="1" ref="B92" ca="1">OFFSET(E$2,MATCH(0,COUNTIF(B$1:B91,E$2:E$97),0)-1,)</f>
        <v>207 wg</v>
      </c>
      <c r="C92" s="7">
        <f t="shared" ca="1" si="3"/>
        <v>4</v>
      </c>
      <c r="D92" t="s">
        <v>171</v>
      </c>
      <c r="E92" s="1" t="s">
        <v>189</v>
      </c>
      <c r="F92" t="s">
        <v>100</v>
      </c>
      <c r="G92">
        <v>14</v>
      </c>
    </row>
    <row r="93" spans="1:7">
      <c r="A93" t="str">
        <f t="shared" ca="1" si="2"/>
        <v>PTL_D01_I09</v>
      </c>
      <c r="B93" t="str">
        <f t="array" aca="1" ref="B93" ca="1">OFFSET(E$2,MATCH(0,COUNTIF(B$1:B92,E$2:E$97),0)-1,)</f>
        <v>108 tv (133 03)</v>
      </c>
      <c r="C93" s="7">
        <f t="shared" ca="1" si="3"/>
        <v>18</v>
      </c>
      <c r="D93" t="s">
        <v>172</v>
      </c>
      <c r="E93" s="1" t="s">
        <v>190</v>
      </c>
      <c r="F93" t="s">
        <v>15</v>
      </c>
      <c r="G93">
        <v>5</v>
      </c>
    </row>
    <row r="94" spans="1:7">
      <c r="A94" t="str">
        <f t="shared" ca="1" si="2"/>
        <v>PTL_D01_I10</v>
      </c>
      <c r="B94" t="str">
        <f t="array" aca="1" ref="B94" ca="1">OFFSET(E$2,MATCH(0,COUNTIF(B$1:B93,E$2:E$97),0)-1,)</f>
        <v>38-22-8</v>
      </c>
      <c r="C94" s="7">
        <f t="shared" ca="1" si="3"/>
        <v>5</v>
      </c>
      <c r="D94" t="s">
        <v>173</v>
      </c>
      <c r="E94" s="1" t="s">
        <v>191</v>
      </c>
      <c r="F94" t="s">
        <v>195</v>
      </c>
      <c r="G94">
        <v>4</v>
      </c>
    </row>
    <row r="95" spans="1:7">
      <c r="A95" t="str">
        <f t="shared" ca="1" si="2"/>
        <v>PTL_D01_I11</v>
      </c>
      <c r="B95" t="str">
        <f t="array" aca="1" ref="B95" ca="1">OFFSET(E$2,MATCH(0,COUNTIF(B$1:B94,E$2:E$97),0)-1,)</f>
        <v>3.112</v>
      </c>
      <c r="C95" s="7">
        <f t="shared" ca="1" si="3"/>
        <v>1</v>
      </c>
      <c r="D95" t="s">
        <v>174</v>
      </c>
      <c r="E95" s="1" t="s">
        <v>192</v>
      </c>
      <c r="F95" t="s">
        <v>57</v>
      </c>
      <c r="G95">
        <v>18</v>
      </c>
    </row>
    <row r="96" spans="1:7">
      <c r="A96" t="str">
        <f t="shared" ca="1" si="2"/>
        <v/>
      </c>
      <c r="B96" t="e">
        <f t="array" aca="1" ref="B96" ca="1">OFFSET(E$2,MATCH(0,COUNTIF(B$1:B95,E$2:E$97),0)-1,)</f>
        <v>#N/A</v>
      </c>
      <c r="C96" s="7" t="e">
        <f t="shared" ca="1" si="3"/>
        <v>#N/A</v>
      </c>
      <c r="D96" t="s">
        <v>175</v>
      </c>
      <c r="E96" s="1" t="s">
        <v>193</v>
      </c>
      <c r="F96" t="s">
        <v>15</v>
      </c>
      <c r="G96">
        <v>5</v>
      </c>
    </row>
    <row r="97" spans="1:7">
      <c r="A97" t="str">
        <f t="shared" ca="1" si="2"/>
        <v/>
      </c>
      <c r="B97" t="e">
        <f t="array" aca="1" ref="B97" ca="1">OFFSET(E$2,MATCH(0,COUNTIF(B$1:B96,E$2:E$97),0)-1,)</f>
        <v>#N/A</v>
      </c>
      <c r="C97" s="7" t="e">
        <f t="shared" ca="1" si="3"/>
        <v>#N/A</v>
      </c>
      <c r="D97" t="s">
        <v>176</v>
      </c>
      <c r="E97" s="1" t="s">
        <v>194</v>
      </c>
      <c r="F97" t="s">
        <v>196</v>
      </c>
      <c r="G97">
        <v>1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DAQUIN</dc:creator>
  <cp:lastModifiedBy>tulipe</cp:lastModifiedBy>
  <dcterms:created xsi:type="dcterms:W3CDTF">2016-05-10T09:50:18Z</dcterms:created>
  <dcterms:modified xsi:type="dcterms:W3CDTF">2016-05-26T15:14:32Z</dcterms:modified>
</cp:coreProperties>
</file>