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externalLinks/externalLink10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updateLinks="always" codeName="ThisWorkbook" defaultThemeVersion="124226"/>
  <bookViews>
    <workbookView xWindow="0" yWindow="0" windowWidth="11880" windowHeight="5000" tabRatio="651" activeTab="1"/>
  </bookViews>
  <sheets>
    <sheet name="Liste" sheetId="5" r:id="rId1"/>
    <sheet name="Feuil2" sheetId="14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</externalReferences>
  <definedNames>
    <definedName name="_xlnm._FilterDatabase" localSheetId="0" hidden="1">Liste!$A$1:$C$261</definedName>
    <definedName name="aaa">[1]VENTE!$A$2,[1]VENTE!$E$8,[1]VENTE!$E$11,[1]VENTE!$E$11</definedName>
    <definedName name="Ampoule">#REF!</definedName>
    <definedName name="article">OFFSET(Liste!$B$2,,,ROWS(colcode))</definedName>
    <definedName name="Autres">#REF!</definedName>
    <definedName name="Ballast">#REF!</definedName>
    <definedName name="Base_Ventes">OFFSET([2]ventes!$A$2:$D$2,,,COUNTA(Dates))</definedName>
    <definedName name="Choix_luminaires">[3]Base!$L$9:$L$10</definedName>
    <definedName name="choixlampe">#REF!</definedName>
    <definedName name="choixlampes">#REF!</definedName>
    <definedName name="choixluminaire">#REF!</definedName>
    <definedName name="Citroen">#REF!</definedName>
    <definedName name="Client">#REF!</definedName>
    <definedName name="Client_Ventes">OFFSET([2]ventes!$B$2,,,COUNTA(Dates))</definedName>
    <definedName name="Clients">OFFSET(#REF!,,,COUNTA(#REF!)-1)</definedName>
    <definedName name="code1">[1]VENTE!#REF!</definedName>
    <definedName name="colb">OFFSET([4]Factures!$B$2,,,COUNT([4]Factures!$D$1:$D$65536))</definedName>
    <definedName name="colc">OFFSET([4]Factures!$C$2,,,COUNT([4]Factures!$D$1:$D$65536))</definedName>
    <definedName name="colcode">OFFSET(Liste!$D$2,,,COUNT(Liste!$C:$C))</definedName>
    <definedName name="cold">OFFSET([4]Factures!$D$2,,,COUNT([4]Factures!$D$1:$D$65536))</definedName>
    <definedName name="cole">OFFSET([4]Factures!$E$2,,,COUNT([4]Factures!$D$1:$D$65536))</definedName>
    <definedName name="colf">OFFSET([4]Factures!$F$2,,,COUNT([4]Factures!$D$1:$D$65536))</definedName>
    <definedName name="Couleur">[5]Listes!$O$2:$O$7</definedName>
    <definedName name="_xlnm.Criteria" localSheetId="0">Liste!#REF!</definedName>
    <definedName name="d">#REF!</definedName>
    <definedName name="DATE">[1]VENTE!$H$1</definedName>
    <definedName name="Dates">OFFSET([2]ventes!$A$2,,,COUNTA([2]ventes!$A$1:$A$65536)-1)</definedName>
    <definedName name="dept">Feuil2!$L$2</definedName>
    <definedName name="DetailProd">#REF!</definedName>
    <definedName name="DetailProduit">#REF!</definedName>
    <definedName name="DetailProduits">#REF!</definedName>
    <definedName name="Dichroïque">#REF!</definedName>
    <definedName name="Distribution">[3]Base!$N$18:$N$19</definedName>
    <definedName name="_xlnm.Extract" localSheetId="0">Liste!#REF!</definedName>
    <definedName name="Fée_élec">#REF!</definedName>
    <definedName name="GENURA">#REF!</definedName>
    <definedName name="Halogène">#REF!</definedName>
    <definedName name="Induction">#REF!</definedName>
    <definedName name="Iodure">#REF!</definedName>
    <definedName name="Lampe_mixte">#REF!</definedName>
    <definedName name="LED">#REF!</definedName>
    <definedName name="LesCat">OFFSET([6]Liste!$A$2,,,COUNTA([6]Liste!$A:$A)-1)</definedName>
    <definedName name="LesMois">[6]Liste!$B$2:$B$13</definedName>
    <definedName name="LFC">#REF!</definedName>
    <definedName name="Linolite">#REF!</definedName>
    <definedName name="liste">#REF!</definedName>
    <definedName name="liste2">#REF!</definedName>
    <definedName name="liste3">#REF!</definedName>
    <definedName name="liste4">#REF!</definedName>
    <definedName name="Listecli">#REF!</definedName>
    <definedName name="Marque">#REF!</definedName>
    <definedName name="Mercure">#REF!</definedName>
    <definedName name="n°">OFFSET([7]Gestion!$G$4,0,0,COUNTA([7]Gestion!$G:$G)-1)</definedName>
    <definedName name="Nb_sources">[3]Base!$M$12:$M$15</definedName>
    <definedName name="notballast">#REF!</definedName>
    <definedName name="PAR">#REF!</definedName>
    <definedName name="PC">[8]pc!$A$1:$B$1100</definedName>
    <definedName name="Peugeot">#REF!</definedName>
    <definedName name="Pro">#REF!</definedName>
    <definedName name="Prod">[9]Base!$B$9:$B$488</definedName>
    <definedName name="Produit">#REF!</definedName>
    <definedName name="Produits">#REF!</definedName>
    <definedName name="Produitss">#REF!</definedName>
    <definedName name="Puissance">[3]Base!$O$13:$O$15</definedName>
    <definedName name="Q">#REF!</definedName>
    <definedName name="Qte">#REF!</definedName>
    <definedName name="Qté">#REF!</definedName>
    <definedName name="Qtestock">#REF!</definedName>
    <definedName name="Quantité">#REF!</definedName>
    <definedName name="quoi">OFFSET(Feuil2!$L$1,,,,SUMPRODUCT(1/COUNTIF(colcode,colcode)))</definedName>
    <definedName name="renault">#REF!</definedName>
    <definedName name="Sodium">#REF!</definedName>
    <definedName name="sss">[1]VENTE!$A$2,[1]VENTE!$E$8,[1]VENTE!$E$12,[1]VENTE!$B$12</definedName>
    <definedName name="taille1">[1]VENTE!#REF!</definedName>
    <definedName name="Technologie">[3]Base!$N$9:$N$10</definedName>
    <definedName name="TF">#REF!</definedName>
    <definedName name="TTAMPOULE">#REF!</definedName>
    <definedName name="TTDICHRO">#REF!</definedName>
    <definedName name="Tube_fluo">#REF!</definedName>
    <definedName name="Tubefluo">#REF!</definedName>
    <definedName name="Type_lum">[3]Base!#REF!</definedName>
    <definedName name="TYPECLENT">#REF!</definedName>
    <definedName name="VVVV">[1]VENTE!$A$2,[1]VENTE!$C$8,[1]VENTE!$B$8</definedName>
    <definedName name="www">[1]VENTE!$A$2,[1]VENTE!$C$8,[1]VENTE!$E$8,[1]VENTE!$E$11,[1]VENTE!$E$11</definedName>
    <definedName name="zone">[10]Feuil2!$D$12:$K$12</definedName>
    <definedName name="ZZZ">[1]VENTE!$A$2,[1]VENTE!$C$8,[1]VENTE!$B$8</definedName>
  </definedNames>
  <calcPr calcId="124519"/>
</workbook>
</file>

<file path=xl/calcChain.xml><?xml version="1.0" encoding="utf-8"?>
<calcChain xmlns="http://schemas.openxmlformats.org/spreadsheetml/2006/main">
  <c r="L1" i="14" a="1"/>
  <c r="L1" s="1"/>
  <c r="L2" s="1" a="1"/>
  <c r="L2" s="1"/>
  <c r="D3" i="5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"/>
  <c r="L14" i="14" l="1" a="1"/>
  <c r="L14" s="1"/>
  <c r="L12" a="1"/>
  <c r="L12" s="1"/>
  <c r="L10" a="1"/>
  <c r="L10" s="1"/>
  <c r="L8" a="1"/>
  <c r="L8" s="1"/>
  <c r="L6" a="1"/>
  <c r="L6" s="1"/>
  <c r="L4" a="1"/>
  <c r="L4" s="1"/>
  <c r="L15" a="1"/>
  <c r="L15" s="1"/>
  <c r="L13" a="1"/>
  <c r="L13" s="1"/>
  <c r="L11" a="1"/>
  <c r="L11" s="1"/>
  <c r="L9" a="1"/>
  <c r="L9" s="1"/>
  <c r="L7" a="1"/>
  <c r="L7" s="1"/>
  <c r="L5" a="1"/>
  <c r="L5" s="1"/>
  <c r="L3" a="1"/>
  <c r="L3" s="1"/>
  <c r="M1" a="1"/>
  <c r="M1" s="1"/>
  <c r="M2" l="1" a="1"/>
  <c r="M2" s="1"/>
  <c r="M3" a="1"/>
  <c r="M3" s="1"/>
  <c r="M5" a="1"/>
  <c r="M5" s="1"/>
  <c r="M7" a="1"/>
  <c r="M7" s="1"/>
  <c r="M4" a="1"/>
  <c r="M4" s="1"/>
  <c r="M6" a="1"/>
  <c r="M6" s="1"/>
  <c r="M8" a="1"/>
  <c r="M8" s="1"/>
  <c r="M10" a="1"/>
  <c r="M10" s="1"/>
  <c r="M12" a="1"/>
  <c r="M12" s="1"/>
  <c r="M14" a="1"/>
  <c r="M14" s="1"/>
  <c r="M9" a="1"/>
  <c r="M9" s="1"/>
  <c r="M11" a="1"/>
  <c r="M11" s="1"/>
  <c r="M13" a="1"/>
  <c r="M13" s="1"/>
  <c r="M15" a="1"/>
  <c r="M15" s="1"/>
  <c r="N1" a="1"/>
  <c r="N1" s="1"/>
  <c r="C6"/>
  <c r="N2" l="1" a="1"/>
  <c r="N2" s="1"/>
  <c r="N4" a="1"/>
  <c r="N4" s="1"/>
  <c r="N6" a="1"/>
  <c r="N6" s="1"/>
  <c r="N3" a="1"/>
  <c r="N3" s="1"/>
  <c r="N5" a="1"/>
  <c r="N5" s="1"/>
  <c r="N7" a="1"/>
  <c r="N7" s="1"/>
  <c r="N9" a="1"/>
  <c r="N9" s="1"/>
  <c r="N11" a="1"/>
  <c r="N11" s="1"/>
  <c r="N13" a="1"/>
  <c r="N13" s="1"/>
  <c r="N15" a="1"/>
  <c r="N15" s="1"/>
  <c r="N8" a="1"/>
  <c r="N8" s="1"/>
  <c r="N10" a="1"/>
  <c r="N10" s="1"/>
  <c r="N12" a="1"/>
  <c r="N12" s="1"/>
  <c r="N14" a="1"/>
  <c r="N14" s="1"/>
  <c r="O1" a="1"/>
  <c r="O1" s="1"/>
  <c r="C3"/>
  <c r="C4"/>
  <c r="C5"/>
  <c r="C7"/>
  <c r="C8"/>
  <c r="C9"/>
  <c r="C10"/>
  <c r="C2"/>
  <c r="C11" s="1"/>
  <c r="O3" l="1" a="1"/>
  <c r="O3" s="1"/>
  <c r="O5" a="1"/>
  <c r="O5" s="1"/>
  <c r="O2" a="1"/>
  <c r="O2" s="1"/>
  <c r="O4" a="1"/>
  <c r="O4" s="1"/>
  <c r="O6" a="1"/>
  <c r="O6" s="1"/>
  <c r="O7" a="1"/>
  <c r="O7" s="1"/>
  <c r="O8" a="1"/>
  <c r="O8" s="1"/>
  <c r="O10" a="1"/>
  <c r="O10" s="1"/>
  <c r="O12" a="1"/>
  <c r="O12" s="1"/>
  <c r="O14" a="1"/>
  <c r="O14" s="1"/>
  <c r="O9" a="1"/>
  <c r="O9" s="1"/>
  <c r="O11" a="1"/>
  <c r="O11" s="1"/>
  <c r="O13" a="1"/>
  <c r="O13" s="1"/>
  <c r="O15" a="1"/>
  <c r="O15" s="1"/>
  <c r="P1" a="1"/>
  <c r="P1" s="1"/>
  <c r="A3" i="5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P2" i="14" l="1" a="1"/>
  <c r="P2" s="1"/>
  <c r="P4" a="1"/>
  <c r="P4" s="1"/>
  <c r="P6" a="1"/>
  <c r="P6" s="1"/>
  <c r="P3" a="1"/>
  <c r="P3" s="1"/>
  <c r="P5" a="1"/>
  <c r="P5" s="1"/>
  <c r="P7" a="1"/>
  <c r="P7" s="1"/>
  <c r="P9" a="1"/>
  <c r="P9" s="1"/>
  <c r="P11" a="1"/>
  <c r="P11" s="1"/>
  <c r="P13" a="1"/>
  <c r="P13" s="1"/>
  <c r="P14" a="1"/>
  <c r="P14" s="1"/>
  <c r="P15" a="1"/>
  <c r="P15" s="1"/>
  <c r="P8" a="1"/>
  <c r="P8" s="1"/>
  <c r="P10" a="1"/>
  <c r="P10" s="1"/>
  <c r="P12" a="1"/>
  <c r="P12" s="1"/>
  <c r="Q1" a="1"/>
  <c r="Q1" s="1"/>
  <c r="R1" l="1" a="1"/>
  <c r="R1" s="1"/>
  <c r="Q3" a="1"/>
  <c r="Q3" s="1"/>
  <c r="Q5" a="1"/>
  <c r="Q5" s="1"/>
  <c r="Q2" a="1"/>
  <c r="Q2" s="1"/>
  <c r="Q4" a="1"/>
  <c r="Q4" s="1"/>
  <c r="Q6" a="1"/>
  <c r="Q6" s="1"/>
  <c r="Q8" a="1"/>
  <c r="Q8" s="1"/>
  <c r="Q10" a="1"/>
  <c r="Q10" s="1"/>
  <c r="Q12" a="1"/>
  <c r="Q12" s="1"/>
  <c r="Q14" a="1"/>
  <c r="Q14" s="1"/>
  <c r="Q7" a="1"/>
  <c r="Q7" s="1"/>
  <c r="Q9" a="1"/>
  <c r="Q9" s="1"/>
  <c r="Q11" a="1"/>
  <c r="Q11" s="1"/>
  <c r="Q13" a="1"/>
  <c r="Q13" s="1"/>
  <c r="Q15" a="1"/>
  <c r="Q15" s="1"/>
  <c r="S1" l="1" a="1"/>
  <c r="S1" s="1"/>
  <c r="R2" a="1"/>
  <c r="R2" s="1"/>
  <c r="R4" a="1"/>
  <c r="R4" s="1"/>
  <c r="R6" a="1"/>
  <c r="R6" s="1"/>
  <c r="R3" a="1"/>
  <c r="R3" s="1"/>
  <c r="R5" a="1"/>
  <c r="R5" s="1"/>
  <c r="R7" a="1"/>
  <c r="R7" s="1"/>
  <c r="R9" a="1"/>
  <c r="R9" s="1"/>
  <c r="R11" a="1"/>
  <c r="R11" s="1"/>
  <c r="R13" a="1"/>
  <c r="R13" s="1"/>
  <c r="R15" a="1"/>
  <c r="R15" s="1"/>
  <c r="R8" a="1"/>
  <c r="R8" s="1"/>
  <c r="R10" a="1"/>
  <c r="R10" s="1"/>
  <c r="R12" a="1"/>
  <c r="R12" s="1"/>
  <c r="R14" a="1"/>
  <c r="R14" s="1"/>
  <c r="S3" l="1" a="1"/>
  <c r="S3" s="1"/>
  <c r="S5" a="1"/>
  <c r="S5" s="1"/>
  <c r="S2" a="1"/>
  <c r="S2" s="1"/>
  <c r="S4" a="1"/>
  <c r="S4" s="1"/>
  <c r="S6" a="1"/>
  <c r="S6" s="1"/>
  <c r="S8" a="1"/>
  <c r="S8" s="1"/>
  <c r="S10" a="1"/>
  <c r="S10" s="1"/>
  <c r="S12" a="1"/>
  <c r="S12" s="1"/>
  <c r="S14" a="1"/>
  <c r="S14" s="1"/>
  <c r="S7" a="1"/>
  <c r="S7" s="1"/>
  <c r="S9" a="1"/>
  <c r="S9" s="1"/>
  <c r="S11" a="1"/>
  <c r="S11" s="1"/>
  <c r="S13" a="1"/>
  <c r="S13" s="1"/>
  <c r="S15" a="1"/>
  <c r="S15" s="1"/>
  <c r="T1" a="1"/>
  <c r="T1" s="1"/>
  <c r="U1" l="1" a="1"/>
  <c r="U1" s="1"/>
  <c r="T2" a="1"/>
  <c r="T2" s="1"/>
  <c r="T4" a="1"/>
  <c r="T4" s="1"/>
  <c r="T6" a="1"/>
  <c r="T6" s="1"/>
  <c r="T3" a="1"/>
  <c r="T3" s="1"/>
  <c r="T5" a="1"/>
  <c r="T5" s="1"/>
  <c r="T7" a="1"/>
  <c r="T7" s="1"/>
  <c r="T9" a="1"/>
  <c r="T9" s="1"/>
  <c r="T11" a="1"/>
  <c r="T11" s="1"/>
  <c r="T13" a="1"/>
  <c r="T13" s="1"/>
  <c r="T14" a="1"/>
  <c r="T14" s="1"/>
  <c r="T15" a="1"/>
  <c r="T15" s="1"/>
  <c r="T8" a="1"/>
  <c r="T8" s="1"/>
  <c r="T10" a="1"/>
  <c r="T10" s="1"/>
  <c r="T12" a="1"/>
  <c r="T12" s="1"/>
  <c r="V1" l="1" a="1"/>
  <c r="V1" s="1"/>
  <c r="U3" a="1"/>
  <c r="U3" s="1"/>
  <c r="U5" a="1"/>
  <c r="U5" s="1"/>
  <c r="U2" a="1"/>
  <c r="U2" s="1"/>
  <c r="U4" a="1"/>
  <c r="U4" s="1"/>
  <c r="U6" a="1"/>
  <c r="U6" s="1"/>
  <c r="U8" a="1"/>
  <c r="U8" s="1"/>
  <c r="U10" a="1"/>
  <c r="U10" s="1"/>
  <c r="U12" a="1"/>
  <c r="U12" s="1"/>
  <c r="U14" a="1"/>
  <c r="U14" s="1"/>
  <c r="U7" a="1"/>
  <c r="U7" s="1"/>
  <c r="U9" a="1"/>
  <c r="U9" s="1"/>
  <c r="U11" a="1"/>
  <c r="U11" s="1"/>
  <c r="U13" a="1"/>
  <c r="U13" s="1"/>
  <c r="U15" a="1"/>
  <c r="U15" s="1"/>
  <c r="W1" l="1" a="1"/>
  <c r="W1" s="1"/>
  <c r="V2" a="1"/>
  <c r="V2" s="1"/>
  <c r="V4" a="1"/>
  <c r="V4" s="1"/>
  <c r="V6" a="1"/>
  <c r="V6" s="1"/>
  <c r="V3" a="1"/>
  <c r="V3" s="1"/>
  <c r="V5" a="1"/>
  <c r="V5" s="1"/>
  <c r="V7" a="1"/>
  <c r="V7" s="1"/>
  <c r="V9" a="1"/>
  <c r="V9" s="1"/>
  <c r="V11" a="1"/>
  <c r="V11" s="1"/>
  <c r="V13" a="1"/>
  <c r="V13" s="1"/>
  <c r="V15" a="1"/>
  <c r="V15" s="1"/>
  <c r="V8" a="1"/>
  <c r="V8" s="1"/>
  <c r="V10" a="1"/>
  <c r="V10" s="1"/>
  <c r="V12" a="1"/>
  <c r="V12" s="1"/>
  <c r="V14" a="1"/>
  <c r="V14" s="1"/>
  <c r="X1" l="1" a="1"/>
  <c r="X1" s="1"/>
  <c r="W3" a="1"/>
  <c r="W3" s="1"/>
  <c r="W5" a="1"/>
  <c r="W5" s="1"/>
  <c r="W2" a="1"/>
  <c r="W2" s="1"/>
  <c r="W4" a="1"/>
  <c r="W4" s="1"/>
  <c r="W6" a="1"/>
  <c r="W6" s="1"/>
  <c r="W8" a="1"/>
  <c r="W8" s="1"/>
  <c r="W10" a="1"/>
  <c r="W10" s="1"/>
  <c r="W12" a="1"/>
  <c r="W12" s="1"/>
  <c r="W14" a="1"/>
  <c r="W14" s="1"/>
  <c r="W7" a="1"/>
  <c r="W7" s="1"/>
  <c r="W9" a="1"/>
  <c r="W9" s="1"/>
  <c r="W11" a="1"/>
  <c r="W11" s="1"/>
  <c r="W13" a="1"/>
  <c r="W13" s="1"/>
  <c r="W15" a="1"/>
  <c r="W15" s="1"/>
  <c r="Y1" l="1" a="1"/>
  <c r="Y1" s="1"/>
  <c r="X2" a="1"/>
  <c r="X2" s="1"/>
  <c r="X4" a="1"/>
  <c r="X4" s="1"/>
  <c r="X6" a="1"/>
  <c r="X6" s="1"/>
  <c r="X3" a="1"/>
  <c r="X3" s="1"/>
  <c r="X5" a="1"/>
  <c r="X5" s="1"/>
  <c r="X7" a="1"/>
  <c r="X7" s="1"/>
  <c r="X9" a="1"/>
  <c r="X9" s="1"/>
  <c r="X11" a="1"/>
  <c r="X11" s="1"/>
  <c r="X13" a="1"/>
  <c r="X13" s="1"/>
  <c r="X14" a="1"/>
  <c r="X14" s="1"/>
  <c r="X15" a="1"/>
  <c r="X15" s="1"/>
  <c r="X8" a="1"/>
  <c r="X8" s="1"/>
  <c r="X10" a="1"/>
  <c r="X10" s="1"/>
  <c r="X12" a="1"/>
  <c r="X12" s="1"/>
  <c r="Z1" l="1" a="1"/>
  <c r="Z1" s="1"/>
  <c r="Y3" a="1"/>
  <c r="Y3" s="1"/>
  <c r="Y5" a="1"/>
  <c r="Y5" s="1"/>
  <c r="Y2" a="1"/>
  <c r="Y2" s="1"/>
  <c r="Y4" a="1"/>
  <c r="Y4" s="1"/>
  <c r="Y6" a="1"/>
  <c r="Y6" s="1"/>
  <c r="Y8" a="1"/>
  <c r="Y8" s="1"/>
  <c r="Y10" a="1"/>
  <c r="Y10" s="1"/>
  <c r="Y12" a="1"/>
  <c r="Y12" s="1"/>
  <c r="Y14" a="1"/>
  <c r="Y14" s="1"/>
  <c r="Y7" a="1"/>
  <c r="Y7" s="1"/>
  <c r="Y9" a="1"/>
  <c r="Y9" s="1"/>
  <c r="Y11" a="1"/>
  <c r="Y11" s="1"/>
  <c r="Y13" a="1"/>
  <c r="Y13" s="1"/>
  <c r="Y15" a="1"/>
  <c r="Y15" s="1"/>
  <c r="AA1" l="1" a="1"/>
  <c r="AA1" s="1"/>
  <c r="Z2" a="1"/>
  <c r="Z2" s="1"/>
  <c r="Z4" a="1"/>
  <c r="Z4" s="1"/>
  <c r="Z6" a="1"/>
  <c r="Z6" s="1"/>
  <c r="Z3" a="1"/>
  <c r="Z3" s="1"/>
  <c r="Z5" a="1"/>
  <c r="Z5" s="1"/>
  <c r="Z7" a="1"/>
  <c r="Z7" s="1"/>
  <c r="Z9" a="1"/>
  <c r="Z9" s="1"/>
  <c r="Z11" a="1"/>
  <c r="Z11" s="1"/>
  <c r="Z13" a="1"/>
  <c r="Z13" s="1"/>
  <c r="Z15" a="1"/>
  <c r="Z15" s="1"/>
  <c r="Z8" a="1"/>
  <c r="Z8" s="1"/>
  <c r="Z10" a="1"/>
  <c r="Z10" s="1"/>
  <c r="Z12" a="1"/>
  <c r="Z12" s="1"/>
  <c r="Z14" a="1"/>
  <c r="Z14" s="1"/>
  <c r="AB1" l="1" a="1"/>
  <c r="AB1" s="1"/>
  <c r="AA3" a="1"/>
  <c r="AA3" s="1"/>
  <c r="AA5" a="1"/>
  <c r="AA5" s="1"/>
  <c r="AA2" a="1"/>
  <c r="AA2" s="1"/>
  <c r="AA4" a="1"/>
  <c r="AA4" s="1"/>
  <c r="AA6" a="1"/>
  <c r="AA6" s="1"/>
  <c r="AA8" a="1"/>
  <c r="AA8" s="1"/>
  <c r="AA10" a="1"/>
  <c r="AA10" s="1"/>
  <c r="AA12" a="1"/>
  <c r="AA12" s="1"/>
  <c r="AA14" a="1"/>
  <c r="AA14" s="1"/>
  <c r="AA7" a="1"/>
  <c r="AA7" s="1"/>
  <c r="AA9" a="1"/>
  <c r="AA9" s="1"/>
  <c r="AA11" a="1"/>
  <c r="AA11" s="1"/>
  <c r="AA13" a="1"/>
  <c r="AA13" s="1"/>
  <c r="AA15" a="1"/>
  <c r="AA15" s="1"/>
  <c r="AC1" l="1" a="1"/>
  <c r="AC1" s="1"/>
  <c r="AB2" a="1"/>
  <c r="AB2" s="1"/>
  <c r="AB4" a="1"/>
  <c r="AB4" s="1"/>
  <c r="AB6" a="1"/>
  <c r="AB6" s="1"/>
  <c r="AB3" a="1"/>
  <c r="AB3" s="1"/>
  <c r="AB5" a="1"/>
  <c r="AB5" s="1"/>
  <c r="AB7" a="1"/>
  <c r="AB7" s="1"/>
  <c r="AB9" a="1"/>
  <c r="AB9" s="1"/>
  <c r="AB11" a="1"/>
  <c r="AB11" s="1"/>
  <c r="AB13" a="1"/>
  <c r="AB13" s="1"/>
  <c r="AB14" a="1"/>
  <c r="AB14" s="1"/>
  <c r="AB15" a="1"/>
  <c r="AB15" s="1"/>
  <c r="AB8" a="1"/>
  <c r="AB8" s="1"/>
  <c r="AB10" a="1"/>
  <c r="AB10" s="1"/>
  <c r="AB12" a="1"/>
  <c r="AB12" s="1"/>
  <c r="AD1" l="1" a="1"/>
  <c r="AD1" s="1"/>
  <c r="AC3" a="1"/>
  <c r="AC3" s="1"/>
  <c r="AC5" a="1"/>
  <c r="AC5" s="1"/>
  <c r="AC2" a="1"/>
  <c r="AC2" s="1"/>
  <c r="AC4" a="1"/>
  <c r="AC4" s="1"/>
  <c r="AC6" a="1"/>
  <c r="AC6" s="1"/>
  <c r="AC8" a="1"/>
  <c r="AC8" s="1"/>
  <c r="AC10" a="1"/>
  <c r="AC10" s="1"/>
  <c r="AC12" a="1"/>
  <c r="AC12" s="1"/>
  <c r="AC14" a="1"/>
  <c r="AC14" s="1"/>
  <c r="AC7" a="1"/>
  <c r="AC7" s="1"/>
  <c r="AC9" a="1"/>
  <c r="AC9" s="1"/>
  <c r="AC11" a="1"/>
  <c r="AC11" s="1"/>
  <c r="AC13" a="1"/>
  <c r="AC13" s="1"/>
  <c r="AC15" a="1"/>
  <c r="AC15" s="1"/>
  <c r="AE1" l="1" a="1"/>
  <c r="AE1" s="1"/>
  <c r="AD2" a="1"/>
  <c r="AD2" s="1"/>
  <c r="AD4" a="1"/>
  <c r="AD4" s="1"/>
  <c r="AD6" a="1"/>
  <c r="AD6" s="1"/>
  <c r="AD3" a="1"/>
  <c r="AD3" s="1"/>
  <c r="AD5" a="1"/>
  <c r="AD5" s="1"/>
  <c r="AD7" a="1"/>
  <c r="AD7" s="1"/>
  <c r="AD9" a="1"/>
  <c r="AD9" s="1"/>
  <c r="AD11" a="1"/>
  <c r="AD11" s="1"/>
  <c r="AD13" a="1"/>
  <c r="AD13" s="1"/>
  <c r="AD15" a="1"/>
  <c r="AD15" s="1"/>
  <c r="AD8" a="1"/>
  <c r="AD8" s="1"/>
  <c r="AD10" a="1"/>
  <c r="AD10" s="1"/>
  <c r="AD12" a="1"/>
  <c r="AD12" s="1"/>
  <c r="AD14" a="1"/>
  <c r="AD14" s="1"/>
  <c r="AF1" l="1" a="1"/>
  <c r="AF1" s="1"/>
  <c r="AE3" a="1"/>
  <c r="AE3" s="1"/>
  <c r="AE5" a="1"/>
  <c r="AE5" s="1"/>
  <c r="AE2" a="1"/>
  <c r="AE2" s="1"/>
  <c r="AE4" a="1"/>
  <c r="AE4" s="1"/>
  <c r="AE6" a="1"/>
  <c r="AE6" s="1"/>
  <c r="AE8" a="1"/>
  <c r="AE8" s="1"/>
  <c r="AE10" a="1"/>
  <c r="AE10" s="1"/>
  <c r="AE12" a="1"/>
  <c r="AE12" s="1"/>
  <c r="AE14" a="1"/>
  <c r="AE14" s="1"/>
  <c r="AE7" a="1"/>
  <c r="AE7" s="1"/>
  <c r="AE9" a="1"/>
  <c r="AE9" s="1"/>
  <c r="AE11" a="1"/>
  <c r="AE11" s="1"/>
  <c r="AE13" a="1"/>
  <c r="AE13" s="1"/>
  <c r="AE15" a="1"/>
  <c r="AE15" s="1"/>
  <c r="AG1" l="1" a="1"/>
  <c r="AG1" s="1"/>
  <c r="AF2" a="1"/>
  <c r="AF2" s="1"/>
  <c r="AF4" a="1"/>
  <c r="AF4" s="1"/>
  <c r="AF6" a="1"/>
  <c r="AF6" s="1"/>
  <c r="AF3" a="1"/>
  <c r="AF3" s="1"/>
  <c r="AF5" a="1"/>
  <c r="AF5" s="1"/>
  <c r="AF7" a="1"/>
  <c r="AF7" s="1"/>
  <c r="AF9" a="1"/>
  <c r="AF9" s="1"/>
  <c r="AF11" a="1"/>
  <c r="AF11" s="1"/>
  <c r="AF13" a="1"/>
  <c r="AF13" s="1"/>
  <c r="AF14" a="1"/>
  <c r="AF14" s="1"/>
  <c r="AF15" a="1"/>
  <c r="AF15" s="1"/>
  <c r="AF8" a="1"/>
  <c r="AF8" s="1"/>
  <c r="AF10" a="1"/>
  <c r="AF10" s="1"/>
  <c r="AF12" a="1"/>
  <c r="AF12" s="1"/>
  <c r="AH1" l="1" a="1"/>
  <c r="AH1" s="1"/>
  <c r="AG3" a="1"/>
  <c r="AG3" s="1"/>
  <c r="AG5" a="1"/>
  <c r="AG5" s="1"/>
  <c r="AG2" a="1"/>
  <c r="AG2" s="1"/>
  <c r="AG4" a="1"/>
  <c r="AG4" s="1"/>
  <c r="AG6" a="1"/>
  <c r="AG6" s="1"/>
  <c r="AG8" a="1"/>
  <c r="AG8" s="1"/>
  <c r="AG10" a="1"/>
  <c r="AG10" s="1"/>
  <c r="AG12" a="1"/>
  <c r="AG12" s="1"/>
  <c r="AG14" a="1"/>
  <c r="AG14" s="1"/>
  <c r="AG7" a="1"/>
  <c r="AG7" s="1"/>
  <c r="AG9" a="1"/>
  <c r="AG9" s="1"/>
  <c r="AG11" a="1"/>
  <c r="AG11" s="1"/>
  <c r="AG13" a="1"/>
  <c r="AG13" s="1"/>
  <c r="AG15" a="1"/>
  <c r="AG15" s="1"/>
  <c r="AI1" l="1" a="1"/>
  <c r="AI1" s="1"/>
  <c r="AH2" a="1"/>
  <c r="AH2" s="1"/>
  <c r="AH4" a="1"/>
  <c r="AH4" s="1"/>
  <c r="AH6" a="1"/>
  <c r="AH6" s="1"/>
  <c r="AH3" a="1"/>
  <c r="AH3" s="1"/>
  <c r="AH5" a="1"/>
  <c r="AH5" s="1"/>
  <c r="AH7" a="1"/>
  <c r="AH7" s="1"/>
  <c r="AH9" a="1"/>
  <c r="AH9" s="1"/>
  <c r="AH11" a="1"/>
  <c r="AH11" s="1"/>
  <c r="AH13" a="1"/>
  <c r="AH13" s="1"/>
  <c r="AH15" a="1"/>
  <c r="AH15" s="1"/>
  <c r="AH8" a="1"/>
  <c r="AH8" s="1"/>
  <c r="AH10" a="1"/>
  <c r="AH10" s="1"/>
  <c r="AH12" a="1"/>
  <c r="AH12" s="1"/>
  <c r="AH14" a="1"/>
  <c r="AH14" s="1"/>
  <c r="AJ1" l="1" a="1"/>
  <c r="AJ1" s="1"/>
  <c r="AI3" a="1"/>
  <c r="AI3" s="1"/>
  <c r="AI5" a="1"/>
  <c r="AI5" s="1"/>
  <c r="AI2" a="1"/>
  <c r="AI2" s="1"/>
  <c r="AI4" a="1"/>
  <c r="AI4" s="1"/>
  <c r="AI6" a="1"/>
  <c r="AI6" s="1"/>
  <c r="AI8" a="1"/>
  <c r="AI8" s="1"/>
  <c r="AI10" a="1"/>
  <c r="AI10" s="1"/>
  <c r="AI12" a="1"/>
  <c r="AI12" s="1"/>
  <c r="AI14" a="1"/>
  <c r="AI14" s="1"/>
  <c r="AI7" a="1"/>
  <c r="AI7" s="1"/>
  <c r="AI9" a="1"/>
  <c r="AI9" s="1"/>
  <c r="AI11" a="1"/>
  <c r="AI11" s="1"/>
  <c r="AI13" a="1"/>
  <c r="AI13" s="1"/>
  <c r="AI15" a="1"/>
  <c r="AI15" s="1"/>
  <c r="AK1" l="1" a="1"/>
  <c r="AK1" s="1"/>
  <c r="AJ2" a="1"/>
  <c r="AJ2" s="1"/>
  <c r="AJ4" a="1"/>
  <c r="AJ4" s="1"/>
  <c r="AJ6" a="1"/>
  <c r="AJ6" s="1"/>
  <c r="AJ3" a="1"/>
  <c r="AJ3" s="1"/>
  <c r="AJ5" a="1"/>
  <c r="AJ5" s="1"/>
  <c r="AJ7" a="1"/>
  <c r="AJ7" s="1"/>
  <c r="AJ9" a="1"/>
  <c r="AJ9" s="1"/>
  <c r="AJ11" a="1"/>
  <c r="AJ11" s="1"/>
  <c r="AJ13" a="1"/>
  <c r="AJ13" s="1"/>
  <c r="AJ14" a="1"/>
  <c r="AJ14" s="1"/>
  <c r="AJ15" a="1"/>
  <c r="AJ15" s="1"/>
  <c r="AJ8" a="1"/>
  <c r="AJ8" s="1"/>
  <c r="AJ10" a="1"/>
  <c r="AJ10" s="1"/>
  <c r="AJ12" a="1"/>
  <c r="AJ12" s="1"/>
  <c r="AL1" l="1" a="1"/>
  <c r="AL1" s="1"/>
  <c r="AK3" a="1"/>
  <c r="AK3" s="1"/>
  <c r="AK5" a="1"/>
  <c r="AK5" s="1"/>
  <c r="AK2" a="1"/>
  <c r="AK2" s="1"/>
  <c r="AK4" a="1"/>
  <c r="AK4" s="1"/>
  <c r="AK6" a="1"/>
  <c r="AK6" s="1"/>
  <c r="AK8" a="1"/>
  <c r="AK8" s="1"/>
  <c r="AK10" a="1"/>
  <c r="AK10" s="1"/>
  <c r="AK12" a="1"/>
  <c r="AK12" s="1"/>
  <c r="AK14" a="1"/>
  <c r="AK14" s="1"/>
  <c r="AK7" a="1"/>
  <c r="AK7" s="1"/>
  <c r="AK9" a="1"/>
  <c r="AK9" s="1"/>
  <c r="AK11" a="1"/>
  <c r="AK11" s="1"/>
  <c r="AK13" a="1"/>
  <c r="AK13" s="1"/>
  <c r="AK15" a="1"/>
  <c r="AK15" s="1"/>
  <c r="AM1" l="1" a="1"/>
  <c r="AM1" s="1"/>
  <c r="AL2" a="1"/>
  <c r="AL2" s="1"/>
  <c r="AL4" a="1"/>
  <c r="AL4" s="1"/>
  <c r="AL6" a="1"/>
  <c r="AL6" s="1"/>
  <c r="AL3" a="1"/>
  <c r="AL3" s="1"/>
  <c r="AL5" a="1"/>
  <c r="AL5" s="1"/>
  <c r="AL7" a="1"/>
  <c r="AL7" s="1"/>
  <c r="AL9" a="1"/>
  <c r="AL9" s="1"/>
  <c r="AL11" a="1"/>
  <c r="AL11" s="1"/>
  <c r="AL13" a="1"/>
  <c r="AL13" s="1"/>
  <c r="AL15" a="1"/>
  <c r="AL15" s="1"/>
  <c r="AL8" a="1"/>
  <c r="AL8" s="1"/>
  <c r="AL10" a="1"/>
  <c r="AL10" s="1"/>
  <c r="AL12" a="1"/>
  <c r="AL12" s="1"/>
  <c r="AL14" a="1"/>
  <c r="AL14" s="1"/>
  <c r="AN1" l="1" a="1"/>
  <c r="AN1" s="1"/>
  <c r="AM3" a="1"/>
  <c r="AM3" s="1"/>
  <c r="AM5" a="1"/>
  <c r="AM5" s="1"/>
  <c r="AM2" a="1"/>
  <c r="AM2" s="1"/>
  <c r="AM4" a="1"/>
  <c r="AM4" s="1"/>
  <c r="AM6" a="1"/>
  <c r="AM6" s="1"/>
  <c r="AM8" a="1"/>
  <c r="AM8" s="1"/>
  <c r="AM10" a="1"/>
  <c r="AM10" s="1"/>
  <c r="AM12" a="1"/>
  <c r="AM12" s="1"/>
  <c r="AM14" a="1"/>
  <c r="AM14" s="1"/>
  <c r="AM7" a="1"/>
  <c r="AM7" s="1"/>
  <c r="AM9" a="1"/>
  <c r="AM9" s="1"/>
  <c r="AM11" a="1"/>
  <c r="AM11" s="1"/>
  <c r="AM13" a="1"/>
  <c r="AM13" s="1"/>
  <c r="AM15" a="1"/>
  <c r="AM15" s="1"/>
  <c r="AO1" l="1" a="1"/>
  <c r="AO1" s="1"/>
  <c r="AN2" a="1"/>
  <c r="AN2" s="1"/>
  <c r="AN4" a="1"/>
  <c r="AN4" s="1"/>
  <c r="AN6" a="1"/>
  <c r="AN6" s="1"/>
  <c r="AN3" a="1"/>
  <c r="AN3" s="1"/>
  <c r="AN5" a="1"/>
  <c r="AN5" s="1"/>
  <c r="AN7" a="1"/>
  <c r="AN7" s="1"/>
  <c r="AN9" a="1"/>
  <c r="AN9" s="1"/>
  <c r="AN11" a="1"/>
  <c r="AN11" s="1"/>
  <c r="AN13" a="1"/>
  <c r="AN13" s="1"/>
  <c r="AN14" a="1"/>
  <c r="AN14" s="1"/>
  <c r="AN15" a="1"/>
  <c r="AN15" s="1"/>
  <c r="AN8" a="1"/>
  <c r="AN8" s="1"/>
  <c r="AN10" a="1"/>
  <c r="AN10" s="1"/>
  <c r="AN12" a="1"/>
  <c r="AN12" s="1"/>
  <c r="AP1" l="1" a="1"/>
  <c r="AP1" s="1"/>
  <c r="AO3" a="1"/>
  <c r="AO3" s="1"/>
  <c r="AO5" a="1"/>
  <c r="AO5" s="1"/>
  <c r="AO2" a="1"/>
  <c r="AO2" s="1"/>
  <c r="AO4" a="1"/>
  <c r="AO4" s="1"/>
  <c r="AO6" a="1"/>
  <c r="AO6" s="1"/>
  <c r="AO8" a="1"/>
  <c r="AO8" s="1"/>
  <c r="AO10" a="1"/>
  <c r="AO10" s="1"/>
  <c r="AO12" a="1"/>
  <c r="AO12" s="1"/>
  <c r="AO14" a="1"/>
  <c r="AO14" s="1"/>
  <c r="AO7" a="1"/>
  <c r="AO7" s="1"/>
  <c r="AO9" a="1"/>
  <c r="AO9" s="1"/>
  <c r="AO11" a="1"/>
  <c r="AO11" s="1"/>
  <c r="AO13" a="1"/>
  <c r="AO13" s="1"/>
  <c r="AO15" a="1"/>
  <c r="AO15" s="1"/>
  <c r="AQ1" l="1" a="1"/>
  <c r="AQ1" s="1"/>
  <c r="AP2" a="1"/>
  <c r="AP2" s="1"/>
  <c r="AP4" a="1"/>
  <c r="AP4" s="1"/>
  <c r="AP6" a="1"/>
  <c r="AP6" s="1"/>
  <c r="AP3" a="1"/>
  <c r="AP3" s="1"/>
  <c r="AP5" a="1"/>
  <c r="AP5" s="1"/>
  <c r="AP7" a="1"/>
  <c r="AP7" s="1"/>
  <c r="AP9" a="1"/>
  <c r="AP9" s="1"/>
  <c r="AP11" a="1"/>
  <c r="AP11" s="1"/>
  <c r="AP13" a="1"/>
  <c r="AP13" s="1"/>
  <c r="AP15" a="1"/>
  <c r="AP15" s="1"/>
  <c r="AP8" a="1"/>
  <c r="AP8" s="1"/>
  <c r="AP10" a="1"/>
  <c r="AP10" s="1"/>
  <c r="AP12" a="1"/>
  <c r="AP12" s="1"/>
  <c r="AP14" a="1"/>
  <c r="AP14" s="1"/>
  <c r="AR1" l="1" a="1"/>
  <c r="AR1" s="1"/>
  <c r="AQ3" a="1"/>
  <c r="AQ3" s="1"/>
  <c r="AQ5" a="1"/>
  <c r="AQ5" s="1"/>
  <c r="AQ2" a="1"/>
  <c r="AQ2" s="1"/>
  <c r="AQ4" a="1"/>
  <c r="AQ4" s="1"/>
  <c r="AQ6" a="1"/>
  <c r="AQ6" s="1"/>
  <c r="AQ8" a="1"/>
  <c r="AQ8" s="1"/>
  <c r="AQ10" a="1"/>
  <c r="AQ10" s="1"/>
  <c r="AQ12" a="1"/>
  <c r="AQ12" s="1"/>
  <c r="AQ14" a="1"/>
  <c r="AQ14" s="1"/>
  <c r="AQ7" a="1"/>
  <c r="AQ7" s="1"/>
  <c r="AQ9" a="1"/>
  <c r="AQ9" s="1"/>
  <c r="AQ11" a="1"/>
  <c r="AQ11" s="1"/>
  <c r="AQ13" a="1"/>
  <c r="AQ13" s="1"/>
  <c r="AQ15" a="1"/>
  <c r="AQ15" s="1"/>
  <c r="AS1" l="1" a="1"/>
  <c r="AS1" s="1"/>
  <c r="AR2" a="1"/>
  <c r="AR2" s="1"/>
  <c r="AR4" a="1"/>
  <c r="AR4" s="1"/>
  <c r="AR6" a="1"/>
  <c r="AR6" s="1"/>
  <c r="AR3" a="1"/>
  <c r="AR3" s="1"/>
  <c r="AR5" a="1"/>
  <c r="AR5" s="1"/>
  <c r="AR7" a="1"/>
  <c r="AR7" s="1"/>
  <c r="AR9" a="1"/>
  <c r="AR9" s="1"/>
  <c r="AR11" a="1"/>
  <c r="AR11" s="1"/>
  <c r="AR13" a="1"/>
  <c r="AR13" s="1"/>
  <c r="AR15" a="1"/>
  <c r="AR15" s="1"/>
  <c r="AR8" a="1"/>
  <c r="AR8" s="1"/>
  <c r="AR10" a="1"/>
  <c r="AR10" s="1"/>
  <c r="AR12" a="1"/>
  <c r="AR12" s="1"/>
  <c r="AR14" a="1"/>
  <c r="AR14" s="1"/>
  <c r="AT1" l="1" a="1"/>
  <c r="AT1" s="1"/>
  <c r="AS3" a="1"/>
  <c r="AS3" s="1"/>
  <c r="AS5" a="1"/>
  <c r="AS5" s="1"/>
  <c r="AS2" a="1"/>
  <c r="AS2" s="1"/>
  <c r="AS4" a="1"/>
  <c r="AS4" s="1"/>
  <c r="AS6" a="1"/>
  <c r="AS6" s="1"/>
  <c r="AS8" a="1"/>
  <c r="AS8" s="1"/>
  <c r="AS10" a="1"/>
  <c r="AS10" s="1"/>
  <c r="AS12" a="1"/>
  <c r="AS12" s="1"/>
  <c r="AS14" a="1"/>
  <c r="AS14" s="1"/>
  <c r="AS7" a="1"/>
  <c r="AS7" s="1"/>
  <c r="AS9" a="1"/>
  <c r="AS9" s="1"/>
  <c r="AS11" a="1"/>
  <c r="AS11" s="1"/>
  <c r="AS13" a="1"/>
  <c r="AS13" s="1"/>
  <c r="AS15" a="1"/>
  <c r="AS15" s="1"/>
  <c r="AU1" l="1" a="1"/>
  <c r="AU1" s="1"/>
  <c r="AT2" a="1"/>
  <c r="AT2" s="1"/>
  <c r="AT4" a="1"/>
  <c r="AT4" s="1"/>
  <c r="AT6" a="1"/>
  <c r="AT6" s="1"/>
  <c r="AT3" a="1"/>
  <c r="AT3" s="1"/>
  <c r="AT5" a="1"/>
  <c r="AT5" s="1"/>
  <c r="AT7" a="1"/>
  <c r="AT7" s="1"/>
  <c r="AT9" a="1"/>
  <c r="AT9" s="1"/>
  <c r="AT11" a="1"/>
  <c r="AT11" s="1"/>
  <c r="AT13" a="1"/>
  <c r="AT13" s="1"/>
  <c r="AT15" a="1"/>
  <c r="AT15" s="1"/>
  <c r="AT8" a="1"/>
  <c r="AT8" s="1"/>
  <c r="AT10" a="1"/>
  <c r="AT10" s="1"/>
  <c r="AT12" a="1"/>
  <c r="AT12" s="1"/>
  <c r="AT14" a="1"/>
  <c r="AT14" s="1"/>
  <c r="AV1" l="1" a="1"/>
  <c r="AV1" s="1"/>
  <c r="AU3" a="1"/>
  <c r="AU3" s="1"/>
  <c r="AU5" a="1"/>
  <c r="AU5" s="1"/>
  <c r="AU2" a="1"/>
  <c r="AU2" s="1"/>
  <c r="AU4" a="1"/>
  <c r="AU4" s="1"/>
  <c r="AU6" a="1"/>
  <c r="AU6" s="1"/>
  <c r="AU8" a="1"/>
  <c r="AU8" s="1"/>
  <c r="AU10" a="1"/>
  <c r="AU10" s="1"/>
  <c r="AU12" a="1"/>
  <c r="AU12" s="1"/>
  <c r="AU14" a="1"/>
  <c r="AU14" s="1"/>
  <c r="AU7" a="1"/>
  <c r="AU7" s="1"/>
  <c r="AU9" a="1"/>
  <c r="AU9" s="1"/>
  <c r="AU11" a="1"/>
  <c r="AU11" s="1"/>
  <c r="AU13" a="1"/>
  <c r="AU13" s="1"/>
  <c r="AU15" a="1"/>
  <c r="AU15" s="1"/>
  <c r="AW1" l="1" a="1"/>
  <c r="AW1" s="1"/>
  <c r="AV2" a="1"/>
  <c r="AV2" s="1"/>
  <c r="AV4" a="1"/>
  <c r="AV4" s="1"/>
  <c r="AV6" a="1"/>
  <c r="AV6" s="1"/>
  <c r="AV3" a="1"/>
  <c r="AV3" s="1"/>
  <c r="AV5" a="1"/>
  <c r="AV5" s="1"/>
  <c r="AV7" a="1"/>
  <c r="AV7" s="1"/>
  <c r="AV9" a="1"/>
  <c r="AV9" s="1"/>
  <c r="AV11" a="1"/>
  <c r="AV11" s="1"/>
  <c r="AV13" a="1"/>
  <c r="AV13" s="1"/>
  <c r="AV15" a="1"/>
  <c r="AV15" s="1"/>
  <c r="AV8" a="1"/>
  <c r="AV8" s="1"/>
  <c r="AV10" a="1"/>
  <c r="AV10" s="1"/>
  <c r="AV12" a="1"/>
  <c r="AV12" s="1"/>
  <c r="AV14" a="1"/>
  <c r="AV14" s="1"/>
  <c r="AX1" l="1" a="1"/>
  <c r="AX1" s="1"/>
  <c r="AW3" a="1"/>
  <c r="AW3" s="1"/>
  <c r="AW5" a="1"/>
  <c r="AW5" s="1"/>
  <c r="AW2" a="1"/>
  <c r="AW2" s="1"/>
  <c r="AW4" a="1"/>
  <c r="AW4" s="1"/>
  <c r="AW6" a="1"/>
  <c r="AW6" s="1"/>
  <c r="AW8" a="1"/>
  <c r="AW8" s="1"/>
  <c r="AW10" a="1"/>
  <c r="AW10" s="1"/>
  <c r="AW12" a="1"/>
  <c r="AW12" s="1"/>
  <c r="AW14" a="1"/>
  <c r="AW14" s="1"/>
  <c r="AW7" a="1"/>
  <c r="AW7" s="1"/>
  <c r="AW9" a="1"/>
  <c r="AW9" s="1"/>
  <c r="AW11" a="1"/>
  <c r="AW11" s="1"/>
  <c r="AW13" a="1"/>
  <c r="AW13" s="1"/>
  <c r="AW15" a="1"/>
  <c r="AW15" s="1"/>
  <c r="AY1" l="1" a="1"/>
  <c r="AY1" s="1"/>
  <c r="AX2" a="1"/>
  <c r="AX2" s="1"/>
  <c r="AX4" a="1"/>
  <c r="AX4" s="1"/>
  <c r="AX6" a="1"/>
  <c r="AX6" s="1"/>
  <c r="AX3" a="1"/>
  <c r="AX3" s="1"/>
  <c r="AX5" a="1"/>
  <c r="AX5" s="1"/>
  <c r="AX7" a="1"/>
  <c r="AX7" s="1"/>
  <c r="AX9" a="1"/>
  <c r="AX9" s="1"/>
  <c r="AX11" a="1"/>
  <c r="AX11" s="1"/>
  <c r="AX13" a="1"/>
  <c r="AX13" s="1"/>
  <c r="AX15" a="1"/>
  <c r="AX15" s="1"/>
  <c r="AX8" a="1"/>
  <c r="AX8" s="1"/>
  <c r="AX10" a="1"/>
  <c r="AX10" s="1"/>
  <c r="AX12" a="1"/>
  <c r="AX12" s="1"/>
  <c r="AX14" a="1"/>
  <c r="AX14" s="1"/>
  <c r="AZ1" l="1" a="1"/>
  <c r="AZ1" s="1"/>
  <c r="AY3" a="1"/>
  <c r="AY3" s="1"/>
  <c r="AY5" a="1"/>
  <c r="AY5" s="1"/>
  <c r="AY2" a="1"/>
  <c r="AY2" s="1"/>
  <c r="AY4" a="1"/>
  <c r="AY4" s="1"/>
  <c r="AY6" a="1"/>
  <c r="AY6" s="1"/>
  <c r="AY8" a="1"/>
  <c r="AY8" s="1"/>
  <c r="AY10" a="1"/>
  <c r="AY10" s="1"/>
  <c r="AY12" a="1"/>
  <c r="AY12" s="1"/>
  <c r="AY14" a="1"/>
  <c r="AY14" s="1"/>
  <c r="AY7" a="1"/>
  <c r="AY7" s="1"/>
  <c r="AY9" a="1"/>
  <c r="AY9" s="1"/>
  <c r="AY11" a="1"/>
  <c r="AY11" s="1"/>
  <c r="AY13" a="1"/>
  <c r="AY13" s="1"/>
  <c r="AY15" a="1"/>
  <c r="AY15" s="1"/>
  <c r="BA1" l="1" a="1"/>
  <c r="BA1" s="1"/>
  <c r="AZ2" a="1"/>
  <c r="AZ2" s="1"/>
  <c r="AZ4" a="1"/>
  <c r="AZ4" s="1"/>
  <c r="AZ6" a="1"/>
  <c r="AZ6" s="1"/>
  <c r="AZ3" a="1"/>
  <c r="AZ3" s="1"/>
  <c r="AZ5" a="1"/>
  <c r="AZ5" s="1"/>
  <c r="AZ7" a="1"/>
  <c r="AZ7" s="1"/>
  <c r="AZ9" a="1"/>
  <c r="AZ9" s="1"/>
  <c r="AZ11" a="1"/>
  <c r="AZ11" s="1"/>
  <c r="AZ13" a="1"/>
  <c r="AZ13" s="1"/>
  <c r="AZ15" a="1"/>
  <c r="AZ15" s="1"/>
  <c r="AZ8" a="1"/>
  <c r="AZ8" s="1"/>
  <c r="AZ10" a="1"/>
  <c r="AZ10" s="1"/>
  <c r="AZ12" a="1"/>
  <c r="AZ12" s="1"/>
  <c r="AZ14" a="1"/>
  <c r="AZ14" s="1"/>
  <c r="BB1" l="1" a="1"/>
  <c r="BB1" s="1"/>
  <c r="BA3" a="1"/>
  <c r="BA3" s="1"/>
  <c r="BA5" a="1"/>
  <c r="BA5" s="1"/>
  <c r="BA2" a="1"/>
  <c r="BA2" s="1"/>
  <c r="BA4" a="1"/>
  <c r="BA4" s="1"/>
  <c r="BA6" a="1"/>
  <c r="BA6" s="1"/>
  <c r="BA8" a="1"/>
  <c r="BA8" s="1"/>
  <c r="BA10" a="1"/>
  <c r="BA10" s="1"/>
  <c r="BA12" a="1"/>
  <c r="BA12" s="1"/>
  <c r="BA14" a="1"/>
  <c r="BA14" s="1"/>
  <c r="BA7" a="1"/>
  <c r="BA7" s="1"/>
  <c r="BA9" a="1"/>
  <c r="BA9" s="1"/>
  <c r="BA11" a="1"/>
  <c r="BA11" s="1"/>
  <c r="BA13" a="1"/>
  <c r="BA13" s="1"/>
  <c r="BA15" a="1"/>
  <c r="BA15" s="1"/>
  <c r="BC1" l="1" a="1"/>
  <c r="BC1" s="1"/>
  <c r="BB2" a="1"/>
  <c r="BB2" s="1"/>
  <c r="BB4" a="1"/>
  <c r="BB4" s="1"/>
  <c r="BB6" a="1"/>
  <c r="BB6" s="1"/>
  <c r="BB3" a="1"/>
  <c r="BB3" s="1"/>
  <c r="BB5" a="1"/>
  <c r="BB5" s="1"/>
  <c r="BB7" a="1"/>
  <c r="BB7" s="1"/>
  <c r="BB9" a="1"/>
  <c r="BB9" s="1"/>
  <c r="BB11" a="1"/>
  <c r="BB11" s="1"/>
  <c r="BB13" a="1"/>
  <c r="BB13" s="1"/>
  <c r="BB15" a="1"/>
  <c r="BB15" s="1"/>
  <c r="BB8" a="1"/>
  <c r="BB8" s="1"/>
  <c r="BB10" a="1"/>
  <c r="BB10" s="1"/>
  <c r="BB12" a="1"/>
  <c r="BB12" s="1"/>
  <c r="BB14" a="1"/>
  <c r="BB14" s="1"/>
  <c r="BD1" l="1" a="1"/>
  <c r="BD1" s="1"/>
  <c r="BC3" a="1"/>
  <c r="BC3" s="1"/>
  <c r="BC5" a="1"/>
  <c r="BC5" s="1"/>
  <c r="BC2" a="1"/>
  <c r="BC2" s="1"/>
  <c r="BC4" a="1"/>
  <c r="BC4" s="1"/>
  <c r="BC6" a="1"/>
  <c r="BC6" s="1"/>
  <c r="BC8" a="1"/>
  <c r="BC8" s="1"/>
  <c r="BC10" a="1"/>
  <c r="BC10" s="1"/>
  <c r="BC12" a="1"/>
  <c r="BC12" s="1"/>
  <c r="BC14" a="1"/>
  <c r="BC14" s="1"/>
  <c r="BC7" a="1"/>
  <c r="BC7" s="1"/>
  <c r="BC9" a="1"/>
  <c r="BC9" s="1"/>
  <c r="BC11" a="1"/>
  <c r="BC11" s="1"/>
  <c r="BC13" a="1"/>
  <c r="BC13" s="1"/>
  <c r="BC15" a="1"/>
  <c r="BC15" s="1"/>
  <c r="BE1" l="1" a="1"/>
  <c r="BE1" s="1"/>
  <c r="BD2" a="1"/>
  <c r="BD2" s="1"/>
  <c r="BD4" a="1"/>
  <c r="BD4" s="1"/>
  <c r="BD6" a="1"/>
  <c r="BD6" s="1"/>
  <c r="BD3" a="1"/>
  <c r="BD3" s="1"/>
  <c r="BD5" a="1"/>
  <c r="BD5" s="1"/>
  <c r="BD7" a="1"/>
  <c r="BD7" s="1"/>
  <c r="BD9" a="1"/>
  <c r="BD9" s="1"/>
  <c r="BD11" a="1"/>
  <c r="BD11" s="1"/>
  <c r="BD13" a="1"/>
  <c r="BD13" s="1"/>
  <c r="BD15" a="1"/>
  <c r="BD15" s="1"/>
  <c r="BD8" a="1"/>
  <c r="BD8" s="1"/>
  <c r="BD10" a="1"/>
  <c r="BD10" s="1"/>
  <c r="BD12" a="1"/>
  <c r="BD12" s="1"/>
  <c r="BD14" a="1"/>
  <c r="BD14" s="1"/>
  <c r="BF1" l="1" a="1"/>
  <c r="BF1" s="1"/>
  <c r="BE3" a="1"/>
  <c r="BE3" s="1"/>
  <c r="BE5" a="1"/>
  <c r="BE5" s="1"/>
  <c r="BE2" a="1"/>
  <c r="BE2" s="1"/>
  <c r="BE4" a="1"/>
  <c r="BE4" s="1"/>
  <c r="BE6" a="1"/>
  <c r="BE6" s="1"/>
  <c r="BE8" a="1"/>
  <c r="BE8" s="1"/>
  <c r="BE10" a="1"/>
  <c r="BE10" s="1"/>
  <c r="BE12" a="1"/>
  <c r="BE12" s="1"/>
  <c r="BE14" a="1"/>
  <c r="BE14" s="1"/>
  <c r="BE7" a="1"/>
  <c r="BE7" s="1"/>
  <c r="BE9" a="1"/>
  <c r="BE9" s="1"/>
  <c r="BE11" a="1"/>
  <c r="BE11" s="1"/>
  <c r="BE13" a="1"/>
  <c r="BE13" s="1"/>
  <c r="BE15" a="1"/>
  <c r="BE15" s="1"/>
  <c r="BG1" l="1" a="1"/>
  <c r="BG1" s="1"/>
  <c r="BF2" a="1"/>
  <c r="BF2" s="1"/>
  <c r="BF4" a="1"/>
  <c r="BF4" s="1"/>
  <c r="BF6" a="1"/>
  <c r="BF6" s="1"/>
  <c r="BF3" a="1"/>
  <c r="BF3" s="1"/>
  <c r="BF5" a="1"/>
  <c r="BF5" s="1"/>
  <c r="BF7" a="1"/>
  <c r="BF7" s="1"/>
  <c r="BF9" a="1"/>
  <c r="BF9" s="1"/>
  <c r="BF11" a="1"/>
  <c r="BF11" s="1"/>
  <c r="BF13" a="1"/>
  <c r="BF13" s="1"/>
  <c r="BF15" a="1"/>
  <c r="BF15" s="1"/>
  <c r="BF8" a="1"/>
  <c r="BF8" s="1"/>
  <c r="BF10" a="1"/>
  <c r="BF10" s="1"/>
  <c r="BF12" a="1"/>
  <c r="BF12" s="1"/>
  <c r="BF14" a="1"/>
  <c r="BF14" s="1"/>
  <c r="BH1" l="1" a="1"/>
  <c r="BH1" s="1"/>
  <c r="BG3" a="1"/>
  <c r="BG3" s="1"/>
  <c r="BG5" a="1"/>
  <c r="BG5" s="1"/>
  <c r="BG2" a="1"/>
  <c r="BG2" s="1"/>
  <c r="BG4" a="1"/>
  <c r="BG4" s="1"/>
  <c r="BG6" a="1"/>
  <c r="BG6" s="1"/>
  <c r="BG8" a="1"/>
  <c r="BG8" s="1"/>
  <c r="BG10" a="1"/>
  <c r="BG10" s="1"/>
  <c r="BG12" a="1"/>
  <c r="BG12" s="1"/>
  <c r="BG14" a="1"/>
  <c r="BG14" s="1"/>
  <c r="BG7" a="1"/>
  <c r="BG7" s="1"/>
  <c r="BG9" a="1"/>
  <c r="BG9" s="1"/>
  <c r="BG11" a="1"/>
  <c r="BG11" s="1"/>
  <c r="BG13" a="1"/>
  <c r="BG13" s="1"/>
  <c r="BG15" a="1"/>
  <c r="BG15" s="1"/>
  <c r="BI1" l="1" a="1"/>
  <c r="BI1" s="1"/>
  <c r="BH2" a="1"/>
  <c r="BH2" s="1"/>
  <c r="BH4" a="1"/>
  <c r="BH4" s="1"/>
  <c r="BH6" a="1"/>
  <c r="BH6" s="1"/>
  <c r="BH3" a="1"/>
  <c r="BH3" s="1"/>
  <c r="BH5" a="1"/>
  <c r="BH5" s="1"/>
  <c r="BH7" a="1"/>
  <c r="BH7" s="1"/>
  <c r="BH9" a="1"/>
  <c r="BH9" s="1"/>
  <c r="BH11" a="1"/>
  <c r="BH11" s="1"/>
  <c r="BH13" a="1"/>
  <c r="BH13" s="1"/>
  <c r="BH15" a="1"/>
  <c r="BH15" s="1"/>
  <c r="BH8" a="1"/>
  <c r="BH8" s="1"/>
  <c r="BH10" a="1"/>
  <c r="BH10" s="1"/>
  <c r="BH12" a="1"/>
  <c r="BH12" s="1"/>
  <c r="BH14" a="1"/>
  <c r="BH14" s="1"/>
  <c r="BJ1" l="1" a="1"/>
  <c r="BJ1" s="1"/>
  <c r="BI3" a="1"/>
  <c r="BI3" s="1"/>
  <c r="BI5" a="1"/>
  <c r="BI5" s="1"/>
  <c r="BI2" a="1"/>
  <c r="BI2" s="1"/>
  <c r="BI4" a="1"/>
  <c r="BI4" s="1"/>
  <c r="BI6" a="1"/>
  <c r="BI6" s="1"/>
  <c r="BI8" a="1"/>
  <c r="BI8" s="1"/>
  <c r="BI10" a="1"/>
  <c r="BI10" s="1"/>
  <c r="BI12" a="1"/>
  <c r="BI12" s="1"/>
  <c r="BI14" a="1"/>
  <c r="BI14" s="1"/>
  <c r="BI7" a="1"/>
  <c r="BI7" s="1"/>
  <c r="BI9" a="1"/>
  <c r="BI9" s="1"/>
  <c r="BI11" a="1"/>
  <c r="BI11" s="1"/>
  <c r="BI13" a="1"/>
  <c r="BI13" s="1"/>
  <c r="BI15" a="1"/>
  <c r="BI15" s="1"/>
  <c r="BK1" l="1" a="1"/>
  <c r="BK1" s="1"/>
  <c r="BJ2" a="1"/>
  <c r="BJ2" s="1"/>
  <c r="BJ4" a="1"/>
  <c r="BJ4" s="1"/>
  <c r="BJ6" a="1"/>
  <c r="BJ6" s="1"/>
  <c r="BJ3" a="1"/>
  <c r="BJ3" s="1"/>
  <c r="BJ5" a="1"/>
  <c r="BJ5" s="1"/>
  <c r="BJ7" a="1"/>
  <c r="BJ7" s="1"/>
  <c r="BJ9" a="1"/>
  <c r="BJ9" s="1"/>
  <c r="BJ11" a="1"/>
  <c r="BJ11" s="1"/>
  <c r="BJ13" a="1"/>
  <c r="BJ13" s="1"/>
  <c r="BJ15" a="1"/>
  <c r="BJ15" s="1"/>
  <c r="BJ8" a="1"/>
  <c r="BJ8" s="1"/>
  <c r="BJ10" a="1"/>
  <c r="BJ10" s="1"/>
  <c r="BJ12" a="1"/>
  <c r="BJ12" s="1"/>
  <c r="BJ14" a="1"/>
  <c r="BJ14" s="1"/>
  <c r="BL1" l="1" a="1"/>
  <c r="BL1" s="1"/>
  <c r="BK3" a="1"/>
  <c r="BK3" s="1"/>
  <c r="BK5" a="1"/>
  <c r="BK5" s="1"/>
  <c r="BK2" a="1"/>
  <c r="BK2" s="1"/>
  <c r="BK4" a="1"/>
  <c r="BK4" s="1"/>
  <c r="BK6" a="1"/>
  <c r="BK6" s="1"/>
  <c r="BK8" a="1"/>
  <c r="BK8" s="1"/>
  <c r="BK10" a="1"/>
  <c r="BK10" s="1"/>
  <c r="BK12" a="1"/>
  <c r="BK12" s="1"/>
  <c r="BK13" a="1"/>
  <c r="BK13" s="1"/>
  <c r="BK7" a="1"/>
  <c r="BK7" s="1"/>
  <c r="BK9" a="1"/>
  <c r="BK9" s="1"/>
  <c r="BK11" a="1"/>
  <c r="BK11" s="1"/>
  <c r="BK14" a="1"/>
  <c r="BK14" s="1"/>
  <c r="BK15" a="1"/>
  <c r="BK15" s="1"/>
</calcChain>
</file>

<file path=xl/sharedStrings.xml><?xml version="1.0" encoding="utf-8"?>
<sst xmlns="http://schemas.openxmlformats.org/spreadsheetml/2006/main" count="285" uniqueCount="276">
  <si>
    <t>Désignations</t>
  </si>
  <si>
    <t>BOITE ALIMENTATION  GOLDEN</t>
  </si>
  <si>
    <t>BOITE iCON LUX AVEC1 VENTILO 2008B</t>
  </si>
  <si>
    <t>CABL ALIMENTATION SATA</t>
  </si>
  <si>
    <t>CABLE DB9 F/F</t>
  </si>
  <si>
    <t>CABLE DVI HDMI 1.5M</t>
  </si>
  <si>
    <t>CABLE RES 20M CAT6</t>
  </si>
  <si>
    <t>CABLE RES 25M CAT6</t>
  </si>
  <si>
    <t>BOITE iCON LUX AVEC1 VENTILO 2008C</t>
  </si>
  <si>
    <t>CABLE RES 40M CAT6</t>
  </si>
  <si>
    <t>CABLE RES 5M CAT6</t>
  </si>
  <si>
    <t>CABLE TRAVEL 1.5M  POUR LAPTOP</t>
  </si>
  <si>
    <t>CABLE USB 2.0 1.5M IMPRIMANT FLAT</t>
  </si>
  <si>
    <t>CABLE USB 2.0 1.5M IMPRIMANT LUX</t>
  </si>
  <si>
    <t>CABLE USB iPHONE</t>
  </si>
  <si>
    <t>CABLE VGA 1.5M/MM BLEU</t>
  </si>
  <si>
    <t>CARTAB MIC B1515 15.6" VDUNTH</t>
  </si>
  <si>
    <t>CARTAB MIC DU-B1103 11.2 VDUNTH</t>
  </si>
  <si>
    <t>CARTAB MIC DU-B1512 15.6 VDUNTH</t>
  </si>
  <si>
    <t>CARTAB MIC DU-B1516 15.6 VDUNTH</t>
  </si>
  <si>
    <t>CARTAB MIC DU-B1518 15.6 VDUNTH</t>
  </si>
  <si>
    <t>CARTAB MIC DU-B1528 15.6 VDUNTH</t>
  </si>
  <si>
    <t>CARTABL MIC SACAD DUNTH 09</t>
  </si>
  <si>
    <t>CARTE SON USB</t>
  </si>
  <si>
    <t>CASQUE CREATI DU-21</t>
  </si>
  <si>
    <t>CASQUE CREATI DU-922</t>
  </si>
  <si>
    <t>CASQUE CREATIV CR-667</t>
  </si>
  <si>
    <t>CASQUE DUNTH DU-302</t>
  </si>
  <si>
    <t>CASQUE DUNTH DU-78</t>
  </si>
  <si>
    <t>CASQUE DUNTH DU-782</t>
  </si>
  <si>
    <t>CASQUE DUNTH DU-86</t>
  </si>
  <si>
    <t>CASQUE DUNTH DU-87</t>
  </si>
  <si>
    <t>CASQUE DUNTH DU-9010</t>
  </si>
  <si>
    <t>CASQUE DUNTH DU-903</t>
  </si>
  <si>
    <t>CASQUE DUNTH DU-97</t>
  </si>
  <si>
    <t>CASQUE GOLDEN B11</t>
  </si>
  <si>
    <t>CASQUE HAVIT H-56D LUX</t>
  </si>
  <si>
    <t>CASQUE HZ- STAR-HD001</t>
  </si>
  <si>
    <t>CASQUE KOMC KM-311</t>
  </si>
  <si>
    <t>CASQUE STAR HALA CAS02</t>
  </si>
  <si>
    <t>CHARGEUR POR NOTBOOK ACER INPUT 19V/1.58A</t>
  </si>
  <si>
    <t>CIRING CILICON ARGENTE 30G</t>
  </si>
  <si>
    <t>CLAVIER  USB GOLDEN 580 GM</t>
  </si>
  <si>
    <t>CONECTEUR RJ45 METAL</t>
  </si>
  <si>
    <t>CPU 3.0  DUAL COR E5700</t>
  </si>
  <si>
    <t>DATA SHWE ACER X112 SVGA DLP</t>
  </si>
  <si>
    <t>DDR2 1G SAMSUNG</t>
  </si>
  <si>
    <t>ECRAN18.5"  SAMSUNG LED 19AB150N</t>
  </si>
  <si>
    <t>FAN I3/G620/  INTEL</t>
  </si>
  <si>
    <t>FAN P4 LGA 775 VIS</t>
  </si>
  <si>
    <t>GAM PAD 2 PCS TRANSP VIB EW-706D</t>
  </si>
  <si>
    <t>GAM PAD DUBL SIMPL DU-GP280</t>
  </si>
  <si>
    <t>GAM PAD SINGL SIMPL BITA-108</t>
  </si>
  <si>
    <t>GAM PAD SINGLE SIMPLE DU-GP180</t>
  </si>
  <si>
    <t>HP  DUNTH SP011 FLASH+LECT CART</t>
  </si>
  <si>
    <t>HP  DUNTH SP015</t>
  </si>
  <si>
    <t>HP MINI IPBT28H BLUETOOTH ICON</t>
  </si>
  <si>
    <t>HUB USB+RESISTANCE+MONTRE USB2</t>
  </si>
  <si>
    <t>IMP CANON LASER LBP 6020</t>
  </si>
  <si>
    <t>KIT NET 3 in 1 pack</t>
  </si>
  <si>
    <t>LEC CARTE MEM 15 IN 1 480MBPS</t>
  </si>
  <si>
    <t>LECT DE CARTE SD</t>
  </si>
  <si>
    <t>MODEM ROUTER TINDA 150Mbps 2.4GHz ADSL2+</t>
  </si>
  <si>
    <t>MODEM ROUTER TP-LINK N 150Mbps 2.4GHz ADSL2+</t>
  </si>
  <si>
    <t>NAP SATA</t>
  </si>
  <si>
    <t>ONDILEUR ET STABIL  NITRAM 600VA</t>
  </si>
  <si>
    <t>PAVE NUMERIQUE</t>
  </si>
  <si>
    <t>POUCHETTE 10'' TABLETTE DU-i02</t>
  </si>
  <si>
    <t>POUCHETTE 10'' TABLETTE DU-i09</t>
  </si>
  <si>
    <t>POUCHETTE 10'' TABLETTE DU-i10</t>
  </si>
  <si>
    <t>POUCHETTE 10'' TABLETTE DU-i11</t>
  </si>
  <si>
    <t>POUCHETTE CD PAQUET DE 100</t>
  </si>
  <si>
    <t>RAK HDD 2.5 SATA SILVER/NOIR</t>
  </si>
  <si>
    <t>REFROIDISSEUR PORTABLE DUNTH DU-CP01</t>
  </si>
  <si>
    <t>REFROIDISSEUR PORTABLE DUNTH DU-CP02</t>
  </si>
  <si>
    <t>STICKER CLAV FR/AR</t>
  </si>
  <si>
    <t>STICKER CLAV FR/AR 3M</t>
  </si>
  <si>
    <t>SWITCH 5 PORTS GOLDEN</t>
  </si>
  <si>
    <t>TAPIS SOURIS L-8</t>
  </si>
  <si>
    <t>TONER SAMSUNG 1640</t>
  </si>
  <si>
    <t>TONER SAMSUNG 1660</t>
  </si>
  <si>
    <t>TAPIS SOURIS GEL</t>
  </si>
  <si>
    <t>KASPERSKY INTERNET SECURITY 1 POST 2014</t>
  </si>
  <si>
    <t>PU.HT</t>
  </si>
  <si>
    <t>CABLE RES 100M CAT6 HAVIT</t>
  </si>
  <si>
    <t>CABLE USB 2.0 1.5M IMPRIMANT</t>
  </si>
  <si>
    <t>PRISE FILTER APC 5 SORTIES</t>
  </si>
  <si>
    <t>TAPIS SOURIS EURO-DOLAR</t>
  </si>
  <si>
    <t>WEB CAM Y- B/R 38 MP</t>
  </si>
  <si>
    <t xml:space="preserve"> </t>
  </si>
  <si>
    <t>CASQUE HP 601 LUX</t>
  </si>
  <si>
    <t>STIKUER CLAV FR lumineux</t>
  </si>
  <si>
    <t>CARTOUCH EPSON D78- 711/712/713/714</t>
  </si>
  <si>
    <t>CARTE SAT SKYSTAR2 USB HD</t>
  </si>
  <si>
    <t>KITMAN DUNTH</t>
  </si>
  <si>
    <t>CHARGEUR HAVIT 90W</t>
  </si>
  <si>
    <t>CASQUE HAVIT HV-H2069D</t>
  </si>
  <si>
    <t>HP MINI 2018 USB</t>
  </si>
  <si>
    <t>CABLE USB 2.0 3M IMPRIMANT FLAT</t>
  </si>
  <si>
    <t>CABLE USB EXTENTOIN 3M LUX FLAT</t>
  </si>
  <si>
    <t>CARTAB MIC DU-B1101 11.2 VDUNTH</t>
  </si>
  <si>
    <t>CARTE RESEAU SAN FIL USB TP-LINK 150MBPS AVEC ANTEINE 722N</t>
  </si>
  <si>
    <t>CARTOUCHE IMP XP 205/305/405 PACK</t>
  </si>
  <si>
    <t>CHARGEUR POR NOTBOOK ACER INPUT 19V/2.15A</t>
  </si>
  <si>
    <t>CLAVIER MM PS2  KB-560</t>
  </si>
  <si>
    <t>CLAVIER+SOURI SANS FIL HK3960</t>
  </si>
  <si>
    <t>FAN CPU LGA 775 HODNA</t>
  </si>
  <si>
    <t>GAM PAD 1 PCS TRANSP VIB EW-706</t>
  </si>
  <si>
    <t>GAM PAD SING VIBR  F-262 USB LUX</t>
  </si>
  <si>
    <t>HUB USB 2.0  RECHARGABLE EF-0089E</t>
  </si>
  <si>
    <t>HUB USB2 7 PORT SUPPORT 500G</t>
  </si>
  <si>
    <t>PRISE FILTER 4 SORT</t>
  </si>
  <si>
    <t>PROTAIGE LAPTOP 15.6 AVEC PHOTO</t>
  </si>
  <si>
    <t>PROTEGE  LAPTOP 3IN1 15.6"</t>
  </si>
  <si>
    <t>PROTEGE  LAPTOP AVEC PHOTO 3D</t>
  </si>
  <si>
    <t>SOURIS HAVIT USB HV-MS675</t>
  </si>
  <si>
    <t>CABLE RES 10M CAT6</t>
  </si>
  <si>
    <t>HP ICON IP380 CARTE MEMOIR/ SORT USB  4000W</t>
  </si>
  <si>
    <t>CARTAB MIC 15.6'' GB250 GOLDEN LUX</t>
  </si>
  <si>
    <t>CARTOUCHE SX125 NOIR/COUL</t>
  </si>
  <si>
    <t>ECRAN 22"  SAMSUNG LED S22A150N</t>
  </si>
  <si>
    <t>CARTE RESEAU SAN FIL USB W311U+ 150MBPS TENDA +ANT</t>
  </si>
  <si>
    <t>CARTE SAT SKYSTAR2  PCI</t>
  </si>
  <si>
    <t>KASPERSKY INTERNET SECURITY 3 POST 2014</t>
  </si>
  <si>
    <t>TABLE POUR LAPTOP LUX</t>
  </si>
  <si>
    <t>CABLE ALIMANTATION</t>
  </si>
  <si>
    <t>CLAVIER MM iCON REF.KB2930 USB</t>
  </si>
  <si>
    <t>CPU INTEL CORE 1155-I3- 3220  3.3GHZ ivy bridge</t>
  </si>
  <si>
    <t>HUB USB 2.0 1IN4</t>
  </si>
  <si>
    <t>MODEM ROUTER D-LINK 150 MADLS2 DSL-2730U</t>
  </si>
  <si>
    <t>MODEM ROUTER D-LINK 300MBS DSL-2750U</t>
  </si>
  <si>
    <t>POUCHETTE POUR TABLETTE 7'' AVEC CLAVIER</t>
  </si>
  <si>
    <t>SOURIE SONS FIL ICON 2.4GHZ BX-8800</t>
  </si>
  <si>
    <t>SOURIE USB RACABLE  KM808  ICON</t>
  </si>
  <si>
    <t>SOURIE USB RACABLE LT253  ICON</t>
  </si>
  <si>
    <t>SOURIE USB RACABLE LT63  ICON</t>
  </si>
  <si>
    <t>SWITCH 5 PORT D-LINK</t>
  </si>
  <si>
    <t>TONNER POUR PHOTOC CANON 2018/2320..</t>
  </si>
  <si>
    <t>CABLE AUDIO 2RCA LUX</t>
  </si>
  <si>
    <t>CARTABLE MIC 15.6" MAGIC</t>
  </si>
  <si>
    <t>CARTE WIFI WEBLINK USB9287G</t>
  </si>
  <si>
    <t>CARTOUCHE IMPRIMANT brother-195C NOIR/COUL</t>
  </si>
  <si>
    <t>CASQUE STAR HALA- 004</t>
  </si>
  <si>
    <t>CDV PRINCO</t>
  </si>
  <si>
    <t>CLAVIER +SOURIS USB CONDOR CK B150GB</t>
  </si>
  <si>
    <t>CPU DC 3.0 G2030 BOX</t>
  </si>
  <si>
    <t>DVDV PRINCO</t>
  </si>
  <si>
    <t>FLASH DISK 8G ADATA 906</t>
  </si>
  <si>
    <t>FLASH DISQ 16G ADATA 906</t>
  </si>
  <si>
    <t>HP APPLE-CYBER</t>
  </si>
  <si>
    <t>HP PHILIPS USB LUX</t>
  </si>
  <si>
    <t>SOURIE USB  HI-TECH RX105 RACABLE</t>
  </si>
  <si>
    <t>SOURIE USB  HI-TECH RX108 RACABLE</t>
  </si>
  <si>
    <t>TONNER  278A/4410</t>
  </si>
  <si>
    <t>TONNER 2612A/2900/FX10 PRINTECH</t>
  </si>
  <si>
    <t>CLAVIER QDS MM USB</t>
  </si>
  <si>
    <t>CLAVIER USB MM BITA410</t>
  </si>
  <si>
    <t>DDR3 2G  PATRIOT</t>
  </si>
  <si>
    <t>FM MODULATEUR MAC TEC ACC05</t>
  </si>
  <si>
    <t>GAM PAD DUBL VIBRATION GOLDEN -706D</t>
  </si>
  <si>
    <t>GAM PAD SING VIBR GOLDEN</t>
  </si>
  <si>
    <t>HDD 160G SEAGATE SATA</t>
  </si>
  <si>
    <t>HDD 1TR TOSHIBA SATA</t>
  </si>
  <si>
    <t>HDD 500G HITACHI SATA</t>
  </si>
  <si>
    <t>LEC CARTE USB HI-SPEED 630</t>
  </si>
  <si>
    <t>SOURIE SANS FIL VENUS-2010</t>
  </si>
  <si>
    <t>SOURIE USB MACTECH MT-OM71</t>
  </si>
  <si>
    <t>SOURIE USB MACTECH MT-OM74</t>
  </si>
  <si>
    <t>SOURIE USB MACTECH MT-OM98</t>
  </si>
  <si>
    <t>SOURIE USB MACTECH MT-OM99</t>
  </si>
  <si>
    <t>SOURIE USB VENUS EV-911</t>
  </si>
  <si>
    <t>STYLO STABILO POUR CD STADLAIR</t>
  </si>
  <si>
    <t>TABLE MICRO  T710  VITREE'</t>
  </si>
  <si>
    <t>VGA ATI HD5450 2G POWER COLOR</t>
  </si>
  <si>
    <t>WEB CAM MAC TEC WC401 16M</t>
  </si>
  <si>
    <t>ADAPTAEUR USB TO COM RS232</t>
  </si>
  <si>
    <t>ADAPTATEUR  RES RG45 01 TO 01</t>
  </si>
  <si>
    <t>CABEL MOBILE MULTI CHARGEUR</t>
  </si>
  <si>
    <t>CABLE POUR HDD USB 3.0</t>
  </si>
  <si>
    <t>CABLE USB EXTENTOIN 10M Avec Filter</t>
  </si>
  <si>
    <t>CARTAB MIC 15.6''  8709</t>
  </si>
  <si>
    <t>CARTAB MIC 15.6''  8804B</t>
  </si>
  <si>
    <t>CARTAB MIC 15.6'' OKADE</t>
  </si>
  <si>
    <t>CARTAB MIC SACODO 15.6'' IDEAPAD</t>
  </si>
  <si>
    <t>CARTE RESEAU SAN FIL USB TP-LINK -WN8200 (HAUTE PUISSANCE</t>
  </si>
  <si>
    <t>CARTE RESEAU USB RJ45</t>
  </si>
  <si>
    <t>CASQUE A6</t>
  </si>
  <si>
    <t>CASQUE DUNTH AVEC LEC MEM /FM/RECHARGABLE  DU-1000</t>
  </si>
  <si>
    <t>CASQUE KM-2024 lux</t>
  </si>
  <si>
    <t>CLAVIER M MEDIA PS2  ACB-K231</t>
  </si>
  <si>
    <t>CLAVIER MM HAVIT HV-KB327</t>
  </si>
  <si>
    <t>CONECTEUR RJ45 METAL CAT5</t>
  </si>
  <si>
    <t>CONECTEUR RJ45 METAL CAT6</t>
  </si>
  <si>
    <t>CONECTEUR RJ45 PLASTIQUE CAT5</t>
  </si>
  <si>
    <t>CONECTEUR RJ45 PLASTIQUE CAT6</t>
  </si>
  <si>
    <t>CPU INTEL CORE I3-2120 3.3GHz SANDY BRIDGE BOX</t>
  </si>
  <si>
    <t>FAX PANASONIC 501</t>
  </si>
  <si>
    <t>FAX PANASONIC FT987CX</t>
  </si>
  <si>
    <t>GAM PAD DEUBL VIBRATION FLYFOX F-706</t>
  </si>
  <si>
    <t>GAM PAD PLAY STATION</t>
  </si>
  <si>
    <t>HP  HAVIT HV-SF7100U OMPLY /CARTE MEMOIR/USB</t>
  </si>
  <si>
    <t>HP  HAVIT HV-SK486</t>
  </si>
  <si>
    <t>HP HAVIT HV-SK420 3D LUX</t>
  </si>
  <si>
    <t>MODEM ROUTER TP-LINK 300MBS 3G TD-W8968</t>
  </si>
  <si>
    <t>PINCE RESSEAU RJ45</t>
  </si>
  <si>
    <t>PRISE FILTER USB 4 SORTIES</t>
  </si>
  <si>
    <t>SOURIE GAMER HODNA GM-1301</t>
  </si>
  <si>
    <t>SOURIS EXR S/FILE</t>
  </si>
  <si>
    <t>SOURIS HAVIT USB HV-MS689</t>
  </si>
  <si>
    <t>SOURIS HODNA USB RX-112</t>
  </si>
  <si>
    <t>SOURIS PS2 MIRAGE</t>
  </si>
  <si>
    <t>SOURIS USB MIRAG FM-04</t>
  </si>
  <si>
    <t>TAPIS SOURIS LOGITECH</t>
  </si>
  <si>
    <t>TRANSFO MODEM 12V 1A</t>
  </si>
  <si>
    <t>TRANSFO MODEM ADSL 12V 1A 1er Choix</t>
  </si>
  <si>
    <t>TRANSFO MODEM MAC TEC PA112</t>
  </si>
  <si>
    <t>VGA ATI HD R5450 1G XFX TURBO 2.8GHZ</t>
  </si>
  <si>
    <t>WEB CAM YX 09</t>
  </si>
  <si>
    <t>WEB CAM YX 14</t>
  </si>
  <si>
    <t>ADAPT USB SATA IDE MAC TEC</t>
  </si>
  <si>
    <t>ADAPTAEUR USB TO PS/2</t>
  </si>
  <si>
    <t>BOITE ALIMENTATION ICE-BERG LUX</t>
  </si>
  <si>
    <t>BOITE HANDLE ESSALEM</t>
  </si>
  <si>
    <t>CABLE ALIMENTATION 1ER CHOIX</t>
  </si>
  <si>
    <t>CABLE ALIMENTATION LUX SECTEUR</t>
  </si>
  <si>
    <t>CABLE RES FTP CAT6 305M</t>
  </si>
  <si>
    <t>CARTAB MIC 15.6 EB-002/003/005/006/007</t>
  </si>
  <si>
    <t>CARTE RESEAU WIFI SKY+10M 36 DBI</t>
  </si>
  <si>
    <t>CHIFFON ESSUI TOUS 2 PIECES</t>
  </si>
  <si>
    <t>CIRING CILICON ARGENTE 1G</t>
  </si>
  <si>
    <t>CLAVIER MM PS2 S@L</t>
  </si>
  <si>
    <t>CPU 2.33 CORE 2 DUO 4M CACHE</t>
  </si>
  <si>
    <t>DDR3 2G E DATA</t>
  </si>
  <si>
    <t>ECRAN 20" SAMSUNG LED C300L</t>
  </si>
  <si>
    <t>ECRAN 22" SAMSUNG S22A300N</t>
  </si>
  <si>
    <t>ECRAN PACKARD BELL 18.5" MASTRO 195DXLB</t>
  </si>
  <si>
    <t>FLASH DISK 4GB SAN-DISK</t>
  </si>
  <si>
    <t>FLASH DISK 8GB SAN-DISK</t>
  </si>
  <si>
    <t>HDD 320G HITACHI SATA</t>
  </si>
  <si>
    <t>HDD 500G SEAGATE SATA</t>
  </si>
  <si>
    <t>HP SIMPL USB  CASIK CS-P2090</t>
  </si>
  <si>
    <t>LECT DE CARTE SD  KS-T55</t>
  </si>
  <si>
    <t>MOUS NET G CAPASITE</t>
  </si>
  <si>
    <t>PAPIER PHOTO A4 YAKOM</t>
  </si>
  <si>
    <t>POUCHETTE TABLETTE 7'' 001-RED-SIGNAL</t>
  </si>
  <si>
    <t>SOURIE USB S@L</t>
  </si>
  <si>
    <t>TONER CANON 285/435/ 6000/3010/4410/4730 PRINTECH</t>
  </si>
  <si>
    <t>VGA ATI 5450 1G SAPHIRE TURBO</t>
  </si>
  <si>
    <t>PC I3/4GO/500GO/CM GIGABYTE/GDVD/CG1GO/22"</t>
  </si>
  <si>
    <t>PC CPU 2.33/2GO/320GO/CM GIGABYTE/GDVD//19"PACKARD BELL</t>
  </si>
  <si>
    <t>CHARGEUR PORTABLE DELL INPUT 19,5v/4,62  A C</t>
  </si>
  <si>
    <t>RAM PAPIER ALIF 75GRA /  HIPPONE BLU</t>
  </si>
  <si>
    <t xml:space="preserve">CABLE RES 50M CAT6 </t>
  </si>
  <si>
    <t>IMPRIMANT CANON MILTIFONCTION 3010</t>
  </si>
  <si>
    <t>CHAISE PDG</t>
  </si>
  <si>
    <t>liste déroulante affiche que les modeles des boitiers</t>
  </si>
  <si>
    <t>liste déroulante affiche que les modeles des carte meres</t>
  </si>
  <si>
    <t>liste déroulante affiche que les modeles des cpu</t>
  </si>
  <si>
    <t>etc…</t>
  </si>
  <si>
    <t>BOITIER  LUX</t>
  </si>
  <si>
    <t>BOITIER SIMPLE</t>
  </si>
  <si>
    <t>CARTE MERE 945 INTEL DDR2</t>
  </si>
  <si>
    <t>CARTE MERE ASROK  H61</t>
  </si>
  <si>
    <t>CARTE MERE G41 ESONIC CFBL2</t>
  </si>
  <si>
    <t>CARTE MERE GIGABYTE H61 S2PV</t>
  </si>
  <si>
    <t>LECTEUR DVD SAMSUNG SATA</t>
  </si>
  <si>
    <t>LECTEUR GRAVEUR DVD SAMSUNG SATA</t>
  </si>
  <si>
    <t>BOI</t>
  </si>
  <si>
    <t>CAB</t>
  </si>
  <si>
    <t>CAS</t>
  </si>
  <si>
    <t>KAS</t>
  </si>
  <si>
    <t>CDV</t>
  </si>
  <si>
    <t>CHI</t>
  </si>
  <si>
    <t>MOD</t>
  </si>
  <si>
    <t>choix par les 3 premèires lettres</t>
  </si>
  <si>
    <t>liste en cascade automatisée</t>
  </si>
</sst>
</file>

<file path=xl/styles.xml><?xml version="1.0" encoding="utf-8"?>
<styleSheet xmlns="http://schemas.openxmlformats.org/spreadsheetml/2006/main">
  <numFmts count="6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-* #,##0.00\ [$€-1]_-;\-* #,##0.00\ [$€-1]_-;_-* &quot;-&quot;??\ [$€-1]_-"/>
    <numFmt numFmtId="167" formatCode="_-* #,##0.00_-;_-* #,##0.00\-;_-* &quot;-&quot;??_-;_-@_-"/>
    <numFmt numFmtId="168" formatCode="_(&quot;$&quot;* #,##0.00_);_(&quot;$&quot;* \(#,##0.00\);_(&quot;$&quot;* &quot;-&quot;??_);_(@_)"/>
    <numFmt numFmtId="169" formatCode="#,##0.00;[Red]#,##0.00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b/>
      <sz val="11"/>
      <name val="Consolas"/>
      <family val="3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8"/>
      <name val="Consolas"/>
      <family val="3"/>
    </font>
    <font>
      <b/>
      <sz val="11"/>
      <color indexed="8"/>
      <name val="Consolas"/>
      <family val="3"/>
    </font>
    <font>
      <b/>
      <sz val="16"/>
      <color rgb="FF000000"/>
      <name val="Calibri"/>
      <family val="2"/>
      <scheme val="minor"/>
    </font>
    <font>
      <sz val="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5">
    <xf numFmtId="0" fontId="0" fillId="0" borderId="0"/>
    <xf numFmtId="166" fontId="2" fillId="0" borderId="0" applyFont="0" applyFill="0" applyBorder="0" applyAlignment="0" applyProtection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1" fillId="0" borderId="0"/>
    <xf numFmtId="0" fontId="2" fillId="0" borderId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9" fillId="0" borderId="0">
      <alignment vertical="top"/>
    </xf>
    <xf numFmtId="168" fontId="2" fillId="0" borderId="0" applyFont="0" applyFill="0" applyBorder="0" applyAlignment="0" applyProtection="0"/>
  </cellStyleXfs>
  <cellXfs count="19">
    <xf numFmtId="0" fontId="0" fillId="0" borderId="0" xfId="0"/>
    <xf numFmtId="0" fontId="0" fillId="0" borderId="0" xfId="0"/>
    <xf numFmtId="164" fontId="0" fillId="0" borderId="0" xfId="11" applyFont="1"/>
    <xf numFmtId="0" fontId="6" fillId="2" borderId="1" xfId="10" applyFont="1" applyFill="1" applyBorder="1" applyAlignment="1">
      <alignment horizontal="center" vertical="center"/>
    </xf>
    <xf numFmtId="0" fontId="6" fillId="2" borderId="1" xfId="10" applyFont="1" applyFill="1" applyBorder="1" applyAlignment="1">
      <alignment vertical="center"/>
    </xf>
    <xf numFmtId="0" fontId="0" fillId="0" borderId="1" xfId="0" applyBorder="1"/>
    <xf numFmtId="169" fontId="0" fillId="0" borderId="0" xfId="0" applyNumberFormat="1"/>
    <xf numFmtId="0" fontId="6" fillId="3" borderId="1" xfId="10" applyFont="1" applyFill="1" applyBorder="1" applyAlignment="1" applyProtection="1">
      <alignment horizontal="center" vertical="center"/>
      <protection locked="0"/>
    </xf>
    <xf numFmtId="0" fontId="7" fillId="0" borderId="1" xfId="0" applyFont="1" applyBorder="1"/>
    <xf numFmtId="0" fontId="10" fillId="0" borderId="1" xfId="0" applyFont="1" applyBorder="1" applyAlignment="1">
      <alignment vertical="top"/>
    </xf>
    <xf numFmtId="4" fontId="11" fillId="0" borderId="1" xfId="0" applyNumberFormat="1" applyFont="1" applyBorder="1" applyAlignment="1">
      <alignment vertical="top"/>
    </xf>
    <xf numFmtId="0" fontId="6" fillId="3" borderId="1" xfId="10" applyFont="1" applyFill="1" applyBorder="1" applyAlignment="1" applyProtection="1">
      <alignment horizontal="center" vertical="center"/>
      <protection locked="0"/>
    </xf>
    <xf numFmtId="4" fontId="11" fillId="0" borderId="1" xfId="0" applyNumberFormat="1" applyFont="1" applyFill="1" applyBorder="1" applyAlignment="1">
      <alignment vertical="top"/>
    </xf>
    <xf numFmtId="164" fontId="0" fillId="6" borderId="1" xfId="11" applyFont="1" applyFill="1" applyBorder="1"/>
    <xf numFmtId="0" fontId="0" fillId="5" borderId="1" xfId="0" applyFill="1" applyBorder="1"/>
    <xf numFmtId="164" fontId="8" fillId="4" borderId="1" xfId="11" applyFont="1" applyFill="1" applyBorder="1"/>
    <xf numFmtId="0" fontId="0" fillId="0" borderId="0" xfId="0" applyAlignment="1">
      <alignment vertical="center"/>
    </xf>
    <xf numFmtId="0" fontId="13" fillId="0" borderId="0" xfId="0" applyFont="1"/>
    <xf numFmtId="0" fontId="0" fillId="7" borderId="1" xfId="0" applyFill="1" applyBorder="1"/>
  </cellXfs>
  <cellStyles count="15">
    <cellStyle name="Euro" xfId="1"/>
    <cellStyle name="Excel Built-in Normal" xfId="2"/>
    <cellStyle name="Lien hypertexte 2" xfId="3"/>
    <cellStyle name="Milliers" xfId="11" builtinId="3"/>
    <cellStyle name="Milliers 2" xfId="4"/>
    <cellStyle name="Milliers 2 2" xfId="5"/>
    <cellStyle name="Milliers 3" xfId="6"/>
    <cellStyle name="Milliers 4" xfId="12"/>
    <cellStyle name="Monétaire 2" xfId="7"/>
    <cellStyle name="Monétaire 3" xfId="8"/>
    <cellStyle name="Normal" xfId="0" builtinId="0"/>
    <cellStyle name="Normal 2" xfId="9"/>
    <cellStyle name="Normal 2 2" xfId="13"/>
    <cellStyle name="Normal 3" xfId="10"/>
    <cellStyle name="Währung" xfId="14"/>
  </cellStyles>
  <dxfs count="0"/>
  <tableStyles count="0" defaultTableStyle="TableStyleMedium2" defaultPivotStyle="PivotStyleLight16"/>
  <colors>
    <mruColors>
      <color rgb="FF00FF00"/>
      <color rgb="FFFF3300"/>
      <color rgb="FF045ECC"/>
      <color rgb="FF95B3D7"/>
      <color rgb="FFCCC0D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externalLink" Target="externalLinks/externalLink10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externalLink" Target="externalLinks/externalLink9.xml"/><Relationship Id="rId5" Type="http://schemas.openxmlformats.org/officeDocument/2006/relationships/externalLink" Target="externalLinks/externalLink3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8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2466975</xdr:colOff>
      <xdr:row>1</xdr:row>
      <xdr:rowOff>114300</xdr:rowOff>
    </xdr:from>
    <xdr:to>
      <xdr:col>4</xdr:col>
      <xdr:colOff>600075</xdr:colOff>
      <xdr:row>1</xdr:row>
      <xdr:rowOff>114300</xdr:rowOff>
    </xdr:to>
    <xdr:cxnSp macro="">
      <xdr:nvCxnSpPr>
        <xdr:cNvPr id="3" name="Connecteur droit avec flèche 2"/>
        <xdr:cNvCxnSpPr/>
      </xdr:nvCxnSpPr>
      <xdr:spPr>
        <a:xfrm flipH="1">
          <a:off x="3228975" y="304800"/>
          <a:ext cx="24574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2476500</xdr:colOff>
      <xdr:row>2</xdr:row>
      <xdr:rowOff>133350</xdr:rowOff>
    </xdr:from>
    <xdr:to>
      <xdr:col>4</xdr:col>
      <xdr:colOff>609600</xdr:colOff>
      <xdr:row>2</xdr:row>
      <xdr:rowOff>133350</xdr:rowOff>
    </xdr:to>
    <xdr:cxnSp macro="">
      <xdr:nvCxnSpPr>
        <xdr:cNvPr id="9" name="Connecteur droit avec flèche 8"/>
        <xdr:cNvCxnSpPr/>
      </xdr:nvCxnSpPr>
      <xdr:spPr>
        <a:xfrm flipH="1">
          <a:off x="3238500" y="523875"/>
          <a:ext cx="24574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2486025</xdr:colOff>
      <xdr:row>3</xdr:row>
      <xdr:rowOff>95250</xdr:rowOff>
    </xdr:from>
    <xdr:to>
      <xdr:col>4</xdr:col>
      <xdr:colOff>619125</xdr:colOff>
      <xdr:row>3</xdr:row>
      <xdr:rowOff>95250</xdr:rowOff>
    </xdr:to>
    <xdr:cxnSp macro="">
      <xdr:nvCxnSpPr>
        <xdr:cNvPr id="10" name="Connecteur droit avec flèche 9"/>
        <xdr:cNvCxnSpPr/>
      </xdr:nvCxnSpPr>
      <xdr:spPr>
        <a:xfrm flipH="1">
          <a:off x="3248025" y="685800"/>
          <a:ext cx="24574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22222\vente%20v2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fichier%20client_Saisi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Bat34_Filtr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guizbizet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%20and%20Settings\Administrateur\Mes%20documents\Vins%20%25281%2529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Documents%20and%20Settings\ZINE.ZINE-208C72DF3C\Bureau\Cyril3382%20Copie%20dans%20un%20tableau%20V001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djohub57.xls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22222\Documents%20and%20Settings\ZINE.ZINE-208C72DF3C\Bureau\balance1Z.ht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Mewl%20org.xlsm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Documents%20and%20Settings\Simon\Local%20Settings\Temporary%20Internet%20Files\Content.Outlook\S1RRED32\Utilitaire%20VIVARTE%20(4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"/>
      <sheetName val="VENTE"/>
      <sheetName val="recap"/>
    </sheetNames>
    <sheetDataSet>
      <sheetData sheetId="0" refreshError="1"/>
      <sheetData sheetId="1" refreshError="1">
        <row r="1">
          <cell r="H1">
            <v>41514</v>
          </cell>
        </row>
        <row r="8">
          <cell r="B8" t="str">
            <v>Date d'achat</v>
          </cell>
          <cell r="C8" t="str">
            <v>COMPTOIR</v>
          </cell>
        </row>
      </sheetData>
      <sheetData sheetId="2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base clients"/>
      <sheetName val="recherche"/>
      <sheetName val="ventes"/>
      <sheetName val="Pays"/>
      <sheetName val="Feuil3"/>
      <sheetName val="Feuil1"/>
    </sheetNames>
    <sheetDataSet>
      <sheetData sheetId="0"/>
      <sheetData sheetId="1"/>
      <sheetData sheetId="2">
        <row r="1">
          <cell r="A1" t="str">
            <v>Dates</v>
          </cell>
        </row>
        <row r="2">
          <cell r="A2">
            <v>40805</v>
          </cell>
          <cell r="B2" t="str">
            <v>aClient1</v>
          </cell>
          <cell r="C2" t="str">
            <v>Produit3</v>
          </cell>
          <cell r="D2">
            <v>50</v>
          </cell>
        </row>
        <row r="3">
          <cell r="A3">
            <v>40818</v>
          </cell>
        </row>
        <row r="4">
          <cell r="A4">
            <v>40836</v>
          </cell>
        </row>
        <row r="5">
          <cell r="A5">
            <v>40843</v>
          </cell>
        </row>
        <row r="6">
          <cell r="A6">
            <v>40856</v>
          </cell>
        </row>
        <row r="7">
          <cell r="A7">
            <v>40862</v>
          </cell>
        </row>
        <row r="8">
          <cell r="A8">
            <v>40899</v>
          </cell>
        </row>
        <row r="9">
          <cell r="A9">
            <v>40907</v>
          </cell>
        </row>
        <row r="10">
          <cell r="A10">
            <v>40923</v>
          </cell>
        </row>
        <row r="11">
          <cell r="A11">
            <v>40950</v>
          </cell>
        </row>
        <row r="12">
          <cell r="A12">
            <v>40955</v>
          </cell>
        </row>
        <row r="13">
          <cell r="A13">
            <v>40954</v>
          </cell>
        </row>
        <row r="14">
          <cell r="A14">
            <v>40955</v>
          </cell>
        </row>
        <row r="15">
          <cell r="A15">
            <v>40956</v>
          </cell>
        </row>
        <row r="16">
          <cell r="A16">
            <v>41624</v>
          </cell>
        </row>
        <row r="17">
          <cell r="A17">
            <v>41624</v>
          </cell>
        </row>
      </sheetData>
      <sheetData sheetId="3"/>
      <sheetData sheetId="4"/>
      <sheetData sheetId="5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Base"/>
      <sheetName val="Recherche"/>
    </sheetNames>
    <sheetDataSet>
      <sheetData sheetId="0">
        <row r="9">
          <cell r="L9" t="str">
            <v>Plafonnier encastré</v>
          </cell>
          <cell r="N9" t="str">
            <v>Tube fluorescent</v>
          </cell>
        </row>
        <row r="10">
          <cell r="L10" t="str">
            <v>Downlight</v>
          </cell>
          <cell r="N10" t="str">
            <v>LED</v>
          </cell>
        </row>
        <row r="12">
          <cell r="M12">
            <v>4</v>
          </cell>
        </row>
        <row r="13">
          <cell r="M13">
            <v>3</v>
          </cell>
          <cell r="O13" t="str">
            <v>14W</v>
          </cell>
        </row>
        <row r="14">
          <cell r="M14">
            <v>2</v>
          </cell>
          <cell r="O14" t="str">
            <v>28W</v>
          </cell>
        </row>
        <row r="15">
          <cell r="M15">
            <v>1</v>
          </cell>
          <cell r="O15" t="str">
            <v>35W</v>
          </cell>
        </row>
        <row r="18">
          <cell r="N18" t="str">
            <v>extensive</v>
          </cell>
        </row>
        <row r="19">
          <cell r="N19" t="str">
            <v>intensive</v>
          </cell>
        </row>
      </sheetData>
      <sheetData sheetId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Factures"/>
      <sheetName val="Encaissement"/>
      <sheetName val="ENCAISSEMENT2"/>
      <sheetName val="Liste"/>
    </sheetNames>
    <sheetDataSet>
      <sheetData sheetId="0">
        <row r="1">
          <cell r="D1" t="str">
            <v>montant</v>
          </cell>
        </row>
        <row r="2">
          <cell r="B2" t="str">
            <v>Charlie</v>
          </cell>
          <cell r="C2" t="str">
            <v>FACT-2013-01</v>
          </cell>
          <cell r="D2">
            <v>50.96</v>
          </cell>
          <cell r="E2" t="str">
            <v>Oui</v>
          </cell>
          <cell r="F2">
            <v>41579</v>
          </cell>
        </row>
        <row r="3">
          <cell r="D3">
            <v>125</v>
          </cell>
        </row>
        <row r="4">
          <cell r="D4">
            <v>254.24</v>
          </cell>
        </row>
        <row r="5">
          <cell r="D5">
            <v>68</v>
          </cell>
        </row>
        <row r="6">
          <cell r="D6">
            <v>61.99</v>
          </cell>
        </row>
        <row r="7">
          <cell r="D7">
            <v>127</v>
          </cell>
        </row>
        <row r="8">
          <cell r="D8">
            <v>5555</v>
          </cell>
        </row>
        <row r="9">
          <cell r="D9">
            <v>2389.67</v>
          </cell>
        </row>
        <row r="10">
          <cell r="D10">
            <v>459.51</v>
          </cell>
        </row>
        <row r="11">
          <cell r="D11">
            <v>987.32</v>
          </cell>
        </row>
        <row r="12">
          <cell r="D12">
            <v>121.65</v>
          </cell>
        </row>
      </sheetData>
      <sheetData sheetId="1"/>
      <sheetData sheetId="2"/>
      <sheetData sheetId="3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Stock"/>
      <sheetName val="Cave"/>
      <sheetName val="Vins dégustés"/>
      <sheetName val="Listes"/>
      <sheetName val="France"/>
    </sheetNames>
    <sheetDataSet>
      <sheetData sheetId="0" refreshError="1"/>
      <sheetData sheetId="1" refreshError="1"/>
      <sheetData sheetId="2" refreshError="1"/>
      <sheetData sheetId="3">
        <row r="3">
          <cell r="O3" t="str">
            <v>Rouge</v>
          </cell>
        </row>
        <row r="4">
          <cell r="O4" t="str">
            <v>Blanc</v>
          </cell>
        </row>
        <row r="5">
          <cell r="O5" t="str">
            <v>Rosé</v>
          </cell>
        </row>
        <row r="6">
          <cell r="O6" t="str">
            <v>Champagne</v>
          </cell>
        </row>
        <row r="7">
          <cell r="O7" t="str">
            <v>Pétillant</v>
          </cell>
        </row>
      </sheetData>
      <sheetData sheetId="4" refreshError="1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Liste"/>
      <sheetName val="Cyril3382 Copie dans un tableau"/>
    </sheetNames>
    <sheetDataSet>
      <sheetData sheetId="0"/>
      <sheetData sheetId="1">
        <row r="1">
          <cell r="A1" t="str">
            <v>Catégories</v>
          </cell>
        </row>
        <row r="2">
          <cell r="A2" t="str">
            <v>Alimentation</v>
          </cell>
          <cell r="B2" t="str">
            <v>Janvier</v>
          </cell>
        </row>
        <row r="3">
          <cell r="A3" t="str">
            <v>Animaux</v>
          </cell>
          <cell r="B3" t="str">
            <v>Fevrier</v>
          </cell>
        </row>
        <row r="4">
          <cell r="A4" t="str">
            <v>Divers</v>
          </cell>
          <cell r="B4" t="str">
            <v>Mars</v>
          </cell>
        </row>
        <row r="5">
          <cell r="B5" t="str">
            <v>Avril</v>
          </cell>
        </row>
        <row r="6">
          <cell r="B6" t="str">
            <v>Mai</v>
          </cell>
        </row>
        <row r="7">
          <cell r="B7" t="str">
            <v>Juin</v>
          </cell>
        </row>
        <row r="8">
          <cell r="B8" t="str">
            <v>Juillet</v>
          </cell>
        </row>
        <row r="9">
          <cell r="B9" t="str">
            <v>Août</v>
          </cell>
        </row>
        <row r="10">
          <cell r="B10" t="str">
            <v>Septembre</v>
          </cell>
        </row>
        <row r="11">
          <cell r="B11" t="str">
            <v>Octobre</v>
          </cell>
        </row>
        <row r="12">
          <cell r="B12" t="str">
            <v>Novembre</v>
          </cell>
        </row>
        <row r="13">
          <cell r="B13" t="str">
            <v>Décembre</v>
          </cell>
        </row>
      </sheetData>
      <sheetData sheetId="2" refreshError="1"/>
    </sheetDataSet>
  </externalBook>
</externalLink>
</file>

<file path=xl/externalLinks/externalLink7.xml><?xml version="1.0" encoding="utf-8"?>
<externalLink xmlns="http://schemas.openxmlformats.org/spreadsheetml/2006/main">
  <externalBook xmlns:r="http://schemas.openxmlformats.org/officeDocument/2006/relationships" r:id="rId1">
    <sheetNames>
      <sheetName val="Gestion"/>
      <sheetName val="Recap"/>
      <sheetName val="Feuil3"/>
    </sheetNames>
    <sheetDataSet>
      <sheetData sheetId="0">
        <row r="2">
          <cell r="G2" t="str">
            <v>n°</v>
          </cell>
        </row>
        <row r="3">
          <cell r="G3">
            <v>0</v>
          </cell>
        </row>
        <row r="4">
          <cell r="G4">
            <v>0</v>
          </cell>
        </row>
        <row r="5">
          <cell r="G5">
            <v>0</v>
          </cell>
        </row>
      </sheetData>
      <sheetData sheetId="1"/>
      <sheetData sheetId="2"/>
    </sheetDataSet>
  </externalBook>
</externalLink>
</file>

<file path=xl/externalLinks/externalLink8.xml><?xml version="1.0" encoding="utf-8"?>
<externalLink xmlns="http://schemas.openxmlformats.org/spreadsheetml/2006/main">
  <externalBook xmlns:r="http://schemas.openxmlformats.org/officeDocument/2006/relationships" r:id="rId1">
    <sheetNames>
      <sheetName val="pc"/>
      <sheetName val="balance"/>
    </sheetNames>
    <sheetDataSet>
      <sheetData sheetId="0" refreshError="1">
        <row r="1">
          <cell r="A1" t="str">
            <v>Comptes de Capitaux</v>
          </cell>
        </row>
        <row r="2">
          <cell r="A2" t="str">
            <v>EN001</v>
          </cell>
          <cell r="B2" t="str">
            <v>VENTES</v>
          </cell>
        </row>
        <row r="3">
          <cell r="A3" t="str">
            <v>SO001</v>
          </cell>
          <cell r="B3" t="str">
            <v>LOCATION</v>
          </cell>
        </row>
        <row r="4">
          <cell r="A4" t="str">
            <v>SO002</v>
          </cell>
          <cell r="B4" t="str">
            <v>PAYE G</v>
          </cell>
        </row>
        <row r="5">
          <cell r="A5" t="str">
            <v>SO003</v>
          </cell>
          <cell r="B5" t="str">
            <v>PAYE S</v>
          </cell>
        </row>
        <row r="6">
          <cell r="A6" t="str">
            <v>SO004</v>
          </cell>
          <cell r="B6" t="str">
            <v>FRAIS</v>
          </cell>
        </row>
      </sheetData>
      <sheetData sheetId="1" refreshError="1"/>
    </sheetDataSet>
  </externalBook>
</externalLink>
</file>

<file path=xl/externalLinks/externalLink9.xml><?xml version="1.0" encoding="utf-8"?>
<externalLink xmlns="http://schemas.openxmlformats.org/spreadsheetml/2006/main">
  <externalBook xmlns:r="http://schemas.openxmlformats.org/officeDocument/2006/relationships" r:id="rId1">
    <sheetNames>
      <sheetName val="Base"/>
      <sheetName val="Gestion"/>
      <sheetName val="Facture"/>
      <sheetName val="Feuil2"/>
    </sheetNames>
    <sheetDataSet>
      <sheetData sheetId="0">
        <row r="9">
          <cell r="B9" t="str">
            <v>ANTIVERUS KASPERSKY 2013 3 POSTE</v>
          </cell>
        </row>
        <row r="10">
          <cell r="B10" t="str">
            <v>BARBONE ICASE</v>
          </cell>
        </row>
        <row r="11">
          <cell r="B11" t="str">
            <v>BOITE D'ALIMANTATION  450W</v>
          </cell>
        </row>
        <row r="12">
          <cell r="B12" t="str">
            <v>CABLE  HDMI 1.5M</v>
          </cell>
        </row>
        <row r="13">
          <cell r="B13" t="str">
            <v>CABLE  HDMI 3 M LUX</v>
          </cell>
        </row>
        <row r="14">
          <cell r="B14" t="str">
            <v>CABLE ALIMENTATION LUX</v>
          </cell>
        </row>
        <row r="15">
          <cell r="B15" t="str">
            <v>CABLE DB9 F/F</v>
          </cell>
        </row>
        <row r="16">
          <cell r="B16" t="str">
            <v>CABLE DB9 F/F</v>
          </cell>
        </row>
        <row r="17">
          <cell r="B17" t="str">
            <v>CABLE ONDILEUR</v>
          </cell>
        </row>
        <row r="18">
          <cell r="B18" t="str">
            <v>CABLE ONDILEURE LUX</v>
          </cell>
        </row>
        <row r="19">
          <cell r="B19" t="str">
            <v>CABLE ONDILEURE LUX 3M</v>
          </cell>
        </row>
        <row r="20">
          <cell r="B20" t="str">
            <v>CABLE RES 100M CAT6</v>
          </cell>
        </row>
        <row r="21">
          <cell r="B21" t="str">
            <v>CABLE RES 10M CAT6</v>
          </cell>
        </row>
        <row r="22">
          <cell r="B22" t="str">
            <v>CABLE RES 15M CAT6</v>
          </cell>
        </row>
        <row r="23">
          <cell r="B23" t="str">
            <v>CABLE RES 20M CAT6</v>
          </cell>
        </row>
        <row r="24">
          <cell r="B24" t="str">
            <v>CABLE RES 25M CAT6</v>
          </cell>
        </row>
        <row r="25">
          <cell r="B25" t="str">
            <v>CABLE RES 2M CAT5</v>
          </cell>
        </row>
        <row r="26">
          <cell r="B26" t="str">
            <v>CABLE RES 30M CAT6</v>
          </cell>
        </row>
        <row r="27">
          <cell r="B27" t="str">
            <v>CABLE RES 40M CAT6</v>
          </cell>
        </row>
        <row r="28">
          <cell r="B28" t="str">
            <v>CABLE RES 50M CAT6</v>
          </cell>
        </row>
        <row r="29">
          <cell r="B29" t="str">
            <v>CABLE RES 5M CAT5</v>
          </cell>
        </row>
        <row r="30">
          <cell r="B30" t="str">
            <v>CABLE SECTEUR LUX</v>
          </cell>
        </row>
        <row r="31">
          <cell r="B31" t="str">
            <v>CABLE TRAVEL 1.5M  POUR LAPTOP</v>
          </cell>
        </row>
        <row r="32">
          <cell r="B32" t="str">
            <v>CABLE USB 10M IMPRIMANT 1ER CHOIX</v>
          </cell>
        </row>
        <row r="33">
          <cell r="B33" t="str">
            <v>CABLE USB 2.0 1.5M IMPRIMANT LUX</v>
          </cell>
        </row>
        <row r="34">
          <cell r="B34" t="str">
            <v>CABLE USB EXTENTOIN 1.5 M LUX</v>
          </cell>
        </row>
        <row r="35">
          <cell r="B35" t="str">
            <v>CABLE USB EXTENTOIN 1.8M 1er CHOIX</v>
          </cell>
        </row>
        <row r="36">
          <cell r="B36" t="str">
            <v>CABLE VGA 1,5 M</v>
          </cell>
        </row>
        <row r="37">
          <cell r="B37" t="str">
            <v>CAISE MARON</v>
          </cell>
        </row>
        <row r="38">
          <cell r="B38" t="str">
            <v>CAISE PDG NOIR</v>
          </cell>
        </row>
        <row r="39">
          <cell r="B39" t="str">
            <v>CARTAB 10" NOTBOOK</v>
          </cell>
        </row>
        <row r="40">
          <cell r="B40" t="str">
            <v>CARTAB IPAD</v>
          </cell>
        </row>
        <row r="41">
          <cell r="B41" t="str">
            <v>CARTAB MIC DU-B1535 15.6 VDUNTH</v>
          </cell>
        </row>
        <row r="42">
          <cell r="B42" t="str">
            <v>CARTAB MIC DU-B1535 17.6 VDUNTH</v>
          </cell>
        </row>
        <row r="43">
          <cell r="B43" t="str">
            <v>CARTABL MIC SACAD DUNTH 07</v>
          </cell>
        </row>
        <row r="44">
          <cell r="B44" t="str">
            <v>CARTABL MIC SACAD DUNTH 08</v>
          </cell>
        </row>
        <row r="45">
          <cell r="B45" t="str">
            <v>CARTABL MIC SACAD DUNTH 09</v>
          </cell>
        </row>
        <row r="46">
          <cell r="B46" t="str">
            <v>CARTABLE 15,6" 1515</v>
          </cell>
        </row>
        <row r="47">
          <cell r="B47" t="str">
            <v>CARTABLE 15,6" 1519</v>
          </cell>
        </row>
        <row r="48">
          <cell r="B48" t="str">
            <v>CARTABLE 15,6" 1524</v>
          </cell>
        </row>
        <row r="49">
          <cell r="B49" t="str">
            <v>CARTABLE 15,6" 1533</v>
          </cell>
        </row>
        <row r="50">
          <cell r="B50" t="str">
            <v>CARTABLE 15,6" 1584</v>
          </cell>
        </row>
        <row r="51">
          <cell r="B51" t="str">
            <v>CARTE  PCI 2COM+PARALLELE</v>
          </cell>
        </row>
        <row r="52">
          <cell r="B52" t="str">
            <v>CARTE MERE G41 ESONIC</v>
          </cell>
        </row>
        <row r="53">
          <cell r="B53" t="str">
            <v>CARTE RESEAU SAN FIL PCI TP-LINK 150MBPS  123</v>
          </cell>
        </row>
        <row r="54">
          <cell r="B54" t="str">
            <v>CARTE RESEAU SAN FIL PCI TP-LINK 150MBPS AVEC ANTEINE 727</v>
          </cell>
        </row>
        <row r="55">
          <cell r="B55" t="str">
            <v>CARTE RESEAU SAN FIL USB TP-LINK 300 MBPS  821M</v>
          </cell>
        </row>
        <row r="56">
          <cell r="B56" t="str">
            <v>CARTE SAT SKYSTAR2</v>
          </cell>
        </row>
        <row r="57">
          <cell r="B57" t="str">
            <v>CARTE SAT SKYSTAR2 PCI HD</v>
          </cell>
        </row>
        <row r="58">
          <cell r="B58" t="str">
            <v>CARTE SON USB</v>
          </cell>
        </row>
        <row r="59">
          <cell r="B59" t="str">
            <v>CARTE USB PCI</v>
          </cell>
        </row>
        <row r="60">
          <cell r="B60" t="str">
            <v>CASQUE CREATI DU-922</v>
          </cell>
        </row>
        <row r="61">
          <cell r="B61" t="str">
            <v>CASQUE EURPHONE HS-297</v>
          </cell>
        </row>
        <row r="62">
          <cell r="B62" t="str">
            <v>CASQUE GOLDEN B10</v>
          </cell>
        </row>
        <row r="63">
          <cell r="B63" t="str">
            <v>CASQUE GOLDEN B11</v>
          </cell>
        </row>
        <row r="64">
          <cell r="B64" t="str">
            <v>CASQUE GOLDEN M6</v>
          </cell>
        </row>
        <row r="65">
          <cell r="B65" t="str">
            <v>CASQUE GOLDEN M9</v>
          </cell>
        </row>
        <row r="66">
          <cell r="B66" t="str">
            <v>CASQUE HAVIT-2069</v>
          </cell>
        </row>
        <row r="67">
          <cell r="B67" t="str">
            <v>CASQUE HZ STAR 001</v>
          </cell>
        </row>
        <row r="68">
          <cell r="B68" t="str">
            <v>CASQUE KOMC KM-311</v>
          </cell>
        </row>
        <row r="69">
          <cell r="B69" t="str">
            <v>CASQUE SANS FIL BLUUETOOTH REF.MV300</v>
          </cell>
        </row>
        <row r="70">
          <cell r="B70" t="str">
            <v>CASQUE STAR HALLA-06</v>
          </cell>
        </row>
        <row r="71">
          <cell r="B71" t="str">
            <v>CASQUE STAR HALLA-8060</v>
          </cell>
        </row>
        <row r="72">
          <cell r="B72" t="str">
            <v>CASQUE SUPPER B9 RED</v>
          </cell>
        </row>
        <row r="73">
          <cell r="B73" t="str">
            <v>CASQUE VDUNTH 194 SPONBOB</v>
          </cell>
        </row>
        <row r="74">
          <cell r="B74" t="str">
            <v>CASQUE VDUNTH 808</v>
          </cell>
        </row>
        <row r="75">
          <cell r="B75" t="str">
            <v>CASQUE VDUNTH 9010</v>
          </cell>
        </row>
        <row r="76">
          <cell r="B76" t="str">
            <v>CASQUE VDUNTH 944</v>
          </cell>
        </row>
        <row r="77">
          <cell r="B77" t="str">
            <v>CASQUE VDUNTH DU1000 SON FIL/FM</v>
          </cell>
        </row>
        <row r="78">
          <cell r="B78" t="str">
            <v>CD GRAVE</v>
          </cell>
        </row>
        <row r="79">
          <cell r="B79" t="str">
            <v>CD VEIRGE</v>
          </cell>
        </row>
        <row r="80">
          <cell r="B80" t="str">
            <v>CHARGEUR HP ENTEX 18.5/3.5/5.0</v>
          </cell>
        </row>
        <row r="81">
          <cell r="B81" t="str">
            <v>CLAVIER  SANS FIL HAVIT KB306</v>
          </cell>
        </row>
        <row r="82">
          <cell r="B82" t="str">
            <v>CLAVIER ACB K001</v>
          </cell>
        </row>
        <row r="83">
          <cell r="B83" t="str">
            <v>CLAVIER ICON MINI USB KB8500</v>
          </cell>
        </row>
        <row r="84">
          <cell r="B84" t="str">
            <v>CLAVIER MACTECH MT-KB2042</v>
          </cell>
        </row>
        <row r="85">
          <cell r="B85" t="str">
            <v>CLAVIER SOURIS SANS FIL STARVIT KB510</v>
          </cell>
        </row>
        <row r="86">
          <cell r="B86" t="str">
            <v>CLAVIER STAR HALLA 373 USB</v>
          </cell>
        </row>
        <row r="87">
          <cell r="B87" t="str">
            <v>CLAVIER TECH COM 805</v>
          </cell>
        </row>
        <row r="88">
          <cell r="B88" t="str">
            <v>CLAVIER USB BITA-502</v>
          </cell>
        </row>
        <row r="89">
          <cell r="B89" t="str">
            <v>CONNECTEUR CAT5</v>
          </cell>
        </row>
        <row r="90">
          <cell r="B90" t="str">
            <v>CPU 3.0 DUEL CORE</v>
          </cell>
        </row>
        <row r="91">
          <cell r="B91" t="str">
            <v>DDR2 1GO</v>
          </cell>
        </row>
        <row r="92">
          <cell r="B92" t="str">
            <v>DDR3 2G NANYA</v>
          </cell>
        </row>
        <row r="93">
          <cell r="B93" t="str">
            <v>DDR3 4G KINGSTON</v>
          </cell>
        </row>
        <row r="94">
          <cell r="B94" t="str">
            <v>DDRII 2G KINGSTON</v>
          </cell>
        </row>
        <row r="95">
          <cell r="B95" t="str">
            <v>DVD GRAVE</v>
          </cell>
        </row>
        <row r="96">
          <cell r="B96" t="str">
            <v>DVD VEIRGE</v>
          </cell>
        </row>
        <row r="97">
          <cell r="B97" t="str">
            <v>ECRAN 19" PAKARDBEL 19"</v>
          </cell>
        </row>
        <row r="98">
          <cell r="B98" t="str">
            <v>ECRAN 22"  SAMSUNG LED S22A100N</v>
          </cell>
        </row>
        <row r="99">
          <cell r="B99" t="str">
            <v>ECRAN LG TFT LED</v>
          </cell>
        </row>
        <row r="100">
          <cell r="B100" t="str">
            <v>FAN  LGA FOXCONN VIS</v>
          </cell>
        </row>
        <row r="101">
          <cell r="B101" t="str">
            <v>FAN I3/G620/  INTEL</v>
          </cell>
        </row>
        <row r="102">
          <cell r="B102" t="str">
            <v>FAN P4 LGA</v>
          </cell>
        </row>
        <row r="103">
          <cell r="B103" t="str">
            <v>FILTER MICRO PORT</v>
          </cell>
        </row>
        <row r="104">
          <cell r="B104" t="str">
            <v>FLASH DISK 16 GO PATRIOT</v>
          </cell>
        </row>
        <row r="105">
          <cell r="B105" t="str">
            <v>FLASH DISK 4GB</v>
          </cell>
        </row>
        <row r="106">
          <cell r="B106" t="str">
            <v xml:space="preserve">FLASH DISK 8GB </v>
          </cell>
        </row>
        <row r="107">
          <cell r="B107" t="str">
            <v>GAM PAD  PS2 GOLDEN</v>
          </cell>
        </row>
        <row r="108">
          <cell r="B108" t="str">
            <v>GAM PAD DOUBLE VIB STAR</v>
          </cell>
        </row>
        <row r="109">
          <cell r="B109" t="str">
            <v>GAM PAD ICON STK-2021 PS2</v>
          </cell>
        </row>
        <row r="110">
          <cell r="B110" t="str">
            <v>GAM PAD SIMPLE SUPER</v>
          </cell>
        </row>
        <row r="111">
          <cell r="B111" t="str">
            <v>GAM PAD SING VIB HALA M-900</v>
          </cell>
        </row>
        <row r="112">
          <cell r="B112" t="str">
            <v>GAME PADE SINLE VIB STAR</v>
          </cell>
        </row>
        <row r="113">
          <cell r="B113" t="str">
            <v>GRAVEUR DVD</v>
          </cell>
        </row>
        <row r="114">
          <cell r="B114" t="str">
            <v>GRAVEUR DVD LG SATA</v>
          </cell>
        </row>
        <row r="115">
          <cell r="B115" t="str">
            <v>HDD 250G SEAGATE SATA</v>
          </cell>
        </row>
        <row r="116">
          <cell r="B116" t="str">
            <v>HP  DUNTH SP012 FLASH+LECT CART</v>
          </cell>
        </row>
        <row r="117">
          <cell r="B117" t="str">
            <v>HP  DUNTH SP072 FLASH+LECT CART</v>
          </cell>
        </row>
        <row r="118">
          <cell r="B118" t="str">
            <v>HP  STAR HZ B 1100</v>
          </cell>
        </row>
        <row r="119">
          <cell r="B119" t="str">
            <v>HP 2018 USB</v>
          </cell>
        </row>
        <row r="120">
          <cell r="B120" t="str">
            <v>HP GOLDEN SS100</v>
          </cell>
        </row>
        <row r="121">
          <cell r="B121" t="str">
            <v>HP ICON ICON IP-040</v>
          </cell>
        </row>
        <row r="122">
          <cell r="B122" t="str">
            <v>HP ICON ICON IP-07</v>
          </cell>
        </row>
        <row r="123">
          <cell r="B123" t="str">
            <v>HP INTEX IT155SU</v>
          </cell>
        </row>
        <row r="124">
          <cell r="B124" t="str">
            <v>HP INTEX NB 20 USB C/SOND INTG</v>
          </cell>
        </row>
        <row r="125">
          <cell r="B125" t="str">
            <v>HP MACTECH 1900</v>
          </cell>
        </row>
        <row r="126">
          <cell r="B126" t="str">
            <v>HP SIMPLE 128</v>
          </cell>
        </row>
        <row r="127">
          <cell r="B127" t="str">
            <v>HP SIMPLE DIAMOND LS-1500</v>
          </cell>
        </row>
        <row r="128">
          <cell r="B128" t="str">
            <v>HP SIMPLE TS-128</v>
          </cell>
        </row>
        <row r="129">
          <cell r="B129" t="str">
            <v>HUB USB 2.0 4 PORTS  STAR H003</v>
          </cell>
        </row>
        <row r="130">
          <cell r="B130" t="str">
            <v>IMP CANON LASER LBP 6020</v>
          </cell>
        </row>
        <row r="131">
          <cell r="B131" t="str">
            <v>IMPRIMANT brother DCP-195C</v>
          </cell>
        </row>
        <row r="132">
          <cell r="B132" t="str">
            <v>INSTALATION COMPLETE</v>
          </cell>
        </row>
        <row r="133">
          <cell r="B133" t="str">
            <v>KIT NET</v>
          </cell>
        </row>
        <row r="134">
          <cell r="B134" t="str">
            <v>KIT NET 3 in 1 pack</v>
          </cell>
        </row>
        <row r="135">
          <cell r="B135" t="str">
            <v>LEC CARTE USB HI-SPEED 630</v>
          </cell>
        </row>
        <row r="136">
          <cell r="B136" t="str">
            <v>LEC DVD SAMSUNG SATA</v>
          </cell>
        </row>
        <row r="137">
          <cell r="B137" t="str">
            <v>MICRO PORTABLE LENOVO I3/4GO/500GO/WIFI</v>
          </cell>
        </row>
        <row r="138">
          <cell r="B138" t="str">
            <v>MODEM ROTER TP-LINK N150M 2,4GHZ ADSL2+</v>
          </cell>
        </row>
        <row r="139">
          <cell r="B139" t="str">
            <v>MODILATEUR MP3 R</v>
          </cell>
        </row>
        <row r="140">
          <cell r="B140" t="str">
            <v>MOUSSE NETOYAGE</v>
          </cell>
        </row>
        <row r="141">
          <cell r="B141" t="str">
            <v>ONDULEUR 700VA 2 SOR</v>
          </cell>
        </row>
        <row r="142">
          <cell r="B142" t="str">
            <v>P4/2,2 DC/2GO/250 GO/GDVD/GIGABYTE G41/19" LG</v>
          </cell>
        </row>
        <row r="143">
          <cell r="B143" t="str">
            <v>P4/3/2GO/160GO/LDVD/19" Pack bel</v>
          </cell>
        </row>
        <row r="144">
          <cell r="B144" t="str">
            <v>PC POR OCC DELLP3</v>
          </cell>
        </row>
        <row r="145">
          <cell r="B145" t="str">
            <v>PC POR OCC HP 1,86</v>
          </cell>
        </row>
        <row r="146">
          <cell r="B146" t="str">
            <v>PC POR OCC HP CORE DIO</v>
          </cell>
        </row>
        <row r="147">
          <cell r="B147" t="str">
            <v>POCHETT CD 80 PCS</v>
          </cell>
        </row>
        <row r="148">
          <cell r="B148" t="str">
            <v>POUCHETTE CD PAQUET DE 100</v>
          </cell>
        </row>
        <row r="149">
          <cell r="B149" t="str">
            <v>PRIS ADAPTTEUR</v>
          </cell>
        </row>
        <row r="150">
          <cell r="B150" t="str">
            <v>PRISE FILTER APC 300 3 SORT</v>
          </cell>
        </row>
        <row r="151">
          <cell r="B151" t="str">
            <v>PRISE FILTER APC 5 SORTE APC</v>
          </cell>
        </row>
        <row r="152">
          <cell r="B152" t="str">
            <v>PRISE FILTER LIANXIN 680</v>
          </cell>
        </row>
        <row r="153">
          <cell r="B153" t="str">
            <v>PRISE FILTER LUX QIAO SHENG 3M+USB 886</v>
          </cell>
        </row>
        <row r="154">
          <cell r="B154" t="str">
            <v>PRISE FILTER QIAOSHENG QS-009A</v>
          </cell>
        </row>
        <row r="155">
          <cell r="B155" t="str">
            <v>PRISE FILTRE 5 SORTIES LIGHT WAVE LW715E</v>
          </cell>
        </row>
        <row r="156">
          <cell r="B156" t="str">
            <v>PROTECTEUR LAPTOP INTEX 3IN1 (PROTEC+PROT CLAV+FILTER 15.6'')</v>
          </cell>
        </row>
        <row r="157">
          <cell r="B157" t="str">
            <v xml:space="preserve">PROTEGE  CLAVIER LAPTOP </v>
          </cell>
        </row>
        <row r="158">
          <cell r="B158" t="str">
            <v>PROTEGE  LAPTOP AUTOCOLLANT 15.6"</v>
          </cell>
        </row>
        <row r="159">
          <cell r="B159" t="str">
            <v>RAK HDD 2.5 STA</v>
          </cell>
        </row>
        <row r="160">
          <cell r="B160" t="str">
            <v>RAK HDD PORTABLE</v>
          </cell>
        </row>
        <row r="161">
          <cell r="B161" t="str">
            <v>RAM PAPIER EL-HILAL</v>
          </cell>
        </row>
        <row r="162">
          <cell r="B162" t="str">
            <v>REFROIDISSEUR LAPTOP</v>
          </cell>
        </row>
        <row r="163">
          <cell r="B163" t="str">
            <v>RUBAN LQ2080</v>
          </cell>
        </row>
        <row r="164">
          <cell r="B164" t="str">
            <v>RUBAN LQ300</v>
          </cell>
        </row>
        <row r="165">
          <cell r="B165" t="str">
            <v>SOURIE  PS/2  INTEX OP 21</v>
          </cell>
        </row>
        <row r="166">
          <cell r="B166" t="str">
            <v>SOURIE GM 10 REF A01 GOLDEN</v>
          </cell>
        </row>
        <row r="167">
          <cell r="B167" t="str">
            <v>SOURIE SANS FIL HAVT 518</v>
          </cell>
        </row>
        <row r="168">
          <cell r="B168" t="str">
            <v>SOURIE SONS FIL ICON 2.4GHZ MX-800</v>
          </cell>
        </row>
        <row r="169">
          <cell r="B169" t="str">
            <v>SOURIE USB  KM-680  ICON</v>
          </cell>
        </row>
        <row r="170">
          <cell r="B170" t="str">
            <v>SOURIE USB MACTECH MINI MT-OM28</v>
          </cell>
        </row>
        <row r="171">
          <cell r="B171" t="str">
            <v>SOURIE USB MINI   LT400  ICON</v>
          </cell>
        </row>
        <row r="172">
          <cell r="B172" t="str">
            <v>SOURIE USB MINI   LT63  ICON</v>
          </cell>
        </row>
        <row r="173">
          <cell r="B173" t="str">
            <v>SOURIE USB MINI   LT90  ICON</v>
          </cell>
        </row>
        <row r="174">
          <cell r="B174" t="str">
            <v>SOURIE USB NTEX OP 21</v>
          </cell>
        </row>
        <row r="175">
          <cell r="B175" t="str">
            <v>SOURIS HP DELL LUX</v>
          </cell>
        </row>
        <row r="176">
          <cell r="B176" t="str">
            <v>SOURIS PS2 MIRAGE</v>
          </cell>
        </row>
        <row r="177">
          <cell r="B177" t="str">
            <v>SOURIS USB HZ-A03</v>
          </cell>
        </row>
        <row r="178">
          <cell r="B178" t="str">
            <v>SOURIS USB HZ-M006</v>
          </cell>
        </row>
        <row r="179">
          <cell r="B179" t="str">
            <v>SOURIS USB HZ-M007</v>
          </cell>
        </row>
        <row r="180">
          <cell r="B180" t="str">
            <v>SOURIS USB HZ-M012</v>
          </cell>
        </row>
        <row r="181">
          <cell r="B181" t="str">
            <v>SOURIS USB HZ-M013</v>
          </cell>
        </row>
        <row r="182">
          <cell r="B182" t="str">
            <v>SOURIS USB HZ-M015</v>
          </cell>
        </row>
        <row r="183">
          <cell r="B183" t="str">
            <v>SOURIS USB MACTEC MT-OM71</v>
          </cell>
        </row>
        <row r="184">
          <cell r="B184" t="str">
            <v>SOUTIS BITA USB RG009</v>
          </cell>
        </row>
        <row r="185">
          <cell r="B185" t="str">
            <v>STIKUER CLAV TRANSPAR</v>
          </cell>
        </row>
        <row r="186">
          <cell r="B186" t="str">
            <v>SWITCH 5 PORTS GOLDEN</v>
          </cell>
        </row>
        <row r="187">
          <cell r="B187" t="str">
            <v>SWITCH 8PORT GOLDEN</v>
          </cell>
        </row>
        <row r="188">
          <cell r="B188" t="str">
            <v xml:space="preserve">TABLE  MICRO307B </v>
          </cell>
        </row>
        <row r="189">
          <cell r="B189" t="str">
            <v>TABLE MICRO 303 B VERRE</v>
          </cell>
        </row>
        <row r="190">
          <cell r="B190" t="str">
            <v>TABLE MICRO** PIANO P049</v>
          </cell>
        </row>
        <row r="191">
          <cell r="B191" t="str">
            <v>TABLE MICRO** PIANO P058</v>
          </cell>
        </row>
        <row r="192">
          <cell r="B192" t="str">
            <v>TAPIS SOURIS EURO-DOLAR</v>
          </cell>
        </row>
        <row r="193">
          <cell r="B193" t="str">
            <v>TAPIS SOURIS Microsoft</v>
          </cell>
        </row>
        <row r="194">
          <cell r="B194" t="str">
            <v>TONNER 2900/2612A</v>
          </cell>
        </row>
        <row r="195">
          <cell r="B195" t="str">
            <v>TONNER BEST INK 35A 36A-78A-85A-388A</v>
          </cell>
        </row>
        <row r="196">
          <cell r="B196" t="str">
            <v>TONNER GOODHAL 278A/4410</v>
          </cell>
        </row>
        <row r="197">
          <cell r="B197" t="str">
            <v>VGA 1G 210 GEFORCE  POINT OF VIEW</v>
          </cell>
        </row>
        <row r="198">
          <cell r="B198" t="str">
            <v>WEB CAM STAR HALA HZ-1300</v>
          </cell>
        </row>
        <row r="199">
          <cell r="B199" t="str">
            <v>WEB CAM STAR HALA HZ-4000</v>
          </cell>
        </row>
        <row r="200">
          <cell r="B200" t="str">
            <v>WEB CAM STAR HALA HZ-5000</v>
          </cell>
        </row>
        <row r="201">
          <cell r="B201">
            <v>0</v>
          </cell>
        </row>
        <row r="202">
          <cell r="B202">
            <v>0</v>
          </cell>
        </row>
        <row r="203">
          <cell r="B203">
            <v>0</v>
          </cell>
        </row>
        <row r="204">
          <cell r="B204">
            <v>0</v>
          </cell>
        </row>
        <row r="205">
          <cell r="B205">
            <v>0</v>
          </cell>
        </row>
        <row r="206">
          <cell r="B206">
            <v>0</v>
          </cell>
        </row>
        <row r="207">
          <cell r="B207">
            <v>0</v>
          </cell>
        </row>
        <row r="208">
          <cell r="B208">
            <v>0</v>
          </cell>
        </row>
        <row r="209">
          <cell r="B209">
            <v>0</v>
          </cell>
        </row>
        <row r="210">
          <cell r="B210">
            <v>0</v>
          </cell>
        </row>
        <row r="211">
          <cell r="B211">
            <v>0</v>
          </cell>
        </row>
        <row r="212">
          <cell r="B212">
            <v>0</v>
          </cell>
        </row>
        <row r="213">
          <cell r="B213">
            <v>0</v>
          </cell>
        </row>
        <row r="214">
          <cell r="B214">
            <v>0</v>
          </cell>
        </row>
        <row r="215">
          <cell r="B215">
            <v>0</v>
          </cell>
        </row>
        <row r="216">
          <cell r="B216">
            <v>0</v>
          </cell>
        </row>
        <row r="217">
          <cell r="B217">
            <v>0</v>
          </cell>
        </row>
        <row r="218">
          <cell r="B218">
            <v>0</v>
          </cell>
        </row>
        <row r="219">
          <cell r="B219">
            <v>0</v>
          </cell>
        </row>
        <row r="220">
          <cell r="B220">
            <v>0</v>
          </cell>
        </row>
        <row r="221">
          <cell r="B221">
            <v>0</v>
          </cell>
        </row>
        <row r="222">
          <cell r="B222">
            <v>0</v>
          </cell>
        </row>
        <row r="223">
          <cell r="B223">
            <v>0</v>
          </cell>
        </row>
        <row r="224">
          <cell r="B224">
            <v>0</v>
          </cell>
        </row>
        <row r="225">
          <cell r="B225">
            <v>0</v>
          </cell>
        </row>
        <row r="226">
          <cell r="B226">
            <v>0</v>
          </cell>
        </row>
        <row r="227">
          <cell r="B227">
            <v>0</v>
          </cell>
        </row>
        <row r="228">
          <cell r="B228">
            <v>0</v>
          </cell>
        </row>
        <row r="229">
          <cell r="B229">
            <v>0</v>
          </cell>
        </row>
        <row r="230">
          <cell r="B230">
            <v>0</v>
          </cell>
        </row>
        <row r="231">
          <cell r="B231">
            <v>0</v>
          </cell>
        </row>
        <row r="232">
          <cell r="B232">
            <v>0</v>
          </cell>
        </row>
        <row r="233">
          <cell r="B233">
            <v>0</v>
          </cell>
        </row>
        <row r="234">
          <cell r="B234">
            <v>0</v>
          </cell>
        </row>
        <row r="235">
          <cell r="B235">
            <v>0</v>
          </cell>
        </row>
        <row r="236">
          <cell r="B236">
            <v>0</v>
          </cell>
        </row>
        <row r="237">
          <cell r="B237">
            <v>0</v>
          </cell>
        </row>
        <row r="238">
          <cell r="B238">
            <v>0</v>
          </cell>
        </row>
        <row r="239">
          <cell r="B239">
            <v>0</v>
          </cell>
        </row>
        <row r="240">
          <cell r="B240">
            <v>0</v>
          </cell>
        </row>
        <row r="241">
          <cell r="B241">
            <v>0</v>
          </cell>
        </row>
        <row r="242">
          <cell r="B242">
            <v>0</v>
          </cell>
        </row>
        <row r="243">
          <cell r="B243">
            <v>0</v>
          </cell>
        </row>
        <row r="244">
          <cell r="B244">
            <v>0</v>
          </cell>
        </row>
        <row r="245">
          <cell r="B245">
            <v>0</v>
          </cell>
        </row>
        <row r="246">
          <cell r="B246">
            <v>0</v>
          </cell>
        </row>
        <row r="247">
          <cell r="B247">
            <v>0</v>
          </cell>
        </row>
        <row r="248">
          <cell r="B248">
            <v>0</v>
          </cell>
        </row>
        <row r="249">
          <cell r="B249">
            <v>0</v>
          </cell>
        </row>
        <row r="250">
          <cell r="B250">
            <v>0</v>
          </cell>
        </row>
        <row r="251">
          <cell r="B251">
            <v>0</v>
          </cell>
        </row>
        <row r="252">
          <cell r="B252">
            <v>0</v>
          </cell>
        </row>
        <row r="253">
          <cell r="B253">
            <v>0</v>
          </cell>
        </row>
        <row r="254">
          <cell r="B254">
            <v>0</v>
          </cell>
        </row>
        <row r="255">
          <cell r="B255">
            <v>0</v>
          </cell>
        </row>
        <row r="256">
          <cell r="B256">
            <v>0</v>
          </cell>
        </row>
        <row r="257">
          <cell r="B257">
            <v>0</v>
          </cell>
        </row>
        <row r="258">
          <cell r="B258">
            <v>0</v>
          </cell>
        </row>
        <row r="259">
          <cell r="B259">
            <v>0</v>
          </cell>
        </row>
        <row r="260">
          <cell r="B260">
            <v>0</v>
          </cell>
        </row>
        <row r="261">
          <cell r="B261">
            <v>0</v>
          </cell>
        </row>
        <row r="262">
          <cell r="B262">
            <v>0</v>
          </cell>
        </row>
        <row r="263">
          <cell r="B263">
            <v>0</v>
          </cell>
        </row>
        <row r="264">
          <cell r="B264">
            <v>0</v>
          </cell>
        </row>
        <row r="265">
          <cell r="B265">
            <v>0</v>
          </cell>
        </row>
        <row r="266">
          <cell r="B266">
            <v>0</v>
          </cell>
        </row>
        <row r="267">
          <cell r="B267">
            <v>0</v>
          </cell>
        </row>
        <row r="268">
          <cell r="B268">
            <v>0</v>
          </cell>
        </row>
        <row r="269">
          <cell r="B269">
            <v>0</v>
          </cell>
        </row>
        <row r="270">
          <cell r="B270">
            <v>0</v>
          </cell>
        </row>
        <row r="271">
          <cell r="B271">
            <v>0</v>
          </cell>
        </row>
        <row r="272">
          <cell r="B272">
            <v>0</v>
          </cell>
        </row>
        <row r="273">
          <cell r="B273">
            <v>0</v>
          </cell>
        </row>
        <row r="274">
          <cell r="B274">
            <v>0</v>
          </cell>
        </row>
        <row r="275">
          <cell r="B275">
            <v>0</v>
          </cell>
        </row>
        <row r="276">
          <cell r="B276">
            <v>0</v>
          </cell>
        </row>
        <row r="277">
          <cell r="B277">
            <v>0</v>
          </cell>
        </row>
        <row r="278">
          <cell r="B278">
            <v>0</v>
          </cell>
        </row>
        <row r="279">
          <cell r="B279">
            <v>0</v>
          </cell>
        </row>
        <row r="280">
          <cell r="B280">
            <v>0</v>
          </cell>
        </row>
        <row r="281">
          <cell r="B281">
            <v>0</v>
          </cell>
        </row>
        <row r="282">
          <cell r="B282">
            <v>0</v>
          </cell>
        </row>
        <row r="283">
          <cell r="B283">
            <v>0</v>
          </cell>
        </row>
        <row r="284">
          <cell r="B284">
            <v>0</v>
          </cell>
        </row>
        <row r="285">
          <cell r="B285">
            <v>0</v>
          </cell>
        </row>
        <row r="286">
          <cell r="B286">
            <v>0</v>
          </cell>
        </row>
        <row r="287">
          <cell r="B287">
            <v>0</v>
          </cell>
        </row>
        <row r="288">
          <cell r="B288">
            <v>0</v>
          </cell>
        </row>
        <row r="289">
          <cell r="B289">
            <v>0</v>
          </cell>
        </row>
        <row r="290">
          <cell r="B290">
            <v>0</v>
          </cell>
        </row>
        <row r="291">
          <cell r="B291">
            <v>0</v>
          </cell>
        </row>
        <row r="292">
          <cell r="B292">
            <v>0</v>
          </cell>
        </row>
        <row r="293">
          <cell r="B293">
            <v>0</v>
          </cell>
        </row>
        <row r="294">
          <cell r="B294">
            <v>0</v>
          </cell>
        </row>
        <row r="295">
          <cell r="B295">
            <v>0</v>
          </cell>
        </row>
        <row r="296">
          <cell r="B296">
            <v>0</v>
          </cell>
        </row>
        <row r="297">
          <cell r="B297">
            <v>0</v>
          </cell>
        </row>
        <row r="298">
          <cell r="B298">
            <v>0</v>
          </cell>
        </row>
        <row r="299">
          <cell r="B299">
            <v>0</v>
          </cell>
        </row>
        <row r="300">
          <cell r="B300">
            <v>0</v>
          </cell>
        </row>
        <row r="301">
          <cell r="B301">
            <v>0</v>
          </cell>
        </row>
        <row r="302">
          <cell r="B302">
            <v>0</v>
          </cell>
        </row>
        <row r="303">
          <cell r="B303">
            <v>0</v>
          </cell>
        </row>
        <row r="304">
          <cell r="B304">
            <v>0</v>
          </cell>
        </row>
        <row r="305">
          <cell r="B305">
            <v>0</v>
          </cell>
        </row>
        <row r="306">
          <cell r="B306">
            <v>0</v>
          </cell>
        </row>
        <row r="307">
          <cell r="B307">
            <v>0</v>
          </cell>
        </row>
        <row r="308">
          <cell r="B308">
            <v>0</v>
          </cell>
        </row>
        <row r="309">
          <cell r="B309">
            <v>0</v>
          </cell>
        </row>
        <row r="310">
          <cell r="B310">
            <v>0</v>
          </cell>
        </row>
        <row r="311">
          <cell r="B311">
            <v>0</v>
          </cell>
        </row>
        <row r="312">
          <cell r="B312">
            <v>0</v>
          </cell>
        </row>
        <row r="313">
          <cell r="B313">
            <v>0</v>
          </cell>
        </row>
        <row r="314">
          <cell r="B314">
            <v>0</v>
          </cell>
        </row>
        <row r="315">
          <cell r="B315">
            <v>0</v>
          </cell>
        </row>
        <row r="316">
          <cell r="B316">
            <v>0</v>
          </cell>
        </row>
        <row r="317">
          <cell r="B317">
            <v>0</v>
          </cell>
        </row>
        <row r="318">
          <cell r="B318">
            <v>0</v>
          </cell>
        </row>
        <row r="319">
          <cell r="B319">
            <v>0</v>
          </cell>
        </row>
        <row r="320">
          <cell r="B320">
            <v>0</v>
          </cell>
        </row>
        <row r="321">
          <cell r="B321">
            <v>0</v>
          </cell>
        </row>
        <row r="322">
          <cell r="B322">
            <v>0</v>
          </cell>
        </row>
        <row r="323">
          <cell r="B323">
            <v>0</v>
          </cell>
        </row>
        <row r="324">
          <cell r="B324">
            <v>0</v>
          </cell>
        </row>
        <row r="325">
          <cell r="B325">
            <v>0</v>
          </cell>
        </row>
        <row r="326">
          <cell r="B326">
            <v>0</v>
          </cell>
        </row>
        <row r="327">
          <cell r="B327">
            <v>0</v>
          </cell>
        </row>
        <row r="328">
          <cell r="B328">
            <v>0</v>
          </cell>
        </row>
        <row r="329">
          <cell r="B329">
            <v>0</v>
          </cell>
        </row>
        <row r="330">
          <cell r="B330">
            <v>0</v>
          </cell>
        </row>
        <row r="331">
          <cell r="B331">
            <v>0</v>
          </cell>
        </row>
        <row r="332">
          <cell r="B332">
            <v>0</v>
          </cell>
        </row>
        <row r="333">
          <cell r="B333">
            <v>0</v>
          </cell>
        </row>
        <row r="334">
          <cell r="B334">
            <v>0</v>
          </cell>
        </row>
        <row r="335">
          <cell r="B335">
            <v>0</v>
          </cell>
        </row>
        <row r="336">
          <cell r="B336">
            <v>0</v>
          </cell>
        </row>
        <row r="337">
          <cell r="B337">
            <v>0</v>
          </cell>
        </row>
        <row r="338">
          <cell r="B338">
            <v>0</v>
          </cell>
        </row>
        <row r="339">
          <cell r="B339">
            <v>0</v>
          </cell>
        </row>
        <row r="340">
          <cell r="B340">
            <v>0</v>
          </cell>
        </row>
        <row r="341">
          <cell r="B341">
            <v>0</v>
          </cell>
        </row>
        <row r="342">
          <cell r="B342">
            <v>0</v>
          </cell>
        </row>
        <row r="343">
          <cell r="B343">
            <v>0</v>
          </cell>
        </row>
        <row r="344">
          <cell r="B344">
            <v>0</v>
          </cell>
        </row>
        <row r="345">
          <cell r="B345">
            <v>0</v>
          </cell>
        </row>
        <row r="346">
          <cell r="B346">
            <v>0</v>
          </cell>
        </row>
        <row r="347">
          <cell r="B347">
            <v>0</v>
          </cell>
        </row>
        <row r="348">
          <cell r="B348">
            <v>0</v>
          </cell>
        </row>
        <row r="349">
          <cell r="B349">
            <v>0</v>
          </cell>
        </row>
        <row r="350">
          <cell r="B350">
            <v>0</v>
          </cell>
        </row>
        <row r="351">
          <cell r="B351">
            <v>0</v>
          </cell>
        </row>
        <row r="352">
          <cell r="B352">
            <v>0</v>
          </cell>
        </row>
        <row r="353">
          <cell r="B353">
            <v>0</v>
          </cell>
        </row>
        <row r="354">
          <cell r="B354">
            <v>0</v>
          </cell>
        </row>
        <row r="355">
          <cell r="B355">
            <v>0</v>
          </cell>
        </row>
        <row r="356">
          <cell r="B356">
            <v>0</v>
          </cell>
        </row>
        <row r="357">
          <cell r="B357">
            <v>0</v>
          </cell>
        </row>
        <row r="358">
          <cell r="B358">
            <v>0</v>
          </cell>
        </row>
        <row r="359">
          <cell r="B359">
            <v>0</v>
          </cell>
        </row>
        <row r="360">
          <cell r="B360">
            <v>0</v>
          </cell>
        </row>
        <row r="361">
          <cell r="B361">
            <v>0</v>
          </cell>
        </row>
        <row r="362">
          <cell r="B362">
            <v>0</v>
          </cell>
        </row>
        <row r="363">
          <cell r="B363">
            <v>0</v>
          </cell>
        </row>
        <row r="364">
          <cell r="B364">
            <v>0</v>
          </cell>
        </row>
        <row r="365">
          <cell r="B365">
            <v>0</v>
          </cell>
        </row>
        <row r="366">
          <cell r="B366">
            <v>0</v>
          </cell>
        </row>
        <row r="367">
          <cell r="B367">
            <v>0</v>
          </cell>
        </row>
        <row r="368">
          <cell r="B368">
            <v>0</v>
          </cell>
        </row>
        <row r="369">
          <cell r="B369">
            <v>0</v>
          </cell>
        </row>
        <row r="370">
          <cell r="B370">
            <v>0</v>
          </cell>
        </row>
        <row r="371">
          <cell r="B371">
            <v>0</v>
          </cell>
        </row>
        <row r="372">
          <cell r="B372">
            <v>0</v>
          </cell>
        </row>
        <row r="373">
          <cell r="B373">
            <v>0</v>
          </cell>
        </row>
        <row r="374">
          <cell r="B374">
            <v>0</v>
          </cell>
        </row>
        <row r="375">
          <cell r="B375">
            <v>0</v>
          </cell>
        </row>
        <row r="376">
          <cell r="B376">
            <v>0</v>
          </cell>
        </row>
        <row r="377">
          <cell r="B377">
            <v>0</v>
          </cell>
        </row>
        <row r="378">
          <cell r="B378">
            <v>0</v>
          </cell>
        </row>
        <row r="379">
          <cell r="B379">
            <v>0</v>
          </cell>
        </row>
        <row r="380">
          <cell r="B380">
            <v>0</v>
          </cell>
        </row>
        <row r="381">
          <cell r="B381">
            <v>0</v>
          </cell>
        </row>
        <row r="382">
          <cell r="B382">
            <v>0</v>
          </cell>
        </row>
        <row r="383">
          <cell r="B383">
            <v>0</v>
          </cell>
        </row>
        <row r="384">
          <cell r="B384">
            <v>0</v>
          </cell>
        </row>
        <row r="385">
          <cell r="B385">
            <v>0</v>
          </cell>
        </row>
        <row r="386">
          <cell r="B386">
            <v>0</v>
          </cell>
        </row>
        <row r="387">
          <cell r="B387">
            <v>0</v>
          </cell>
        </row>
        <row r="388">
          <cell r="B388">
            <v>0</v>
          </cell>
        </row>
        <row r="389">
          <cell r="B389">
            <v>0</v>
          </cell>
        </row>
        <row r="390">
          <cell r="B390">
            <v>0</v>
          </cell>
        </row>
        <row r="391">
          <cell r="B391">
            <v>0</v>
          </cell>
        </row>
        <row r="392">
          <cell r="B392">
            <v>0</v>
          </cell>
        </row>
        <row r="393">
          <cell r="B393">
            <v>0</v>
          </cell>
        </row>
        <row r="394">
          <cell r="B394">
            <v>0</v>
          </cell>
        </row>
        <row r="395">
          <cell r="B395">
            <v>0</v>
          </cell>
        </row>
        <row r="396">
          <cell r="B396">
            <v>0</v>
          </cell>
        </row>
        <row r="397">
          <cell r="B397">
            <v>0</v>
          </cell>
        </row>
        <row r="398">
          <cell r="B398">
            <v>0</v>
          </cell>
        </row>
        <row r="399">
          <cell r="B399">
            <v>0</v>
          </cell>
        </row>
        <row r="400">
          <cell r="B400">
            <v>0</v>
          </cell>
        </row>
        <row r="401">
          <cell r="B401">
            <v>0</v>
          </cell>
        </row>
        <row r="402">
          <cell r="B402">
            <v>0</v>
          </cell>
        </row>
        <row r="403">
          <cell r="B403">
            <v>0</v>
          </cell>
        </row>
        <row r="404">
          <cell r="B404">
            <v>0</v>
          </cell>
        </row>
        <row r="405">
          <cell r="B405">
            <v>0</v>
          </cell>
        </row>
        <row r="406">
          <cell r="B406">
            <v>0</v>
          </cell>
        </row>
        <row r="407">
          <cell r="B407">
            <v>0</v>
          </cell>
        </row>
        <row r="408">
          <cell r="B408">
            <v>0</v>
          </cell>
        </row>
        <row r="409">
          <cell r="B409">
            <v>0</v>
          </cell>
        </row>
        <row r="410">
          <cell r="B410">
            <v>0</v>
          </cell>
        </row>
        <row r="411">
          <cell r="B411">
            <v>0</v>
          </cell>
        </row>
        <row r="412">
          <cell r="B412">
            <v>0</v>
          </cell>
        </row>
        <row r="413">
          <cell r="B413">
            <v>0</v>
          </cell>
        </row>
        <row r="414">
          <cell r="B414">
            <v>0</v>
          </cell>
        </row>
        <row r="415">
          <cell r="B415">
            <v>0</v>
          </cell>
        </row>
        <row r="416">
          <cell r="B416">
            <v>0</v>
          </cell>
        </row>
        <row r="417">
          <cell r="B417">
            <v>0</v>
          </cell>
        </row>
        <row r="418">
          <cell r="B418">
            <v>0</v>
          </cell>
        </row>
        <row r="419">
          <cell r="B419">
            <v>0</v>
          </cell>
        </row>
        <row r="420">
          <cell r="B420">
            <v>0</v>
          </cell>
        </row>
        <row r="421">
          <cell r="B421">
            <v>0</v>
          </cell>
        </row>
        <row r="422">
          <cell r="B422">
            <v>0</v>
          </cell>
        </row>
        <row r="423">
          <cell r="B423">
            <v>0</v>
          </cell>
        </row>
        <row r="424">
          <cell r="B424">
            <v>0</v>
          </cell>
        </row>
        <row r="425">
          <cell r="B425">
            <v>0</v>
          </cell>
        </row>
        <row r="426">
          <cell r="B426">
            <v>0</v>
          </cell>
        </row>
        <row r="427">
          <cell r="B427">
            <v>0</v>
          </cell>
        </row>
        <row r="428">
          <cell r="B428">
            <v>0</v>
          </cell>
        </row>
        <row r="429">
          <cell r="B429">
            <v>0</v>
          </cell>
        </row>
        <row r="430">
          <cell r="B430">
            <v>0</v>
          </cell>
        </row>
        <row r="431">
          <cell r="B431">
            <v>0</v>
          </cell>
        </row>
        <row r="432">
          <cell r="B432">
            <v>0</v>
          </cell>
        </row>
        <row r="433">
          <cell r="B433">
            <v>0</v>
          </cell>
        </row>
        <row r="434">
          <cell r="B434">
            <v>0</v>
          </cell>
        </row>
        <row r="435">
          <cell r="B435">
            <v>0</v>
          </cell>
        </row>
        <row r="436">
          <cell r="B436">
            <v>0</v>
          </cell>
        </row>
        <row r="437">
          <cell r="B437">
            <v>0</v>
          </cell>
        </row>
        <row r="438">
          <cell r="B438">
            <v>0</v>
          </cell>
        </row>
        <row r="439">
          <cell r="B439">
            <v>0</v>
          </cell>
        </row>
        <row r="440">
          <cell r="B440">
            <v>0</v>
          </cell>
        </row>
        <row r="441">
          <cell r="B441">
            <v>0</v>
          </cell>
        </row>
        <row r="442">
          <cell r="B442">
            <v>0</v>
          </cell>
        </row>
        <row r="443">
          <cell r="B443">
            <v>0</v>
          </cell>
        </row>
        <row r="444">
          <cell r="B444">
            <v>0</v>
          </cell>
        </row>
        <row r="445">
          <cell r="B445">
            <v>0</v>
          </cell>
        </row>
        <row r="446">
          <cell r="B446">
            <v>0</v>
          </cell>
        </row>
        <row r="447">
          <cell r="B447">
            <v>0</v>
          </cell>
        </row>
        <row r="448">
          <cell r="B448">
            <v>0</v>
          </cell>
        </row>
        <row r="449">
          <cell r="B449">
            <v>0</v>
          </cell>
        </row>
        <row r="450">
          <cell r="B450">
            <v>0</v>
          </cell>
        </row>
        <row r="451">
          <cell r="B451">
            <v>0</v>
          </cell>
        </row>
        <row r="452">
          <cell r="B452">
            <v>0</v>
          </cell>
        </row>
        <row r="453">
          <cell r="B453">
            <v>0</v>
          </cell>
        </row>
        <row r="454">
          <cell r="B454">
            <v>0</v>
          </cell>
        </row>
        <row r="455">
          <cell r="B455">
            <v>0</v>
          </cell>
        </row>
        <row r="456">
          <cell r="B456">
            <v>0</v>
          </cell>
        </row>
        <row r="457">
          <cell r="B457">
            <v>0</v>
          </cell>
        </row>
        <row r="458">
          <cell r="B458">
            <v>0</v>
          </cell>
        </row>
        <row r="459">
          <cell r="B459">
            <v>0</v>
          </cell>
        </row>
        <row r="460">
          <cell r="B460">
            <v>0</v>
          </cell>
        </row>
        <row r="461">
          <cell r="B461">
            <v>0</v>
          </cell>
        </row>
        <row r="462">
          <cell r="B462">
            <v>0</v>
          </cell>
        </row>
        <row r="463">
          <cell r="B463">
            <v>0</v>
          </cell>
        </row>
        <row r="464">
          <cell r="B464">
            <v>0</v>
          </cell>
        </row>
        <row r="465">
          <cell r="B465">
            <v>0</v>
          </cell>
        </row>
        <row r="466">
          <cell r="B466">
            <v>0</v>
          </cell>
        </row>
      </sheetData>
      <sheetData sheetId="1"/>
      <sheetData sheetId="2"/>
      <sheetData sheetId="3" refreshError="1"/>
    </sheetDataSet>
  </externalBook>
</externalLink>
</file>

<file path=xl/externalLinks/externalLink10.xml><?xml version="1.0" encoding="utf-8"?>
<externalLink xmlns="http://schemas.openxmlformats.org/spreadsheetml/2006/main">
  <externalBook xmlns:r="http://schemas.openxmlformats.org/officeDocument/2006/relationships" r:id="rId1">
    <sheetNames>
      <sheetName val="Calcul"/>
      <sheetName val="Feuil1"/>
      <sheetName val="Feuil2"/>
      <sheetName val="Feuil3"/>
      <sheetName val="Feuil4"/>
    </sheetNames>
    <sheetDataSet>
      <sheetData sheetId="0"/>
      <sheetData sheetId="1"/>
      <sheetData sheetId="2">
        <row r="12">
          <cell r="D12" t="str">
            <v>H1a</v>
          </cell>
          <cell r="E12" t="str">
            <v>H1b</v>
          </cell>
          <cell r="F12" t="str">
            <v>H1c</v>
          </cell>
          <cell r="G12" t="str">
            <v>H2a</v>
          </cell>
          <cell r="H12" t="str">
            <v>H2b</v>
          </cell>
          <cell r="I12" t="str">
            <v>H2c</v>
          </cell>
          <cell r="J12" t="str">
            <v>H2d</v>
          </cell>
          <cell r="K12" t="str">
            <v>H3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E261"/>
  <sheetViews>
    <sheetView topLeftCell="A5" zoomScale="91" zoomScaleNormal="91" zoomScaleSheetLayoutView="93" workbookViewId="0">
      <selection activeCell="G5" sqref="G5"/>
    </sheetView>
  </sheetViews>
  <sheetFormatPr baseColWidth="10" defaultColWidth="11.453125" defaultRowHeight="14.5"/>
  <cols>
    <col min="1" max="1" width="5.1796875" style="1" customWidth="1"/>
    <col min="2" max="2" width="41.26953125" style="1" customWidth="1"/>
    <col min="3" max="3" width="15.453125" style="1" bestFit="1" customWidth="1"/>
    <col min="4" max="16384" width="11.453125" style="1"/>
  </cols>
  <sheetData>
    <row r="1" spans="1:4">
      <c r="A1" s="3" t="s">
        <v>89</v>
      </c>
      <c r="B1" s="4" t="s">
        <v>0</v>
      </c>
      <c r="C1" s="3" t="s">
        <v>83</v>
      </c>
    </row>
    <row r="2" spans="1:4">
      <c r="A2" s="7">
        <v>1</v>
      </c>
      <c r="B2" s="9" t="s">
        <v>219</v>
      </c>
      <c r="C2" s="10">
        <v>720</v>
      </c>
      <c r="D2" s="1" t="str">
        <f>LEFT(B2,3)</f>
        <v>ADA</v>
      </c>
    </row>
    <row r="3" spans="1:4">
      <c r="A3" s="7">
        <f>A2+1</f>
        <v>2</v>
      </c>
      <c r="B3" s="9" t="s">
        <v>175</v>
      </c>
      <c r="C3" s="10">
        <v>210</v>
      </c>
      <c r="D3" s="1" t="str">
        <f t="shared" ref="D3:D66" si="0">LEFT(B3,3)</f>
        <v>ADA</v>
      </c>
    </row>
    <row r="4" spans="1:4">
      <c r="A4" s="7">
        <f t="shared" ref="A4:A67" si="1">A3+1</f>
        <v>3</v>
      </c>
      <c r="B4" s="9" t="s">
        <v>220</v>
      </c>
      <c r="C4" s="10">
        <v>100</v>
      </c>
      <c r="D4" s="1" t="str">
        <f t="shared" si="0"/>
        <v>ADA</v>
      </c>
    </row>
    <row r="5" spans="1:4">
      <c r="A5" s="7">
        <f t="shared" si="1"/>
        <v>4</v>
      </c>
      <c r="B5" s="9" t="s">
        <v>176</v>
      </c>
      <c r="C5" s="10">
        <v>65</v>
      </c>
      <c r="D5" s="1" t="str">
        <f t="shared" si="0"/>
        <v>ADA</v>
      </c>
    </row>
    <row r="6" spans="1:4">
      <c r="A6" s="7">
        <f t="shared" si="1"/>
        <v>5</v>
      </c>
      <c r="B6" s="9" t="s">
        <v>1</v>
      </c>
      <c r="C6" s="10">
        <v>610</v>
      </c>
      <c r="D6" s="1" t="str">
        <f t="shared" si="0"/>
        <v>BOI</v>
      </c>
    </row>
    <row r="7" spans="1:4">
      <c r="A7" s="7">
        <f t="shared" si="1"/>
        <v>6</v>
      </c>
      <c r="B7" s="9" t="s">
        <v>221</v>
      </c>
      <c r="C7" s="10">
        <v>1200</v>
      </c>
      <c r="D7" s="1" t="str">
        <f t="shared" si="0"/>
        <v>BOI</v>
      </c>
    </row>
    <row r="8" spans="1:4">
      <c r="A8" s="7">
        <f t="shared" si="1"/>
        <v>7</v>
      </c>
      <c r="B8" s="9" t="s">
        <v>222</v>
      </c>
      <c r="C8" s="10">
        <v>2200</v>
      </c>
      <c r="D8" s="1" t="str">
        <f t="shared" si="0"/>
        <v>BOI</v>
      </c>
    </row>
    <row r="9" spans="1:4">
      <c r="A9" s="7">
        <f t="shared" si="1"/>
        <v>8</v>
      </c>
      <c r="B9" s="9" t="s">
        <v>2</v>
      </c>
      <c r="C9" s="10">
        <v>5450</v>
      </c>
      <c r="D9" s="1" t="str">
        <f t="shared" si="0"/>
        <v>BOI</v>
      </c>
    </row>
    <row r="10" spans="1:4">
      <c r="A10" s="7">
        <f t="shared" si="1"/>
        <v>9</v>
      </c>
      <c r="B10" s="9" t="s">
        <v>8</v>
      </c>
      <c r="C10" s="10">
        <v>450</v>
      </c>
      <c r="D10" s="1" t="str">
        <f t="shared" si="0"/>
        <v>BOI</v>
      </c>
    </row>
    <row r="11" spans="1:4">
      <c r="A11" s="7">
        <f t="shared" si="1"/>
        <v>10</v>
      </c>
      <c r="B11" s="9" t="s">
        <v>259</v>
      </c>
      <c r="C11" s="10">
        <v>5100</v>
      </c>
      <c r="D11" s="1" t="str">
        <f t="shared" si="0"/>
        <v>BOI</v>
      </c>
    </row>
    <row r="12" spans="1:4">
      <c r="A12" s="7">
        <f t="shared" si="1"/>
        <v>11</v>
      </c>
      <c r="B12" s="9" t="s">
        <v>260</v>
      </c>
      <c r="C12" s="10">
        <v>1950</v>
      </c>
      <c r="D12" s="1" t="str">
        <f t="shared" si="0"/>
        <v>BOI</v>
      </c>
    </row>
    <row r="13" spans="1:4">
      <c r="A13" s="7">
        <f t="shared" si="1"/>
        <v>12</v>
      </c>
      <c r="B13" s="9" t="s">
        <v>177</v>
      </c>
      <c r="C13" s="10">
        <v>150</v>
      </c>
      <c r="D13" s="1" t="str">
        <f t="shared" si="0"/>
        <v>CAB</v>
      </c>
    </row>
    <row r="14" spans="1:4">
      <c r="A14" s="7">
        <f t="shared" si="1"/>
        <v>13</v>
      </c>
      <c r="B14" s="9" t="s">
        <v>3</v>
      </c>
      <c r="C14" s="10">
        <v>18</v>
      </c>
      <c r="D14" s="1" t="str">
        <f t="shared" si="0"/>
        <v>CAB</v>
      </c>
    </row>
    <row r="15" spans="1:4">
      <c r="A15" s="7">
        <f t="shared" si="1"/>
        <v>14</v>
      </c>
      <c r="B15" s="9" t="s">
        <v>125</v>
      </c>
      <c r="C15" s="10">
        <v>32</v>
      </c>
      <c r="D15" s="1" t="str">
        <f t="shared" si="0"/>
        <v>CAB</v>
      </c>
    </row>
    <row r="16" spans="1:4">
      <c r="A16" s="7">
        <f t="shared" si="1"/>
        <v>15</v>
      </c>
      <c r="B16" s="9" t="s">
        <v>223</v>
      </c>
      <c r="C16" s="10">
        <v>110</v>
      </c>
      <c r="D16" s="1" t="str">
        <f t="shared" si="0"/>
        <v>CAB</v>
      </c>
    </row>
    <row r="17" spans="1:4">
      <c r="A17" s="7">
        <f t="shared" si="1"/>
        <v>16</v>
      </c>
      <c r="B17" s="9" t="s">
        <v>224</v>
      </c>
      <c r="C17" s="10">
        <v>95</v>
      </c>
      <c r="D17" s="1" t="str">
        <f t="shared" si="0"/>
        <v>CAB</v>
      </c>
    </row>
    <row r="18" spans="1:4">
      <c r="A18" s="7">
        <f t="shared" si="1"/>
        <v>17</v>
      </c>
      <c r="B18" s="9" t="s">
        <v>138</v>
      </c>
      <c r="C18" s="10">
        <v>125</v>
      </c>
      <c r="D18" s="1" t="str">
        <f t="shared" si="0"/>
        <v>CAB</v>
      </c>
    </row>
    <row r="19" spans="1:4">
      <c r="A19" s="7">
        <f t="shared" si="1"/>
        <v>18</v>
      </c>
      <c r="B19" s="9" t="s">
        <v>4</v>
      </c>
      <c r="C19" s="10">
        <v>95</v>
      </c>
      <c r="D19" s="1" t="str">
        <f t="shared" si="0"/>
        <v>CAB</v>
      </c>
    </row>
    <row r="20" spans="1:4">
      <c r="A20" s="7">
        <f t="shared" si="1"/>
        <v>19</v>
      </c>
      <c r="B20" s="9" t="s">
        <v>5</v>
      </c>
      <c r="C20" s="10">
        <v>190</v>
      </c>
      <c r="D20" s="1" t="str">
        <f t="shared" si="0"/>
        <v>CAB</v>
      </c>
    </row>
    <row r="21" spans="1:4">
      <c r="A21" s="7">
        <f t="shared" si="1"/>
        <v>20</v>
      </c>
      <c r="B21" s="9" t="s">
        <v>178</v>
      </c>
      <c r="C21" s="10">
        <v>220</v>
      </c>
      <c r="D21" s="1" t="str">
        <f t="shared" si="0"/>
        <v>CAB</v>
      </c>
    </row>
    <row r="22" spans="1:4">
      <c r="A22" s="7">
        <f t="shared" si="1"/>
        <v>21</v>
      </c>
      <c r="B22" s="9" t="s">
        <v>84</v>
      </c>
      <c r="C22" s="12">
        <v>1750</v>
      </c>
      <c r="D22" s="1" t="str">
        <f t="shared" si="0"/>
        <v>CAB</v>
      </c>
    </row>
    <row r="23" spans="1:4">
      <c r="A23" s="7">
        <f t="shared" si="1"/>
        <v>22</v>
      </c>
      <c r="B23" s="9" t="s">
        <v>116</v>
      </c>
      <c r="C23" s="10">
        <v>270</v>
      </c>
      <c r="D23" s="1" t="str">
        <f t="shared" si="0"/>
        <v>CAB</v>
      </c>
    </row>
    <row r="24" spans="1:4">
      <c r="A24" s="7">
        <f t="shared" si="1"/>
        <v>23</v>
      </c>
      <c r="B24" s="9" t="s">
        <v>6</v>
      </c>
      <c r="C24" s="10">
        <v>420</v>
      </c>
      <c r="D24" s="1" t="str">
        <f t="shared" si="0"/>
        <v>CAB</v>
      </c>
    </row>
    <row r="25" spans="1:4">
      <c r="A25" s="7">
        <f t="shared" si="1"/>
        <v>24</v>
      </c>
      <c r="B25" s="9" t="s">
        <v>7</v>
      </c>
      <c r="C25" s="10">
        <v>480</v>
      </c>
      <c r="D25" s="1" t="str">
        <f t="shared" si="0"/>
        <v>CAB</v>
      </c>
    </row>
    <row r="26" spans="1:4">
      <c r="A26" s="7">
        <f t="shared" si="1"/>
        <v>25</v>
      </c>
      <c r="B26" s="9" t="s">
        <v>9</v>
      </c>
      <c r="C26" s="10">
        <v>750</v>
      </c>
      <c r="D26" s="1" t="str">
        <f t="shared" si="0"/>
        <v>CAB</v>
      </c>
    </row>
    <row r="27" spans="1:4">
      <c r="A27" s="7">
        <f t="shared" si="1"/>
        <v>26</v>
      </c>
      <c r="B27" s="9" t="s">
        <v>252</v>
      </c>
      <c r="C27" s="10">
        <v>900</v>
      </c>
      <c r="D27" s="1" t="str">
        <f t="shared" si="0"/>
        <v>CAB</v>
      </c>
    </row>
    <row r="28" spans="1:4">
      <c r="A28" s="7">
        <f t="shared" si="1"/>
        <v>27</v>
      </c>
      <c r="B28" s="9" t="s">
        <v>10</v>
      </c>
      <c r="C28" s="10">
        <v>160</v>
      </c>
      <c r="D28" s="1" t="str">
        <f t="shared" si="0"/>
        <v>CAB</v>
      </c>
    </row>
    <row r="29" spans="1:4">
      <c r="A29" s="7">
        <f t="shared" si="1"/>
        <v>28</v>
      </c>
      <c r="B29" s="9" t="s">
        <v>225</v>
      </c>
      <c r="C29" s="10">
        <v>5700</v>
      </c>
      <c r="D29" s="1" t="str">
        <f t="shared" si="0"/>
        <v>CAB</v>
      </c>
    </row>
    <row r="30" spans="1:4">
      <c r="A30" s="7">
        <f t="shared" si="1"/>
        <v>29</v>
      </c>
      <c r="B30" s="9" t="s">
        <v>11</v>
      </c>
      <c r="C30" s="10">
        <v>100</v>
      </c>
      <c r="D30" s="1" t="str">
        <f t="shared" si="0"/>
        <v>CAB</v>
      </c>
    </row>
    <row r="31" spans="1:4">
      <c r="A31" s="7">
        <f t="shared" si="1"/>
        <v>30</v>
      </c>
      <c r="B31" s="9" t="s">
        <v>85</v>
      </c>
      <c r="C31" s="10">
        <v>85</v>
      </c>
      <c r="D31" s="1" t="str">
        <f t="shared" si="0"/>
        <v>CAB</v>
      </c>
    </row>
    <row r="32" spans="1:4">
      <c r="A32" s="7">
        <f t="shared" si="1"/>
        <v>31</v>
      </c>
      <c r="B32" s="9" t="s">
        <v>12</v>
      </c>
      <c r="C32" s="10">
        <v>140</v>
      </c>
      <c r="D32" s="1" t="str">
        <f t="shared" si="0"/>
        <v>CAB</v>
      </c>
    </row>
    <row r="33" spans="1:4">
      <c r="A33" s="7">
        <f t="shared" si="1"/>
        <v>32</v>
      </c>
      <c r="B33" s="9" t="s">
        <v>13</v>
      </c>
      <c r="C33" s="10">
        <v>90</v>
      </c>
      <c r="D33" s="1" t="str">
        <f t="shared" si="0"/>
        <v>CAB</v>
      </c>
    </row>
    <row r="34" spans="1:4">
      <c r="A34" s="7">
        <f t="shared" si="1"/>
        <v>33</v>
      </c>
      <c r="B34" s="9" t="s">
        <v>98</v>
      </c>
      <c r="C34" s="10">
        <v>210</v>
      </c>
      <c r="D34" s="1" t="str">
        <f t="shared" si="0"/>
        <v>CAB</v>
      </c>
    </row>
    <row r="35" spans="1:4">
      <c r="A35" s="7">
        <f t="shared" si="1"/>
        <v>34</v>
      </c>
      <c r="B35" s="9" t="s">
        <v>179</v>
      </c>
      <c r="C35" s="10">
        <v>580</v>
      </c>
      <c r="D35" s="1" t="str">
        <f t="shared" si="0"/>
        <v>CAB</v>
      </c>
    </row>
    <row r="36" spans="1:4">
      <c r="A36" s="7">
        <f t="shared" si="1"/>
        <v>35</v>
      </c>
      <c r="B36" s="9" t="s">
        <v>99</v>
      </c>
      <c r="C36" s="10">
        <v>210</v>
      </c>
      <c r="D36" s="1" t="str">
        <f t="shared" si="0"/>
        <v>CAB</v>
      </c>
    </row>
    <row r="37" spans="1:4">
      <c r="A37" s="7">
        <f t="shared" si="1"/>
        <v>36</v>
      </c>
      <c r="B37" s="9" t="s">
        <v>14</v>
      </c>
      <c r="C37" s="10">
        <v>75</v>
      </c>
      <c r="D37" s="1" t="str">
        <f t="shared" si="0"/>
        <v>CAB</v>
      </c>
    </row>
    <row r="38" spans="1:4">
      <c r="A38" s="7">
        <f t="shared" si="1"/>
        <v>37</v>
      </c>
      <c r="B38" s="9" t="s">
        <v>15</v>
      </c>
      <c r="C38" s="10">
        <v>105</v>
      </c>
      <c r="D38" s="1" t="str">
        <f t="shared" si="0"/>
        <v>CAB</v>
      </c>
    </row>
    <row r="39" spans="1:4">
      <c r="A39" s="7">
        <f t="shared" si="1"/>
        <v>38</v>
      </c>
      <c r="B39" s="9" t="s">
        <v>180</v>
      </c>
      <c r="C39" s="10">
        <v>480</v>
      </c>
      <c r="D39" s="1" t="str">
        <f t="shared" si="0"/>
        <v>CAR</v>
      </c>
    </row>
    <row r="40" spans="1:4">
      <c r="A40" s="7">
        <f t="shared" si="1"/>
        <v>39</v>
      </c>
      <c r="B40" s="9" t="s">
        <v>181</v>
      </c>
      <c r="C40" s="10">
        <v>480</v>
      </c>
      <c r="D40" s="1" t="str">
        <f t="shared" si="0"/>
        <v>CAR</v>
      </c>
    </row>
    <row r="41" spans="1:4">
      <c r="A41" s="7">
        <f t="shared" si="1"/>
        <v>40</v>
      </c>
      <c r="B41" s="9" t="s">
        <v>226</v>
      </c>
      <c r="C41" s="10">
        <v>2200</v>
      </c>
      <c r="D41" s="1" t="str">
        <f t="shared" si="0"/>
        <v>CAR</v>
      </c>
    </row>
    <row r="42" spans="1:4">
      <c r="A42" s="7">
        <f t="shared" si="1"/>
        <v>41</v>
      </c>
      <c r="B42" s="9" t="s">
        <v>118</v>
      </c>
      <c r="C42" s="10">
        <v>2100</v>
      </c>
      <c r="D42" s="1" t="str">
        <f t="shared" si="0"/>
        <v>CAR</v>
      </c>
    </row>
    <row r="43" spans="1:4">
      <c r="A43" s="7">
        <f t="shared" si="1"/>
        <v>42</v>
      </c>
      <c r="B43" s="9" t="s">
        <v>182</v>
      </c>
      <c r="C43" s="10">
        <v>2450</v>
      </c>
      <c r="D43" s="1" t="str">
        <f t="shared" si="0"/>
        <v>CAR</v>
      </c>
    </row>
    <row r="44" spans="1:4">
      <c r="A44" s="7">
        <f t="shared" si="1"/>
        <v>43</v>
      </c>
      <c r="B44" s="9" t="s">
        <v>16</v>
      </c>
      <c r="C44" s="10">
        <v>1480</v>
      </c>
      <c r="D44" s="1" t="str">
        <f t="shared" si="0"/>
        <v>CAR</v>
      </c>
    </row>
    <row r="45" spans="1:4">
      <c r="A45" s="7">
        <f t="shared" si="1"/>
        <v>44</v>
      </c>
      <c r="B45" s="9" t="s">
        <v>100</v>
      </c>
      <c r="C45" s="10">
        <v>570</v>
      </c>
      <c r="D45" s="1" t="str">
        <f t="shared" si="0"/>
        <v>CAR</v>
      </c>
    </row>
    <row r="46" spans="1:4">
      <c r="A46" s="7">
        <f t="shared" si="1"/>
        <v>45</v>
      </c>
      <c r="B46" s="9" t="s">
        <v>17</v>
      </c>
      <c r="C46" s="10">
        <v>570</v>
      </c>
      <c r="D46" s="1" t="str">
        <f t="shared" si="0"/>
        <v>CAR</v>
      </c>
    </row>
    <row r="47" spans="1:4">
      <c r="A47" s="7">
        <f t="shared" si="1"/>
        <v>46</v>
      </c>
      <c r="B47" s="9" t="s">
        <v>18</v>
      </c>
      <c r="C47" s="10">
        <v>1480</v>
      </c>
      <c r="D47" s="1" t="str">
        <f t="shared" si="0"/>
        <v>CAR</v>
      </c>
    </row>
    <row r="48" spans="1:4">
      <c r="A48" s="7">
        <f t="shared" si="1"/>
        <v>47</v>
      </c>
      <c r="B48" s="9" t="s">
        <v>19</v>
      </c>
      <c r="C48" s="10">
        <v>1480</v>
      </c>
      <c r="D48" s="1" t="str">
        <f t="shared" si="0"/>
        <v>CAR</v>
      </c>
    </row>
    <row r="49" spans="1:4">
      <c r="A49" s="7">
        <f t="shared" si="1"/>
        <v>48</v>
      </c>
      <c r="B49" s="9" t="s">
        <v>20</v>
      </c>
      <c r="C49" s="10">
        <v>1480</v>
      </c>
      <c r="D49" s="1" t="str">
        <f t="shared" si="0"/>
        <v>CAR</v>
      </c>
    </row>
    <row r="50" spans="1:4">
      <c r="A50" s="7">
        <f t="shared" si="1"/>
        <v>49</v>
      </c>
      <c r="B50" s="9" t="s">
        <v>21</v>
      </c>
      <c r="C50" s="10">
        <v>1480</v>
      </c>
      <c r="D50" s="1" t="str">
        <f t="shared" si="0"/>
        <v>CAR</v>
      </c>
    </row>
    <row r="51" spans="1:4">
      <c r="A51" s="7">
        <f t="shared" si="1"/>
        <v>50</v>
      </c>
      <c r="B51" s="9" t="s">
        <v>183</v>
      </c>
      <c r="C51" s="10">
        <v>1550</v>
      </c>
      <c r="D51" s="1" t="str">
        <f t="shared" si="0"/>
        <v>CAR</v>
      </c>
    </row>
    <row r="52" spans="1:4">
      <c r="A52" s="7">
        <f t="shared" si="1"/>
        <v>51</v>
      </c>
      <c r="B52" s="9" t="s">
        <v>22</v>
      </c>
      <c r="C52" s="10">
        <v>2300</v>
      </c>
      <c r="D52" s="1" t="str">
        <f t="shared" si="0"/>
        <v>CAR</v>
      </c>
    </row>
    <row r="53" spans="1:4">
      <c r="A53" s="7">
        <f t="shared" si="1"/>
        <v>52</v>
      </c>
      <c r="B53" s="9" t="s">
        <v>139</v>
      </c>
      <c r="C53" s="10">
        <v>580</v>
      </c>
      <c r="D53" s="1" t="str">
        <f t="shared" si="0"/>
        <v>CAR</v>
      </c>
    </row>
    <row r="54" spans="1:4">
      <c r="A54" s="7">
        <f t="shared" si="1"/>
        <v>53</v>
      </c>
      <c r="B54" s="9" t="s">
        <v>261</v>
      </c>
      <c r="C54" s="10">
        <v>5100</v>
      </c>
      <c r="D54" s="1" t="str">
        <f t="shared" si="0"/>
        <v>CAR</v>
      </c>
    </row>
    <row r="55" spans="1:4">
      <c r="A55" s="7">
        <f t="shared" si="1"/>
        <v>54</v>
      </c>
      <c r="B55" s="9" t="s">
        <v>262</v>
      </c>
      <c r="C55" s="10">
        <v>3250</v>
      </c>
      <c r="D55" s="1" t="str">
        <f t="shared" si="0"/>
        <v>CAR</v>
      </c>
    </row>
    <row r="56" spans="1:4">
      <c r="A56" s="7">
        <f t="shared" si="1"/>
        <v>55</v>
      </c>
      <c r="B56" s="9" t="s">
        <v>263</v>
      </c>
      <c r="C56" s="10">
        <v>5400</v>
      </c>
      <c r="D56" s="1" t="str">
        <f t="shared" si="0"/>
        <v>CAR</v>
      </c>
    </row>
    <row r="57" spans="1:4">
      <c r="A57" s="7">
        <f t="shared" si="1"/>
        <v>56</v>
      </c>
      <c r="B57" s="9" t="s">
        <v>264</v>
      </c>
      <c r="C57" s="10">
        <v>4800</v>
      </c>
      <c r="D57" s="1" t="str">
        <f t="shared" si="0"/>
        <v>CAR</v>
      </c>
    </row>
    <row r="58" spans="1:4">
      <c r="A58" s="7">
        <f t="shared" si="1"/>
        <v>57</v>
      </c>
      <c r="B58" s="9" t="s">
        <v>101</v>
      </c>
      <c r="C58" s="10">
        <v>1200</v>
      </c>
      <c r="D58" s="1" t="str">
        <f t="shared" si="0"/>
        <v>CAR</v>
      </c>
    </row>
    <row r="59" spans="1:4">
      <c r="A59" s="7">
        <f t="shared" si="1"/>
        <v>58</v>
      </c>
      <c r="B59" s="9" t="s">
        <v>184</v>
      </c>
      <c r="C59" s="10">
        <v>2600</v>
      </c>
      <c r="D59" s="1" t="str">
        <f t="shared" si="0"/>
        <v>CAR</v>
      </c>
    </row>
    <row r="60" spans="1:4">
      <c r="A60" s="7">
        <f t="shared" si="1"/>
        <v>59</v>
      </c>
      <c r="B60" s="9" t="s">
        <v>121</v>
      </c>
      <c r="C60" s="10">
        <v>1200</v>
      </c>
      <c r="D60" s="1" t="str">
        <f t="shared" si="0"/>
        <v>CAR</v>
      </c>
    </row>
    <row r="61" spans="1:4">
      <c r="A61" s="7">
        <f t="shared" si="1"/>
        <v>60</v>
      </c>
      <c r="B61" s="9" t="s">
        <v>185</v>
      </c>
      <c r="C61" s="10">
        <v>350</v>
      </c>
      <c r="D61" s="1" t="str">
        <f t="shared" si="0"/>
        <v>CAR</v>
      </c>
    </row>
    <row r="62" spans="1:4">
      <c r="A62" s="7">
        <f t="shared" si="1"/>
        <v>61</v>
      </c>
      <c r="B62" s="9" t="s">
        <v>227</v>
      </c>
      <c r="C62" s="10">
        <v>5800</v>
      </c>
      <c r="D62" s="1" t="str">
        <f t="shared" si="0"/>
        <v>CAR</v>
      </c>
    </row>
    <row r="63" spans="1:4">
      <c r="A63" s="7">
        <f t="shared" si="1"/>
        <v>62</v>
      </c>
      <c r="B63" s="9" t="s">
        <v>122</v>
      </c>
      <c r="C63" s="10">
        <v>3200</v>
      </c>
      <c r="D63" s="1" t="str">
        <f t="shared" si="0"/>
        <v>CAR</v>
      </c>
    </row>
    <row r="64" spans="1:4">
      <c r="A64" s="7">
        <f t="shared" si="1"/>
        <v>63</v>
      </c>
      <c r="B64" s="9" t="s">
        <v>93</v>
      </c>
      <c r="C64" s="10">
        <v>8600</v>
      </c>
      <c r="D64" s="1" t="str">
        <f t="shared" si="0"/>
        <v>CAR</v>
      </c>
    </row>
    <row r="65" spans="1:4">
      <c r="A65" s="7">
        <f t="shared" si="1"/>
        <v>64</v>
      </c>
      <c r="B65" s="9" t="s">
        <v>23</v>
      </c>
      <c r="C65" s="10">
        <v>200</v>
      </c>
      <c r="D65" s="1" t="str">
        <f t="shared" si="0"/>
        <v>CAR</v>
      </c>
    </row>
    <row r="66" spans="1:4">
      <c r="A66" s="7">
        <f t="shared" si="1"/>
        <v>65</v>
      </c>
      <c r="B66" s="9" t="s">
        <v>140</v>
      </c>
      <c r="C66" s="10">
        <v>2600</v>
      </c>
      <c r="D66" s="1" t="str">
        <f t="shared" si="0"/>
        <v>CAR</v>
      </c>
    </row>
    <row r="67" spans="1:4">
      <c r="A67" s="7">
        <f t="shared" si="1"/>
        <v>66</v>
      </c>
      <c r="B67" s="9" t="s">
        <v>92</v>
      </c>
      <c r="C67" s="10">
        <v>260</v>
      </c>
      <c r="D67" s="1" t="str">
        <f t="shared" ref="D67:D130" si="2">LEFT(B67,3)</f>
        <v>CAR</v>
      </c>
    </row>
    <row r="68" spans="1:4">
      <c r="A68" s="7">
        <f t="shared" ref="A68:A131" si="3">A67+1</f>
        <v>67</v>
      </c>
      <c r="B68" s="9" t="s">
        <v>102</v>
      </c>
      <c r="C68" s="10">
        <v>700</v>
      </c>
      <c r="D68" s="1" t="str">
        <f t="shared" si="2"/>
        <v>CAR</v>
      </c>
    </row>
    <row r="69" spans="1:4">
      <c r="A69" s="7">
        <f t="shared" si="3"/>
        <v>68</v>
      </c>
      <c r="B69" s="9" t="s">
        <v>141</v>
      </c>
      <c r="C69" s="10">
        <v>350</v>
      </c>
      <c r="D69" s="1" t="str">
        <f t="shared" si="2"/>
        <v>CAR</v>
      </c>
    </row>
    <row r="70" spans="1:4">
      <c r="A70" s="7">
        <f t="shared" si="3"/>
        <v>69</v>
      </c>
      <c r="B70" s="9" t="s">
        <v>119</v>
      </c>
      <c r="C70" s="10">
        <v>440</v>
      </c>
      <c r="D70" s="1" t="str">
        <f t="shared" si="2"/>
        <v>CAR</v>
      </c>
    </row>
    <row r="71" spans="1:4">
      <c r="A71" s="7">
        <f t="shared" si="3"/>
        <v>70</v>
      </c>
      <c r="B71" s="9" t="s">
        <v>186</v>
      </c>
      <c r="C71" s="10">
        <v>510</v>
      </c>
      <c r="D71" s="1" t="str">
        <f t="shared" si="2"/>
        <v>CAS</v>
      </c>
    </row>
    <row r="72" spans="1:4">
      <c r="A72" s="7">
        <f t="shared" si="3"/>
        <v>71</v>
      </c>
      <c r="B72" s="9" t="s">
        <v>24</v>
      </c>
      <c r="C72" s="10">
        <v>530</v>
      </c>
      <c r="D72" s="1" t="str">
        <f t="shared" si="2"/>
        <v>CAS</v>
      </c>
    </row>
    <row r="73" spans="1:4">
      <c r="A73" s="7">
        <f t="shared" si="3"/>
        <v>72</v>
      </c>
      <c r="B73" s="9" t="s">
        <v>25</v>
      </c>
      <c r="C73" s="10">
        <v>520</v>
      </c>
      <c r="D73" s="1" t="str">
        <f t="shared" si="2"/>
        <v>CAS</v>
      </c>
    </row>
    <row r="74" spans="1:4">
      <c r="A74" s="7">
        <f t="shared" si="3"/>
        <v>73</v>
      </c>
      <c r="B74" s="9" t="s">
        <v>26</v>
      </c>
      <c r="C74" s="10">
        <v>420</v>
      </c>
      <c r="D74" s="1" t="str">
        <f t="shared" si="2"/>
        <v>CAS</v>
      </c>
    </row>
    <row r="75" spans="1:4">
      <c r="A75" s="7">
        <f t="shared" si="3"/>
        <v>74</v>
      </c>
      <c r="B75" s="9" t="s">
        <v>187</v>
      </c>
      <c r="C75" s="10">
        <v>1500</v>
      </c>
      <c r="D75" s="1" t="str">
        <f t="shared" si="2"/>
        <v>CAS</v>
      </c>
    </row>
    <row r="76" spans="1:4">
      <c r="A76" s="7">
        <f t="shared" si="3"/>
        <v>75</v>
      </c>
      <c r="B76" s="9" t="s">
        <v>27</v>
      </c>
      <c r="C76" s="10">
        <v>520</v>
      </c>
      <c r="D76" s="1" t="str">
        <f t="shared" si="2"/>
        <v>CAS</v>
      </c>
    </row>
    <row r="77" spans="1:4">
      <c r="A77" s="7">
        <f t="shared" si="3"/>
        <v>76</v>
      </c>
      <c r="B77" s="9" t="s">
        <v>28</v>
      </c>
      <c r="C77" s="10">
        <v>520</v>
      </c>
      <c r="D77" s="1" t="str">
        <f t="shared" si="2"/>
        <v>CAS</v>
      </c>
    </row>
    <row r="78" spans="1:4">
      <c r="A78" s="7">
        <f t="shared" si="3"/>
        <v>77</v>
      </c>
      <c r="B78" s="9" t="s">
        <v>29</v>
      </c>
      <c r="C78" s="10">
        <v>520</v>
      </c>
      <c r="D78" s="1" t="str">
        <f t="shared" si="2"/>
        <v>CAS</v>
      </c>
    </row>
    <row r="79" spans="1:4">
      <c r="A79" s="7">
        <f t="shared" si="3"/>
        <v>78</v>
      </c>
      <c r="B79" s="9" t="s">
        <v>30</v>
      </c>
      <c r="C79" s="10">
        <v>520</v>
      </c>
      <c r="D79" s="1" t="str">
        <f t="shared" si="2"/>
        <v>CAS</v>
      </c>
    </row>
    <row r="80" spans="1:4">
      <c r="A80" s="7">
        <f t="shared" si="3"/>
        <v>79</v>
      </c>
      <c r="B80" s="9" t="s">
        <v>31</v>
      </c>
      <c r="C80" s="10">
        <v>520</v>
      </c>
      <c r="D80" s="1" t="str">
        <f t="shared" si="2"/>
        <v>CAS</v>
      </c>
    </row>
    <row r="81" spans="1:4">
      <c r="A81" s="7">
        <f t="shared" si="3"/>
        <v>80</v>
      </c>
      <c r="B81" s="9" t="s">
        <v>32</v>
      </c>
      <c r="C81" s="10">
        <v>290</v>
      </c>
      <c r="D81" s="1" t="str">
        <f t="shared" si="2"/>
        <v>CAS</v>
      </c>
    </row>
    <row r="82" spans="1:4">
      <c r="A82" s="7">
        <f t="shared" si="3"/>
        <v>81</v>
      </c>
      <c r="B82" s="9" t="s">
        <v>33</v>
      </c>
      <c r="C82" s="10">
        <v>420</v>
      </c>
      <c r="D82" s="1" t="str">
        <f t="shared" si="2"/>
        <v>CAS</v>
      </c>
    </row>
    <row r="83" spans="1:4">
      <c r="A83" s="7">
        <f t="shared" si="3"/>
        <v>82</v>
      </c>
      <c r="B83" s="9" t="s">
        <v>34</v>
      </c>
      <c r="C83" s="10">
        <v>520</v>
      </c>
      <c r="D83" s="1" t="str">
        <f t="shared" si="2"/>
        <v>CAS</v>
      </c>
    </row>
    <row r="84" spans="1:4">
      <c r="A84" s="7">
        <f t="shared" si="3"/>
        <v>83</v>
      </c>
      <c r="B84" s="9" t="s">
        <v>35</v>
      </c>
      <c r="C84" s="10">
        <v>520</v>
      </c>
      <c r="D84" s="1" t="str">
        <f t="shared" si="2"/>
        <v>CAS</v>
      </c>
    </row>
    <row r="85" spans="1:4">
      <c r="A85" s="7">
        <f t="shared" si="3"/>
        <v>84</v>
      </c>
      <c r="B85" s="9" t="s">
        <v>36</v>
      </c>
      <c r="C85" s="10">
        <v>800</v>
      </c>
      <c r="D85" s="1" t="str">
        <f t="shared" si="2"/>
        <v>CAS</v>
      </c>
    </row>
    <row r="86" spans="1:4">
      <c r="A86" s="7">
        <f t="shared" si="3"/>
        <v>85</v>
      </c>
      <c r="B86" s="9" t="s">
        <v>96</v>
      </c>
      <c r="C86" s="10">
        <v>260</v>
      </c>
      <c r="D86" s="1" t="str">
        <f t="shared" si="2"/>
        <v>CAS</v>
      </c>
    </row>
    <row r="87" spans="1:4">
      <c r="A87" s="7">
        <f t="shared" si="3"/>
        <v>86</v>
      </c>
      <c r="B87" s="9" t="s">
        <v>90</v>
      </c>
      <c r="C87" s="10">
        <v>430</v>
      </c>
      <c r="D87" s="1" t="str">
        <f t="shared" si="2"/>
        <v>CAS</v>
      </c>
    </row>
    <row r="88" spans="1:4">
      <c r="A88" s="7">
        <f t="shared" si="3"/>
        <v>87</v>
      </c>
      <c r="B88" s="9" t="s">
        <v>37</v>
      </c>
      <c r="C88" s="10">
        <v>300</v>
      </c>
      <c r="D88" s="1" t="str">
        <f t="shared" si="2"/>
        <v>CAS</v>
      </c>
    </row>
    <row r="89" spans="1:4">
      <c r="A89" s="7">
        <f t="shared" si="3"/>
        <v>88</v>
      </c>
      <c r="B89" s="9" t="s">
        <v>188</v>
      </c>
      <c r="C89" s="10">
        <v>720</v>
      </c>
      <c r="D89" s="1" t="str">
        <f t="shared" si="2"/>
        <v>CAS</v>
      </c>
    </row>
    <row r="90" spans="1:4">
      <c r="A90" s="7">
        <f t="shared" si="3"/>
        <v>89</v>
      </c>
      <c r="B90" s="9" t="s">
        <v>38</v>
      </c>
      <c r="C90" s="10">
        <v>270</v>
      </c>
      <c r="D90" s="1" t="str">
        <f t="shared" si="2"/>
        <v>CAS</v>
      </c>
    </row>
    <row r="91" spans="1:4">
      <c r="A91" s="7">
        <f t="shared" si="3"/>
        <v>90</v>
      </c>
      <c r="B91" s="9" t="s">
        <v>142</v>
      </c>
      <c r="C91" s="10">
        <v>340</v>
      </c>
      <c r="D91" s="1" t="str">
        <f t="shared" si="2"/>
        <v>CAS</v>
      </c>
    </row>
    <row r="92" spans="1:4">
      <c r="A92" s="7">
        <f t="shared" si="3"/>
        <v>91</v>
      </c>
      <c r="B92" s="9" t="s">
        <v>39</v>
      </c>
      <c r="C92" s="10">
        <v>340</v>
      </c>
      <c r="D92" s="1" t="str">
        <f t="shared" si="2"/>
        <v>CAS</v>
      </c>
    </row>
    <row r="93" spans="1:4">
      <c r="A93" s="7">
        <f t="shared" si="3"/>
        <v>92</v>
      </c>
      <c r="B93" s="9" t="s">
        <v>143</v>
      </c>
      <c r="C93" s="10">
        <v>12.9</v>
      </c>
      <c r="D93" s="1" t="str">
        <f t="shared" si="2"/>
        <v>CDV</v>
      </c>
    </row>
    <row r="94" spans="1:4">
      <c r="A94" s="7">
        <f t="shared" si="3"/>
        <v>93</v>
      </c>
      <c r="B94" s="9" t="s">
        <v>254</v>
      </c>
      <c r="C94" s="10">
        <v>4800</v>
      </c>
      <c r="D94" s="1" t="str">
        <f t="shared" si="2"/>
        <v>CHA</v>
      </c>
    </row>
    <row r="95" spans="1:4">
      <c r="A95" s="7">
        <f t="shared" si="3"/>
        <v>94</v>
      </c>
      <c r="B95" s="8" t="s">
        <v>95</v>
      </c>
      <c r="C95" s="12">
        <v>1500</v>
      </c>
      <c r="D95" s="1" t="str">
        <f t="shared" si="2"/>
        <v>CHA</v>
      </c>
    </row>
    <row r="96" spans="1:4">
      <c r="A96" s="7">
        <f t="shared" si="3"/>
        <v>95</v>
      </c>
      <c r="B96" s="9" t="s">
        <v>40</v>
      </c>
      <c r="C96" s="10">
        <v>950</v>
      </c>
      <c r="D96" s="1" t="str">
        <f t="shared" si="2"/>
        <v>CHA</v>
      </c>
    </row>
    <row r="97" spans="1:4">
      <c r="A97" s="7">
        <f t="shared" si="3"/>
        <v>96</v>
      </c>
      <c r="B97" s="9" t="s">
        <v>103</v>
      </c>
      <c r="C97" s="10">
        <v>950</v>
      </c>
      <c r="D97" s="1" t="str">
        <f t="shared" si="2"/>
        <v>CHA</v>
      </c>
    </row>
    <row r="98" spans="1:4">
      <c r="A98" s="7">
        <f t="shared" si="3"/>
        <v>97</v>
      </c>
      <c r="B98" s="8" t="s">
        <v>250</v>
      </c>
      <c r="C98" s="12">
        <v>950</v>
      </c>
      <c r="D98" s="1" t="str">
        <f t="shared" si="2"/>
        <v>CHA</v>
      </c>
    </row>
    <row r="99" spans="1:4">
      <c r="A99" s="7">
        <f t="shared" si="3"/>
        <v>98</v>
      </c>
      <c r="B99" s="9" t="s">
        <v>228</v>
      </c>
      <c r="C99" s="10">
        <v>65</v>
      </c>
      <c r="D99" s="1" t="str">
        <f t="shared" si="2"/>
        <v>CHI</v>
      </c>
    </row>
    <row r="100" spans="1:4">
      <c r="A100" s="7">
        <f t="shared" si="3"/>
        <v>99</v>
      </c>
      <c r="B100" s="9" t="s">
        <v>229</v>
      </c>
      <c r="C100" s="10">
        <v>30</v>
      </c>
      <c r="D100" s="1" t="str">
        <f t="shared" si="2"/>
        <v>CIR</v>
      </c>
    </row>
    <row r="101" spans="1:4">
      <c r="A101" s="7">
        <f t="shared" si="3"/>
        <v>100</v>
      </c>
      <c r="B101" s="9" t="s">
        <v>41</v>
      </c>
      <c r="C101" s="10">
        <v>150</v>
      </c>
      <c r="D101" s="1" t="str">
        <f t="shared" si="2"/>
        <v>CIR</v>
      </c>
    </row>
    <row r="102" spans="1:4">
      <c r="A102" s="7">
        <f t="shared" si="3"/>
        <v>101</v>
      </c>
      <c r="B102" s="9" t="s">
        <v>42</v>
      </c>
      <c r="C102" s="10">
        <v>390</v>
      </c>
      <c r="D102" s="1" t="str">
        <f t="shared" si="2"/>
        <v>CLA</v>
      </c>
    </row>
    <row r="103" spans="1:4">
      <c r="A103" s="7">
        <f t="shared" si="3"/>
        <v>102</v>
      </c>
      <c r="B103" s="9" t="s">
        <v>144</v>
      </c>
      <c r="C103" s="10">
        <v>1450</v>
      </c>
      <c r="D103" s="1" t="str">
        <f t="shared" si="2"/>
        <v>CLA</v>
      </c>
    </row>
    <row r="104" spans="1:4">
      <c r="A104" s="7">
        <f t="shared" si="3"/>
        <v>103</v>
      </c>
      <c r="B104" s="9" t="s">
        <v>189</v>
      </c>
      <c r="C104" s="10">
        <v>310</v>
      </c>
      <c r="D104" s="1" t="str">
        <f t="shared" si="2"/>
        <v>CLA</v>
      </c>
    </row>
    <row r="105" spans="1:4">
      <c r="A105" s="7">
        <f t="shared" si="3"/>
        <v>104</v>
      </c>
      <c r="B105" s="9" t="s">
        <v>190</v>
      </c>
      <c r="C105" s="10">
        <v>335</v>
      </c>
      <c r="D105" s="1" t="str">
        <f t="shared" si="2"/>
        <v>CLA</v>
      </c>
    </row>
    <row r="106" spans="1:4">
      <c r="A106" s="7">
        <f t="shared" si="3"/>
        <v>105</v>
      </c>
      <c r="B106" s="9" t="s">
        <v>126</v>
      </c>
      <c r="C106" s="10">
        <v>790</v>
      </c>
      <c r="D106" s="1" t="str">
        <f t="shared" si="2"/>
        <v>CLA</v>
      </c>
    </row>
    <row r="107" spans="1:4">
      <c r="A107" s="7">
        <f t="shared" si="3"/>
        <v>106</v>
      </c>
      <c r="B107" s="9" t="s">
        <v>104</v>
      </c>
      <c r="C107" s="10">
        <v>280</v>
      </c>
      <c r="D107" s="1" t="str">
        <f t="shared" si="2"/>
        <v>CLA</v>
      </c>
    </row>
    <row r="108" spans="1:4">
      <c r="A108" s="7">
        <f t="shared" si="3"/>
        <v>107</v>
      </c>
      <c r="B108" s="9" t="s">
        <v>230</v>
      </c>
      <c r="C108" s="10">
        <v>290</v>
      </c>
      <c r="D108" s="1" t="str">
        <f t="shared" si="2"/>
        <v>CLA</v>
      </c>
    </row>
    <row r="109" spans="1:4">
      <c r="A109" s="7">
        <f t="shared" si="3"/>
        <v>108</v>
      </c>
      <c r="B109" s="9" t="s">
        <v>155</v>
      </c>
      <c r="C109" s="10">
        <v>320</v>
      </c>
      <c r="D109" s="1" t="str">
        <f t="shared" si="2"/>
        <v>CLA</v>
      </c>
    </row>
    <row r="110" spans="1:4">
      <c r="A110" s="7">
        <f t="shared" si="3"/>
        <v>109</v>
      </c>
      <c r="B110" s="9" t="s">
        <v>156</v>
      </c>
      <c r="C110" s="10">
        <v>320</v>
      </c>
      <c r="D110" s="1" t="str">
        <f t="shared" si="2"/>
        <v>CLA</v>
      </c>
    </row>
    <row r="111" spans="1:4">
      <c r="A111" s="7">
        <f t="shared" si="3"/>
        <v>110</v>
      </c>
      <c r="B111" s="9" t="s">
        <v>105</v>
      </c>
      <c r="C111" s="10">
        <v>1650</v>
      </c>
      <c r="D111" s="1" t="str">
        <f t="shared" si="2"/>
        <v>CLA</v>
      </c>
    </row>
    <row r="112" spans="1:4">
      <c r="A112" s="7">
        <f t="shared" si="3"/>
        <v>111</v>
      </c>
      <c r="B112" s="9" t="s">
        <v>43</v>
      </c>
      <c r="C112" s="10">
        <v>7</v>
      </c>
      <c r="D112" s="1" t="str">
        <f t="shared" si="2"/>
        <v>CON</v>
      </c>
    </row>
    <row r="113" spans="1:4">
      <c r="A113" s="7">
        <f t="shared" si="3"/>
        <v>112</v>
      </c>
      <c r="B113" s="9" t="s">
        <v>191</v>
      </c>
      <c r="C113" s="10">
        <v>7</v>
      </c>
      <c r="D113" s="1" t="str">
        <f t="shared" si="2"/>
        <v>CON</v>
      </c>
    </row>
    <row r="114" spans="1:4">
      <c r="A114" s="7">
        <f t="shared" si="3"/>
        <v>113</v>
      </c>
      <c r="B114" s="9" t="s">
        <v>192</v>
      </c>
      <c r="C114" s="10">
        <v>9</v>
      </c>
      <c r="D114" s="1" t="str">
        <f t="shared" si="2"/>
        <v>CON</v>
      </c>
    </row>
    <row r="115" spans="1:4">
      <c r="A115" s="7">
        <f t="shared" si="3"/>
        <v>114</v>
      </c>
      <c r="B115" s="9" t="s">
        <v>193</v>
      </c>
      <c r="C115" s="10">
        <v>4</v>
      </c>
      <c r="D115" s="1" t="str">
        <f t="shared" si="2"/>
        <v>CON</v>
      </c>
    </row>
    <row r="116" spans="1:4">
      <c r="A116" s="7">
        <f t="shared" si="3"/>
        <v>115</v>
      </c>
      <c r="B116" s="9" t="s">
        <v>194</v>
      </c>
      <c r="C116" s="10">
        <v>5</v>
      </c>
      <c r="D116" s="1" t="str">
        <f t="shared" si="2"/>
        <v>CON</v>
      </c>
    </row>
    <row r="117" spans="1:4">
      <c r="A117" s="7">
        <f t="shared" si="3"/>
        <v>116</v>
      </c>
      <c r="B117" s="9" t="s">
        <v>231</v>
      </c>
      <c r="C117" s="10">
        <v>2100</v>
      </c>
      <c r="D117" s="1" t="str">
        <f t="shared" si="2"/>
        <v>CPU</v>
      </c>
    </row>
    <row r="118" spans="1:4">
      <c r="A118" s="7">
        <f t="shared" si="3"/>
        <v>117</v>
      </c>
      <c r="B118" s="9" t="s">
        <v>44</v>
      </c>
      <c r="C118" s="10">
        <v>4100</v>
      </c>
      <c r="D118" s="1" t="str">
        <f t="shared" si="2"/>
        <v>CPU</v>
      </c>
    </row>
    <row r="119" spans="1:4">
      <c r="A119" s="7">
        <f t="shared" si="3"/>
        <v>118</v>
      </c>
      <c r="B119" s="9" t="s">
        <v>145</v>
      </c>
      <c r="C119" s="10">
        <v>5200</v>
      </c>
      <c r="D119" s="1" t="str">
        <f t="shared" si="2"/>
        <v>CPU</v>
      </c>
    </row>
    <row r="120" spans="1:4">
      <c r="A120" s="7">
        <f t="shared" si="3"/>
        <v>119</v>
      </c>
      <c r="B120" s="9" t="s">
        <v>127</v>
      </c>
      <c r="C120" s="10">
        <v>10500</v>
      </c>
      <c r="D120" s="1" t="str">
        <f t="shared" si="2"/>
        <v>CPU</v>
      </c>
    </row>
    <row r="121" spans="1:4">
      <c r="A121" s="7">
        <f t="shared" si="3"/>
        <v>120</v>
      </c>
      <c r="B121" s="9" t="s">
        <v>195</v>
      </c>
      <c r="C121" s="10">
        <v>9500</v>
      </c>
      <c r="D121" s="1" t="str">
        <f t="shared" si="2"/>
        <v>CPU</v>
      </c>
    </row>
    <row r="122" spans="1:4">
      <c r="A122" s="7">
        <f t="shared" si="3"/>
        <v>121</v>
      </c>
      <c r="B122" s="9" t="s">
        <v>45</v>
      </c>
      <c r="C122" s="10">
        <v>34000</v>
      </c>
      <c r="D122" s="1" t="str">
        <f t="shared" si="2"/>
        <v>DAT</v>
      </c>
    </row>
    <row r="123" spans="1:4">
      <c r="A123" s="7">
        <f t="shared" si="3"/>
        <v>122</v>
      </c>
      <c r="B123" s="9" t="s">
        <v>46</v>
      </c>
      <c r="C123" s="10">
        <v>1000</v>
      </c>
      <c r="D123" s="1" t="str">
        <f t="shared" si="2"/>
        <v>DDR</v>
      </c>
    </row>
    <row r="124" spans="1:4">
      <c r="A124" s="7">
        <f t="shared" si="3"/>
        <v>123</v>
      </c>
      <c r="B124" s="9" t="s">
        <v>157</v>
      </c>
      <c r="C124" s="10">
        <v>1900</v>
      </c>
      <c r="D124" s="1" t="str">
        <f t="shared" si="2"/>
        <v>DDR</v>
      </c>
    </row>
    <row r="125" spans="1:4">
      <c r="A125" s="7">
        <f t="shared" si="3"/>
        <v>124</v>
      </c>
      <c r="B125" s="9" t="s">
        <v>232</v>
      </c>
      <c r="C125" s="10">
        <v>1900</v>
      </c>
      <c r="D125" s="1" t="str">
        <f t="shared" si="2"/>
        <v>DDR</v>
      </c>
    </row>
    <row r="126" spans="1:4">
      <c r="A126" s="7">
        <f t="shared" si="3"/>
        <v>125</v>
      </c>
      <c r="B126" s="9" t="s">
        <v>146</v>
      </c>
      <c r="C126" s="10">
        <v>17</v>
      </c>
      <c r="D126" s="1" t="str">
        <f t="shared" si="2"/>
        <v>DVD</v>
      </c>
    </row>
    <row r="127" spans="1:4">
      <c r="A127" s="7">
        <f t="shared" si="3"/>
        <v>126</v>
      </c>
      <c r="B127" s="9" t="s">
        <v>233</v>
      </c>
      <c r="C127" s="10">
        <v>9650</v>
      </c>
      <c r="D127" s="1" t="str">
        <f t="shared" si="2"/>
        <v>ECR</v>
      </c>
    </row>
    <row r="128" spans="1:4">
      <c r="A128" s="7">
        <f t="shared" si="3"/>
        <v>127</v>
      </c>
      <c r="B128" s="9" t="s">
        <v>120</v>
      </c>
      <c r="C128" s="10">
        <v>12300</v>
      </c>
      <c r="D128" s="1" t="str">
        <f t="shared" si="2"/>
        <v>ECR</v>
      </c>
    </row>
    <row r="129" spans="1:5">
      <c r="A129" s="7">
        <f t="shared" si="3"/>
        <v>128</v>
      </c>
      <c r="B129" s="9" t="s">
        <v>234</v>
      </c>
      <c r="C129" s="10">
        <v>12300</v>
      </c>
      <c r="D129" s="1" t="str">
        <f t="shared" si="2"/>
        <v>ECR</v>
      </c>
      <c r="E129" s="6"/>
    </row>
    <row r="130" spans="1:5">
      <c r="A130" s="7">
        <f t="shared" si="3"/>
        <v>129</v>
      </c>
      <c r="B130" s="9" t="s">
        <v>235</v>
      </c>
      <c r="C130" s="10">
        <v>6900</v>
      </c>
      <c r="D130" s="1" t="str">
        <f t="shared" si="2"/>
        <v>ECR</v>
      </c>
    </row>
    <row r="131" spans="1:5">
      <c r="A131" s="7">
        <f t="shared" si="3"/>
        <v>130</v>
      </c>
      <c r="B131" s="9" t="s">
        <v>47</v>
      </c>
      <c r="C131" s="10">
        <v>7950</v>
      </c>
      <c r="D131" s="1" t="str">
        <f t="shared" ref="D131:D194" si="4">LEFT(B131,3)</f>
        <v>ECR</v>
      </c>
    </row>
    <row r="132" spans="1:5">
      <c r="A132" s="7">
        <f t="shared" ref="A132:A195" si="5">A131+1</f>
        <v>131</v>
      </c>
      <c r="B132" s="9" t="s">
        <v>106</v>
      </c>
      <c r="C132" s="10">
        <v>210</v>
      </c>
      <c r="D132" s="1" t="str">
        <f t="shared" si="4"/>
        <v>FAN</v>
      </c>
    </row>
    <row r="133" spans="1:5">
      <c r="A133" s="7">
        <f t="shared" si="5"/>
        <v>132</v>
      </c>
      <c r="B133" s="9" t="s">
        <v>48</v>
      </c>
      <c r="C133" s="10">
        <v>400</v>
      </c>
      <c r="D133" s="1" t="str">
        <f t="shared" si="4"/>
        <v>FAN</v>
      </c>
    </row>
    <row r="134" spans="1:5">
      <c r="A134" s="7">
        <f t="shared" si="5"/>
        <v>133</v>
      </c>
      <c r="B134" s="9" t="s">
        <v>49</v>
      </c>
      <c r="C134" s="10">
        <v>250</v>
      </c>
      <c r="D134" s="1" t="str">
        <f t="shared" si="4"/>
        <v>FAN</v>
      </c>
    </row>
    <row r="135" spans="1:5">
      <c r="A135" s="7">
        <f t="shared" si="5"/>
        <v>134</v>
      </c>
      <c r="B135" s="9" t="s">
        <v>196</v>
      </c>
      <c r="C135" s="10">
        <v>6900</v>
      </c>
      <c r="D135" s="1" t="str">
        <f t="shared" si="4"/>
        <v>FAX</v>
      </c>
    </row>
    <row r="136" spans="1:5">
      <c r="A136" s="7">
        <f t="shared" si="5"/>
        <v>135</v>
      </c>
      <c r="B136" s="9" t="s">
        <v>197</v>
      </c>
      <c r="C136" s="10">
        <v>9200</v>
      </c>
      <c r="D136" s="1" t="str">
        <f t="shared" si="4"/>
        <v>FAX</v>
      </c>
    </row>
    <row r="137" spans="1:5">
      <c r="A137" s="7">
        <f t="shared" si="5"/>
        <v>136</v>
      </c>
      <c r="B137" s="9" t="s">
        <v>236</v>
      </c>
      <c r="C137" s="10">
        <v>420</v>
      </c>
      <c r="D137" s="1" t="str">
        <f t="shared" si="4"/>
        <v>FLA</v>
      </c>
    </row>
    <row r="138" spans="1:5">
      <c r="A138" s="7">
        <f t="shared" si="5"/>
        <v>137</v>
      </c>
      <c r="B138" s="9" t="s">
        <v>147</v>
      </c>
      <c r="C138" s="10">
        <v>520</v>
      </c>
      <c r="D138" s="1" t="str">
        <f t="shared" si="4"/>
        <v>FLA</v>
      </c>
    </row>
    <row r="139" spans="1:5">
      <c r="A139" s="7">
        <f t="shared" si="5"/>
        <v>138</v>
      </c>
      <c r="B139" s="9" t="s">
        <v>237</v>
      </c>
      <c r="C139" s="10">
        <v>480</v>
      </c>
      <c r="D139" s="1" t="str">
        <f t="shared" si="4"/>
        <v>FLA</v>
      </c>
    </row>
    <row r="140" spans="1:5">
      <c r="A140" s="7">
        <f t="shared" si="5"/>
        <v>139</v>
      </c>
      <c r="B140" s="9" t="s">
        <v>148</v>
      </c>
      <c r="C140" s="10">
        <v>880</v>
      </c>
      <c r="D140" s="1" t="str">
        <f t="shared" si="4"/>
        <v>FLA</v>
      </c>
    </row>
    <row r="141" spans="1:5">
      <c r="A141" s="7">
        <f t="shared" si="5"/>
        <v>140</v>
      </c>
      <c r="B141" s="9" t="s">
        <v>158</v>
      </c>
      <c r="C141" s="10">
        <v>500</v>
      </c>
      <c r="D141" s="1" t="str">
        <f t="shared" si="4"/>
        <v xml:space="preserve">FM </v>
      </c>
    </row>
    <row r="142" spans="1:5">
      <c r="A142" s="7">
        <f t="shared" si="5"/>
        <v>141</v>
      </c>
      <c r="B142" s="9" t="s">
        <v>107</v>
      </c>
      <c r="C142" s="10">
        <v>380</v>
      </c>
      <c r="D142" s="1" t="str">
        <f t="shared" si="4"/>
        <v>GAM</v>
      </c>
    </row>
    <row r="143" spans="1:5">
      <c r="A143" s="7">
        <f t="shared" si="5"/>
        <v>142</v>
      </c>
      <c r="B143" s="9" t="s">
        <v>50</v>
      </c>
      <c r="C143" s="10">
        <v>640</v>
      </c>
      <c r="D143" s="1" t="str">
        <f t="shared" si="4"/>
        <v>GAM</v>
      </c>
    </row>
    <row r="144" spans="1:5">
      <c r="A144" s="7">
        <f t="shared" si="5"/>
        <v>143</v>
      </c>
      <c r="B144" s="9" t="s">
        <v>198</v>
      </c>
      <c r="C144" s="10">
        <v>550</v>
      </c>
      <c r="D144" s="1" t="str">
        <f t="shared" si="4"/>
        <v>GAM</v>
      </c>
    </row>
    <row r="145" spans="1:4">
      <c r="A145" s="7">
        <f t="shared" si="5"/>
        <v>144</v>
      </c>
      <c r="B145" s="9" t="s">
        <v>51</v>
      </c>
      <c r="C145" s="10">
        <v>330</v>
      </c>
      <c r="D145" s="1" t="str">
        <f t="shared" si="4"/>
        <v>GAM</v>
      </c>
    </row>
    <row r="146" spans="1:4">
      <c r="A146" s="7">
        <f t="shared" si="5"/>
        <v>145</v>
      </c>
      <c r="B146" s="9" t="s">
        <v>159</v>
      </c>
      <c r="C146" s="10">
        <v>540</v>
      </c>
      <c r="D146" s="1" t="str">
        <f t="shared" si="4"/>
        <v>GAM</v>
      </c>
    </row>
    <row r="147" spans="1:4">
      <c r="A147" s="7">
        <f t="shared" si="5"/>
        <v>146</v>
      </c>
      <c r="B147" s="9" t="s">
        <v>199</v>
      </c>
      <c r="C147" s="10">
        <v>390</v>
      </c>
      <c r="D147" s="1" t="str">
        <f t="shared" si="4"/>
        <v>GAM</v>
      </c>
    </row>
    <row r="148" spans="1:4">
      <c r="A148" s="7">
        <f t="shared" si="5"/>
        <v>147</v>
      </c>
      <c r="B148" s="9" t="s">
        <v>108</v>
      </c>
      <c r="C148" s="10">
        <v>530</v>
      </c>
      <c r="D148" s="1" t="str">
        <f t="shared" si="4"/>
        <v>GAM</v>
      </c>
    </row>
    <row r="149" spans="1:4">
      <c r="A149" s="7">
        <f t="shared" si="5"/>
        <v>148</v>
      </c>
      <c r="B149" s="9" t="s">
        <v>160</v>
      </c>
      <c r="C149" s="10">
        <v>350</v>
      </c>
      <c r="D149" s="1" t="str">
        <f t="shared" si="4"/>
        <v>GAM</v>
      </c>
    </row>
    <row r="150" spans="1:4">
      <c r="A150" s="7">
        <f t="shared" si="5"/>
        <v>149</v>
      </c>
      <c r="B150" s="9" t="s">
        <v>52</v>
      </c>
      <c r="C150" s="10">
        <v>180</v>
      </c>
      <c r="D150" s="1" t="str">
        <f t="shared" si="4"/>
        <v>GAM</v>
      </c>
    </row>
    <row r="151" spans="1:4">
      <c r="A151" s="7">
        <f t="shared" si="5"/>
        <v>150</v>
      </c>
      <c r="B151" s="9" t="s">
        <v>53</v>
      </c>
      <c r="C151" s="10">
        <v>175</v>
      </c>
      <c r="D151" s="1" t="str">
        <f t="shared" si="4"/>
        <v>GAM</v>
      </c>
    </row>
    <row r="152" spans="1:4">
      <c r="A152" s="7">
        <f t="shared" si="5"/>
        <v>151</v>
      </c>
      <c r="B152" s="9" t="s">
        <v>161</v>
      </c>
      <c r="C152" s="10">
        <v>2800</v>
      </c>
      <c r="D152" s="1" t="str">
        <f t="shared" si="4"/>
        <v>HDD</v>
      </c>
    </row>
    <row r="153" spans="1:4">
      <c r="A153" s="7">
        <f t="shared" si="5"/>
        <v>152</v>
      </c>
      <c r="B153" s="9" t="s">
        <v>162</v>
      </c>
      <c r="C153" s="10">
        <v>5800</v>
      </c>
      <c r="D153" s="1" t="str">
        <f t="shared" si="4"/>
        <v>HDD</v>
      </c>
    </row>
    <row r="154" spans="1:4">
      <c r="A154" s="7">
        <f t="shared" si="5"/>
        <v>153</v>
      </c>
      <c r="B154" s="9" t="s">
        <v>238</v>
      </c>
      <c r="C154" s="10">
        <v>3450</v>
      </c>
      <c r="D154" s="1" t="str">
        <f t="shared" si="4"/>
        <v>HDD</v>
      </c>
    </row>
    <row r="155" spans="1:4">
      <c r="A155" s="7">
        <f t="shared" si="5"/>
        <v>154</v>
      </c>
      <c r="B155" s="9" t="s">
        <v>163</v>
      </c>
      <c r="C155" s="10">
        <v>3950</v>
      </c>
      <c r="D155" s="1" t="str">
        <f t="shared" si="4"/>
        <v>HDD</v>
      </c>
    </row>
    <row r="156" spans="1:4">
      <c r="A156" s="7">
        <f t="shared" si="5"/>
        <v>155</v>
      </c>
      <c r="B156" s="9" t="s">
        <v>239</v>
      </c>
      <c r="C156" s="10">
        <v>4200</v>
      </c>
      <c r="D156" s="1" t="str">
        <f t="shared" si="4"/>
        <v>HDD</v>
      </c>
    </row>
    <row r="157" spans="1:4">
      <c r="A157" s="7">
        <f t="shared" si="5"/>
        <v>156</v>
      </c>
      <c r="B157" s="9" t="s">
        <v>54</v>
      </c>
      <c r="C157" s="10">
        <v>1550</v>
      </c>
      <c r="D157" s="1" t="str">
        <f t="shared" si="4"/>
        <v xml:space="preserve">HP </v>
      </c>
    </row>
    <row r="158" spans="1:4">
      <c r="A158" s="7">
        <f t="shared" si="5"/>
        <v>157</v>
      </c>
      <c r="B158" s="9" t="s">
        <v>55</v>
      </c>
      <c r="C158" s="10">
        <v>1850</v>
      </c>
      <c r="D158" s="1" t="str">
        <f t="shared" si="4"/>
        <v xml:space="preserve">HP </v>
      </c>
    </row>
    <row r="159" spans="1:4">
      <c r="A159" s="7">
        <f t="shared" si="5"/>
        <v>158</v>
      </c>
      <c r="B159" s="9" t="s">
        <v>200</v>
      </c>
      <c r="C159" s="10">
        <v>2650</v>
      </c>
      <c r="D159" s="1" t="str">
        <f t="shared" si="4"/>
        <v xml:space="preserve">HP </v>
      </c>
    </row>
    <row r="160" spans="1:4">
      <c r="A160" s="7">
        <f t="shared" si="5"/>
        <v>159</v>
      </c>
      <c r="B160" s="9" t="s">
        <v>201</v>
      </c>
      <c r="C160" s="10">
        <v>460</v>
      </c>
      <c r="D160" s="1" t="str">
        <f t="shared" si="4"/>
        <v xml:space="preserve">HP </v>
      </c>
    </row>
    <row r="161" spans="1:4">
      <c r="A161" s="7">
        <f t="shared" si="5"/>
        <v>160</v>
      </c>
      <c r="B161" s="9" t="s">
        <v>149</v>
      </c>
      <c r="C161" s="10">
        <v>330</v>
      </c>
      <c r="D161" s="1" t="str">
        <f t="shared" si="4"/>
        <v xml:space="preserve">HP </v>
      </c>
    </row>
    <row r="162" spans="1:4">
      <c r="A162" s="7">
        <f t="shared" si="5"/>
        <v>161</v>
      </c>
      <c r="B162" s="9" t="s">
        <v>202</v>
      </c>
      <c r="C162" s="10">
        <v>980</v>
      </c>
      <c r="D162" s="1" t="str">
        <f t="shared" si="4"/>
        <v xml:space="preserve">HP </v>
      </c>
    </row>
    <row r="163" spans="1:4">
      <c r="A163" s="7">
        <f t="shared" si="5"/>
        <v>162</v>
      </c>
      <c r="B163" s="9" t="s">
        <v>117</v>
      </c>
      <c r="C163" s="10">
        <v>5000</v>
      </c>
      <c r="D163" s="1" t="str">
        <f t="shared" si="4"/>
        <v xml:space="preserve">HP </v>
      </c>
    </row>
    <row r="164" spans="1:4">
      <c r="A164" s="7">
        <f t="shared" si="5"/>
        <v>163</v>
      </c>
      <c r="B164" s="9" t="s">
        <v>97</v>
      </c>
      <c r="C164" s="10">
        <v>380</v>
      </c>
      <c r="D164" s="1" t="str">
        <f t="shared" si="4"/>
        <v xml:space="preserve">HP </v>
      </c>
    </row>
    <row r="165" spans="1:4">
      <c r="A165" s="7">
        <f t="shared" si="5"/>
        <v>164</v>
      </c>
      <c r="B165" s="9" t="s">
        <v>56</v>
      </c>
      <c r="C165" s="10">
        <v>2500</v>
      </c>
      <c r="D165" s="1" t="str">
        <f t="shared" si="4"/>
        <v xml:space="preserve">HP </v>
      </c>
    </row>
    <row r="166" spans="1:4">
      <c r="A166" s="7">
        <f t="shared" si="5"/>
        <v>165</v>
      </c>
      <c r="B166" s="9" t="s">
        <v>150</v>
      </c>
      <c r="C166" s="10">
        <v>620</v>
      </c>
      <c r="D166" s="1" t="str">
        <f t="shared" si="4"/>
        <v xml:space="preserve">HP </v>
      </c>
    </row>
    <row r="167" spans="1:4">
      <c r="A167" s="7">
        <f t="shared" si="5"/>
        <v>166</v>
      </c>
      <c r="B167" s="9" t="s">
        <v>240</v>
      </c>
      <c r="C167" s="10">
        <v>270</v>
      </c>
      <c r="D167" s="1" t="str">
        <f t="shared" si="4"/>
        <v xml:space="preserve">HP </v>
      </c>
    </row>
    <row r="168" spans="1:4">
      <c r="A168" s="7">
        <f t="shared" si="5"/>
        <v>167</v>
      </c>
      <c r="B168" s="9" t="s">
        <v>109</v>
      </c>
      <c r="C168" s="10">
        <v>290</v>
      </c>
      <c r="D168" s="1" t="str">
        <f t="shared" si="4"/>
        <v>HUB</v>
      </c>
    </row>
    <row r="169" spans="1:4">
      <c r="A169" s="7">
        <f t="shared" si="5"/>
        <v>168</v>
      </c>
      <c r="B169" s="9" t="s">
        <v>128</v>
      </c>
      <c r="C169" s="10">
        <v>240</v>
      </c>
      <c r="D169" s="1" t="str">
        <f t="shared" si="4"/>
        <v>HUB</v>
      </c>
    </row>
    <row r="170" spans="1:4">
      <c r="A170" s="7">
        <f t="shared" si="5"/>
        <v>169</v>
      </c>
      <c r="B170" s="9" t="s">
        <v>57</v>
      </c>
      <c r="C170" s="10">
        <v>550</v>
      </c>
      <c r="D170" s="1" t="str">
        <f t="shared" si="4"/>
        <v>HUB</v>
      </c>
    </row>
    <row r="171" spans="1:4">
      <c r="A171" s="7">
        <f t="shared" si="5"/>
        <v>170</v>
      </c>
      <c r="B171" s="9" t="s">
        <v>110</v>
      </c>
      <c r="C171" s="10">
        <v>490</v>
      </c>
      <c r="D171" s="1" t="str">
        <f t="shared" si="4"/>
        <v>HUB</v>
      </c>
    </row>
    <row r="172" spans="1:4">
      <c r="A172" s="7">
        <f t="shared" si="5"/>
        <v>171</v>
      </c>
      <c r="B172" s="9" t="s">
        <v>58</v>
      </c>
      <c r="C172" s="10">
        <v>7700</v>
      </c>
      <c r="D172" s="1" t="str">
        <f t="shared" si="4"/>
        <v>IMP</v>
      </c>
    </row>
    <row r="173" spans="1:4">
      <c r="A173" s="7">
        <f t="shared" si="5"/>
        <v>172</v>
      </c>
      <c r="B173" s="9" t="s">
        <v>253</v>
      </c>
      <c r="C173" s="10">
        <v>13750</v>
      </c>
      <c r="D173" s="1" t="str">
        <f t="shared" si="4"/>
        <v>IMP</v>
      </c>
    </row>
    <row r="174" spans="1:4">
      <c r="A174" s="7">
        <f t="shared" si="5"/>
        <v>173</v>
      </c>
      <c r="B174" s="9" t="s">
        <v>82</v>
      </c>
      <c r="C174" s="10">
        <v>1040</v>
      </c>
      <c r="D174" s="1" t="str">
        <f t="shared" si="4"/>
        <v>KAS</v>
      </c>
    </row>
    <row r="175" spans="1:4">
      <c r="A175" s="7">
        <f t="shared" si="5"/>
        <v>174</v>
      </c>
      <c r="B175" s="9" t="s">
        <v>123</v>
      </c>
      <c r="C175" s="10">
        <v>2500</v>
      </c>
      <c r="D175" s="1" t="str">
        <f t="shared" si="4"/>
        <v>KAS</v>
      </c>
    </row>
    <row r="176" spans="1:4">
      <c r="A176" s="7">
        <f t="shared" si="5"/>
        <v>175</v>
      </c>
      <c r="B176" s="9" t="s">
        <v>59</v>
      </c>
      <c r="C176" s="10">
        <v>90</v>
      </c>
      <c r="D176" s="1" t="str">
        <f t="shared" si="4"/>
        <v>KIT</v>
      </c>
    </row>
    <row r="177" spans="1:4">
      <c r="A177" s="7">
        <f t="shared" si="5"/>
        <v>176</v>
      </c>
      <c r="B177" s="9" t="s">
        <v>94</v>
      </c>
      <c r="C177" s="10">
        <v>230</v>
      </c>
      <c r="D177" s="1" t="str">
        <f t="shared" si="4"/>
        <v>KIT</v>
      </c>
    </row>
    <row r="178" spans="1:4">
      <c r="A178" s="7">
        <f t="shared" si="5"/>
        <v>177</v>
      </c>
      <c r="B178" s="9" t="s">
        <v>60</v>
      </c>
      <c r="C178" s="10">
        <v>80</v>
      </c>
      <c r="D178" s="1" t="str">
        <f t="shared" si="4"/>
        <v>LEC</v>
      </c>
    </row>
    <row r="179" spans="1:4">
      <c r="A179" s="7">
        <f t="shared" si="5"/>
        <v>178</v>
      </c>
      <c r="B179" s="9" t="s">
        <v>164</v>
      </c>
      <c r="C179" s="10">
        <v>115</v>
      </c>
      <c r="D179" s="1" t="str">
        <f t="shared" si="4"/>
        <v>LEC</v>
      </c>
    </row>
    <row r="180" spans="1:4">
      <c r="A180" s="7">
        <f t="shared" si="5"/>
        <v>179</v>
      </c>
      <c r="B180" s="9" t="s">
        <v>61</v>
      </c>
      <c r="C180" s="10">
        <v>50</v>
      </c>
      <c r="D180" s="1" t="str">
        <f t="shared" si="4"/>
        <v>LEC</v>
      </c>
    </row>
    <row r="181" spans="1:4">
      <c r="A181" s="7">
        <f t="shared" si="5"/>
        <v>180</v>
      </c>
      <c r="B181" s="9" t="s">
        <v>241</v>
      </c>
      <c r="C181" s="10">
        <v>50</v>
      </c>
      <c r="D181" s="1" t="str">
        <f t="shared" si="4"/>
        <v>LEC</v>
      </c>
    </row>
    <row r="182" spans="1:4">
      <c r="A182" s="7">
        <f t="shared" si="5"/>
        <v>181</v>
      </c>
      <c r="B182" s="9" t="s">
        <v>265</v>
      </c>
      <c r="C182" s="10">
        <v>1400</v>
      </c>
      <c r="D182" s="1" t="str">
        <f t="shared" si="4"/>
        <v>LEC</v>
      </c>
    </row>
    <row r="183" spans="1:4">
      <c r="A183" s="7">
        <f t="shared" si="5"/>
        <v>182</v>
      </c>
      <c r="B183" s="9" t="s">
        <v>266</v>
      </c>
      <c r="C183" s="10">
        <v>1900</v>
      </c>
      <c r="D183" s="1" t="str">
        <f t="shared" si="4"/>
        <v>LEC</v>
      </c>
    </row>
    <row r="184" spans="1:4">
      <c r="A184" s="7">
        <f t="shared" si="5"/>
        <v>183</v>
      </c>
      <c r="B184" s="9" t="s">
        <v>129</v>
      </c>
      <c r="C184" s="10">
        <v>3250</v>
      </c>
      <c r="D184" s="1" t="str">
        <f t="shared" si="4"/>
        <v>MOD</v>
      </c>
    </row>
    <row r="185" spans="1:4">
      <c r="A185" s="7">
        <f t="shared" si="5"/>
        <v>184</v>
      </c>
      <c r="B185" s="9" t="s">
        <v>130</v>
      </c>
      <c r="C185" s="10">
        <v>4100</v>
      </c>
      <c r="D185" s="1" t="str">
        <f t="shared" si="4"/>
        <v>MOD</v>
      </c>
    </row>
    <row r="186" spans="1:4">
      <c r="A186" s="7">
        <f t="shared" si="5"/>
        <v>185</v>
      </c>
      <c r="B186" s="9" t="s">
        <v>62</v>
      </c>
      <c r="C186" s="10">
        <v>2550</v>
      </c>
      <c r="D186" s="1" t="str">
        <f t="shared" si="4"/>
        <v>MOD</v>
      </c>
    </row>
    <row r="187" spans="1:4">
      <c r="A187" s="7">
        <f t="shared" si="5"/>
        <v>186</v>
      </c>
      <c r="B187" s="9" t="s">
        <v>203</v>
      </c>
      <c r="C187" s="10">
        <v>3200</v>
      </c>
      <c r="D187" s="1" t="str">
        <f t="shared" si="4"/>
        <v>MOD</v>
      </c>
    </row>
    <row r="188" spans="1:4">
      <c r="A188" s="7">
        <f t="shared" si="5"/>
        <v>187</v>
      </c>
      <c r="B188" s="9" t="s">
        <v>63</v>
      </c>
      <c r="C188" s="10">
        <v>2350</v>
      </c>
      <c r="D188" s="1" t="str">
        <f t="shared" si="4"/>
        <v>MOD</v>
      </c>
    </row>
    <row r="189" spans="1:4">
      <c r="A189" s="7">
        <f t="shared" si="5"/>
        <v>188</v>
      </c>
      <c r="B189" s="9" t="s">
        <v>242</v>
      </c>
      <c r="C189" s="10">
        <v>190</v>
      </c>
      <c r="D189" s="1" t="str">
        <f t="shared" si="4"/>
        <v>MOU</v>
      </c>
    </row>
    <row r="190" spans="1:4">
      <c r="A190" s="7">
        <f t="shared" si="5"/>
        <v>189</v>
      </c>
      <c r="B190" s="9" t="s">
        <v>64</v>
      </c>
      <c r="C190" s="10">
        <v>23</v>
      </c>
      <c r="D190" s="1" t="str">
        <f t="shared" si="4"/>
        <v>NAP</v>
      </c>
    </row>
    <row r="191" spans="1:4">
      <c r="A191" s="7">
        <f t="shared" si="5"/>
        <v>190</v>
      </c>
      <c r="B191" s="9" t="s">
        <v>65</v>
      </c>
      <c r="C191" s="10">
        <v>3700</v>
      </c>
      <c r="D191" s="1" t="str">
        <f t="shared" si="4"/>
        <v>OND</v>
      </c>
    </row>
    <row r="192" spans="1:4">
      <c r="A192" s="7">
        <f t="shared" si="5"/>
        <v>191</v>
      </c>
      <c r="B192" s="9" t="s">
        <v>243</v>
      </c>
      <c r="C192" s="10">
        <v>160</v>
      </c>
      <c r="D192" s="1" t="str">
        <f t="shared" si="4"/>
        <v>PAP</v>
      </c>
    </row>
    <row r="193" spans="1:4">
      <c r="A193" s="7">
        <f t="shared" si="5"/>
        <v>192</v>
      </c>
      <c r="B193" s="9" t="s">
        <v>66</v>
      </c>
      <c r="C193" s="10">
        <v>330</v>
      </c>
      <c r="D193" s="1" t="str">
        <f t="shared" si="4"/>
        <v>PAV</v>
      </c>
    </row>
    <row r="194" spans="1:4">
      <c r="A194" s="7">
        <f t="shared" si="5"/>
        <v>193</v>
      </c>
      <c r="B194" s="9" t="s">
        <v>249</v>
      </c>
      <c r="C194" s="5">
        <v>23000</v>
      </c>
      <c r="D194" s="1" t="str">
        <f t="shared" si="4"/>
        <v xml:space="preserve">PC </v>
      </c>
    </row>
    <row r="195" spans="1:4">
      <c r="A195" s="7">
        <f t="shared" si="5"/>
        <v>194</v>
      </c>
      <c r="B195" s="9" t="s">
        <v>248</v>
      </c>
      <c r="C195" s="10">
        <v>35500</v>
      </c>
      <c r="D195" s="1" t="str">
        <f t="shared" ref="D195:D258" si="6">LEFT(B195,3)</f>
        <v xml:space="preserve">PC </v>
      </c>
    </row>
    <row r="196" spans="1:4">
      <c r="A196" s="7">
        <f t="shared" ref="A196:A260" si="7">A195+1</f>
        <v>195</v>
      </c>
      <c r="B196" s="9" t="s">
        <v>204</v>
      </c>
      <c r="C196" s="10">
        <v>270</v>
      </c>
      <c r="D196" s="1" t="str">
        <f t="shared" si="6"/>
        <v>PIN</v>
      </c>
    </row>
    <row r="197" spans="1:4">
      <c r="A197" s="7">
        <f t="shared" si="7"/>
        <v>196</v>
      </c>
      <c r="B197" s="9" t="s">
        <v>67</v>
      </c>
      <c r="C197" s="10">
        <v>780</v>
      </c>
      <c r="D197" s="1" t="str">
        <f t="shared" si="6"/>
        <v>POU</v>
      </c>
    </row>
    <row r="198" spans="1:4">
      <c r="A198" s="7">
        <f t="shared" si="7"/>
        <v>197</v>
      </c>
      <c r="B198" s="9" t="s">
        <v>68</v>
      </c>
      <c r="C198" s="10">
        <v>1080</v>
      </c>
      <c r="D198" s="1" t="str">
        <f t="shared" si="6"/>
        <v>POU</v>
      </c>
    </row>
    <row r="199" spans="1:4">
      <c r="A199" s="7">
        <f t="shared" si="7"/>
        <v>198</v>
      </c>
      <c r="B199" s="9" t="s">
        <v>69</v>
      </c>
      <c r="C199" s="10">
        <v>780</v>
      </c>
      <c r="D199" s="1" t="str">
        <f t="shared" si="6"/>
        <v>POU</v>
      </c>
    </row>
    <row r="200" spans="1:4">
      <c r="A200" s="7">
        <f t="shared" si="7"/>
        <v>199</v>
      </c>
      <c r="B200" s="9" t="s">
        <v>70</v>
      </c>
      <c r="C200" s="10">
        <v>1080</v>
      </c>
      <c r="D200" s="1" t="str">
        <f t="shared" si="6"/>
        <v>POU</v>
      </c>
    </row>
    <row r="201" spans="1:4">
      <c r="A201" s="7">
        <f t="shared" si="7"/>
        <v>200</v>
      </c>
      <c r="B201" s="9" t="s">
        <v>71</v>
      </c>
      <c r="C201" s="10">
        <v>100</v>
      </c>
      <c r="D201" s="1" t="str">
        <f t="shared" si="6"/>
        <v>POU</v>
      </c>
    </row>
    <row r="202" spans="1:4">
      <c r="A202" s="7">
        <f t="shared" si="7"/>
        <v>201</v>
      </c>
      <c r="B202" s="9" t="s">
        <v>131</v>
      </c>
      <c r="C202" s="10">
        <v>800</v>
      </c>
      <c r="D202" s="1" t="str">
        <f t="shared" si="6"/>
        <v>POU</v>
      </c>
    </row>
    <row r="203" spans="1:4">
      <c r="A203" s="7">
        <f t="shared" si="7"/>
        <v>202</v>
      </c>
      <c r="B203" s="9" t="s">
        <v>244</v>
      </c>
      <c r="C203" s="10">
        <v>480</v>
      </c>
      <c r="D203" s="1" t="str">
        <f t="shared" si="6"/>
        <v>POU</v>
      </c>
    </row>
    <row r="204" spans="1:4">
      <c r="A204" s="7">
        <f t="shared" si="7"/>
        <v>203</v>
      </c>
      <c r="B204" s="9" t="s">
        <v>111</v>
      </c>
      <c r="C204" s="10">
        <v>230</v>
      </c>
      <c r="D204" s="1" t="str">
        <f t="shared" si="6"/>
        <v>PRI</v>
      </c>
    </row>
    <row r="205" spans="1:4">
      <c r="A205" s="7">
        <f t="shared" si="7"/>
        <v>204</v>
      </c>
      <c r="B205" s="9" t="s">
        <v>86</v>
      </c>
      <c r="C205" s="10">
        <v>350</v>
      </c>
      <c r="D205" s="1" t="str">
        <f t="shared" si="6"/>
        <v>PRI</v>
      </c>
    </row>
    <row r="206" spans="1:4">
      <c r="A206" s="7">
        <f t="shared" si="7"/>
        <v>205</v>
      </c>
      <c r="B206" s="9" t="s">
        <v>205</v>
      </c>
      <c r="C206" s="10">
        <v>530</v>
      </c>
      <c r="D206" s="1" t="str">
        <f t="shared" si="6"/>
        <v>PRI</v>
      </c>
    </row>
    <row r="207" spans="1:4">
      <c r="A207" s="7">
        <f t="shared" si="7"/>
        <v>206</v>
      </c>
      <c r="B207" s="9" t="s">
        <v>112</v>
      </c>
      <c r="C207" s="10">
        <v>90</v>
      </c>
      <c r="D207" s="1" t="str">
        <f t="shared" si="6"/>
        <v>PRO</v>
      </c>
    </row>
    <row r="208" spans="1:4">
      <c r="A208" s="7">
        <f t="shared" si="7"/>
        <v>207</v>
      </c>
      <c r="B208" s="9" t="s">
        <v>113</v>
      </c>
      <c r="C208" s="10">
        <v>190</v>
      </c>
      <c r="D208" s="1" t="str">
        <f t="shared" si="6"/>
        <v>PRO</v>
      </c>
    </row>
    <row r="209" spans="1:4">
      <c r="A209" s="7">
        <f t="shared" si="7"/>
        <v>208</v>
      </c>
      <c r="B209" s="9" t="s">
        <v>114</v>
      </c>
      <c r="C209" s="10">
        <v>140</v>
      </c>
      <c r="D209" s="1" t="str">
        <f t="shared" si="6"/>
        <v>PRO</v>
      </c>
    </row>
    <row r="210" spans="1:4">
      <c r="A210" s="7">
        <f t="shared" si="7"/>
        <v>209</v>
      </c>
      <c r="B210" s="9" t="s">
        <v>72</v>
      </c>
      <c r="C210" s="10">
        <v>660</v>
      </c>
      <c r="D210" s="1" t="str">
        <f t="shared" si="6"/>
        <v>RAK</v>
      </c>
    </row>
    <row r="211" spans="1:4">
      <c r="A211" s="7">
        <f t="shared" si="7"/>
        <v>210</v>
      </c>
      <c r="B211" s="8" t="s">
        <v>251</v>
      </c>
      <c r="C211" s="12">
        <v>290</v>
      </c>
      <c r="D211" s="1" t="str">
        <f t="shared" si="6"/>
        <v>RAM</v>
      </c>
    </row>
    <row r="212" spans="1:4">
      <c r="A212" s="7">
        <f t="shared" si="7"/>
        <v>211</v>
      </c>
      <c r="B212" s="9" t="s">
        <v>73</v>
      </c>
      <c r="C212" s="10">
        <v>750</v>
      </c>
      <c r="D212" s="1" t="str">
        <f t="shared" si="6"/>
        <v>REF</v>
      </c>
    </row>
    <row r="213" spans="1:4">
      <c r="A213" s="7">
        <f t="shared" si="7"/>
        <v>212</v>
      </c>
      <c r="B213" s="9" t="s">
        <v>74</v>
      </c>
      <c r="C213" s="10">
        <v>900</v>
      </c>
      <c r="D213" s="1" t="str">
        <f t="shared" si="6"/>
        <v>REF</v>
      </c>
    </row>
    <row r="214" spans="1:4">
      <c r="A214" s="7">
        <f t="shared" si="7"/>
        <v>213</v>
      </c>
      <c r="B214" s="9" t="s">
        <v>206</v>
      </c>
      <c r="C214" s="10">
        <v>540</v>
      </c>
      <c r="D214" s="1" t="str">
        <f t="shared" si="6"/>
        <v>SOU</v>
      </c>
    </row>
    <row r="215" spans="1:4">
      <c r="A215" s="7">
        <f t="shared" si="7"/>
        <v>214</v>
      </c>
      <c r="B215" s="9" t="s">
        <v>165</v>
      </c>
      <c r="C215" s="10">
        <v>450</v>
      </c>
      <c r="D215" s="1" t="str">
        <f t="shared" si="6"/>
        <v>SOU</v>
      </c>
    </row>
    <row r="216" spans="1:4">
      <c r="A216" s="7">
        <f t="shared" si="7"/>
        <v>215</v>
      </c>
      <c r="B216" s="9" t="s">
        <v>132</v>
      </c>
      <c r="C216" s="10">
        <v>750</v>
      </c>
      <c r="D216" s="1" t="str">
        <f t="shared" si="6"/>
        <v>SOU</v>
      </c>
    </row>
    <row r="217" spans="1:4">
      <c r="A217" s="7">
        <f t="shared" si="7"/>
        <v>216</v>
      </c>
      <c r="B217" s="9" t="s">
        <v>151</v>
      </c>
      <c r="C217" s="10">
        <v>210</v>
      </c>
      <c r="D217" s="1" t="str">
        <f t="shared" si="6"/>
        <v>SOU</v>
      </c>
    </row>
    <row r="218" spans="1:4">
      <c r="A218" s="7">
        <f t="shared" si="7"/>
        <v>217</v>
      </c>
      <c r="B218" s="9" t="s">
        <v>152</v>
      </c>
      <c r="C218" s="10">
        <v>210</v>
      </c>
      <c r="D218" s="1" t="str">
        <f t="shared" si="6"/>
        <v>SOU</v>
      </c>
    </row>
    <row r="219" spans="1:4">
      <c r="A219" s="7">
        <f t="shared" si="7"/>
        <v>218</v>
      </c>
      <c r="B219" s="9" t="s">
        <v>166</v>
      </c>
      <c r="C219" s="10">
        <v>280</v>
      </c>
      <c r="D219" s="1" t="str">
        <f t="shared" si="6"/>
        <v>SOU</v>
      </c>
    </row>
    <row r="220" spans="1:4">
      <c r="A220" s="7">
        <f t="shared" si="7"/>
        <v>219</v>
      </c>
      <c r="B220" s="9" t="s">
        <v>167</v>
      </c>
      <c r="C220" s="10">
        <v>255</v>
      </c>
      <c r="D220" s="1" t="str">
        <f t="shared" si="6"/>
        <v>SOU</v>
      </c>
    </row>
    <row r="221" spans="1:4">
      <c r="A221" s="7">
        <f t="shared" si="7"/>
        <v>220</v>
      </c>
      <c r="B221" s="9" t="s">
        <v>168</v>
      </c>
      <c r="C221" s="10">
        <v>280</v>
      </c>
      <c r="D221" s="1" t="str">
        <f t="shared" si="6"/>
        <v>SOU</v>
      </c>
    </row>
    <row r="222" spans="1:4">
      <c r="A222" s="7">
        <f t="shared" si="7"/>
        <v>221</v>
      </c>
      <c r="B222" s="9" t="s">
        <v>169</v>
      </c>
      <c r="C222" s="10">
        <v>310</v>
      </c>
      <c r="D222" s="1" t="str">
        <f t="shared" si="6"/>
        <v>SOU</v>
      </c>
    </row>
    <row r="223" spans="1:4">
      <c r="A223" s="7">
        <f t="shared" si="7"/>
        <v>222</v>
      </c>
      <c r="B223" s="9" t="s">
        <v>133</v>
      </c>
      <c r="C223" s="10">
        <v>325</v>
      </c>
      <c r="D223" s="1" t="str">
        <f t="shared" si="6"/>
        <v>SOU</v>
      </c>
    </row>
    <row r="224" spans="1:4">
      <c r="A224" s="7">
        <f t="shared" si="7"/>
        <v>223</v>
      </c>
      <c r="B224" s="9" t="s">
        <v>134</v>
      </c>
      <c r="C224" s="10">
        <v>315</v>
      </c>
      <c r="D224" s="1" t="str">
        <f t="shared" si="6"/>
        <v>SOU</v>
      </c>
    </row>
    <row r="225" spans="1:4">
      <c r="A225" s="7">
        <f t="shared" si="7"/>
        <v>224</v>
      </c>
      <c r="B225" s="9" t="s">
        <v>135</v>
      </c>
      <c r="C225" s="10">
        <v>315</v>
      </c>
      <c r="D225" s="1" t="str">
        <f t="shared" si="6"/>
        <v>SOU</v>
      </c>
    </row>
    <row r="226" spans="1:4">
      <c r="A226" s="7">
        <f t="shared" si="7"/>
        <v>225</v>
      </c>
      <c r="B226" s="9" t="s">
        <v>245</v>
      </c>
      <c r="C226" s="10">
        <v>145</v>
      </c>
      <c r="D226" s="1" t="str">
        <f t="shared" si="6"/>
        <v>SOU</v>
      </c>
    </row>
    <row r="227" spans="1:4">
      <c r="A227" s="7">
        <f t="shared" si="7"/>
        <v>226</v>
      </c>
      <c r="B227" s="9" t="s">
        <v>170</v>
      </c>
      <c r="C227" s="10">
        <v>190</v>
      </c>
      <c r="D227" s="1" t="str">
        <f t="shared" si="6"/>
        <v>SOU</v>
      </c>
    </row>
    <row r="228" spans="1:4">
      <c r="A228" s="7">
        <f t="shared" si="7"/>
        <v>227</v>
      </c>
      <c r="B228" s="9" t="s">
        <v>207</v>
      </c>
      <c r="C228" s="10">
        <v>670</v>
      </c>
      <c r="D228" s="1" t="str">
        <f t="shared" si="6"/>
        <v>SOU</v>
      </c>
    </row>
    <row r="229" spans="1:4">
      <c r="A229" s="7">
        <f t="shared" si="7"/>
        <v>228</v>
      </c>
      <c r="B229" s="9" t="s">
        <v>115</v>
      </c>
      <c r="C229" s="10">
        <v>240</v>
      </c>
      <c r="D229" s="1" t="str">
        <f t="shared" si="6"/>
        <v>SOU</v>
      </c>
    </row>
    <row r="230" spans="1:4">
      <c r="A230" s="7">
        <f t="shared" si="7"/>
        <v>229</v>
      </c>
      <c r="B230" s="9" t="s">
        <v>208</v>
      </c>
      <c r="C230" s="10">
        <v>210</v>
      </c>
      <c r="D230" s="1" t="str">
        <f t="shared" si="6"/>
        <v>SOU</v>
      </c>
    </row>
    <row r="231" spans="1:4">
      <c r="A231" s="7">
        <f t="shared" si="7"/>
        <v>230</v>
      </c>
      <c r="B231" s="9" t="s">
        <v>209</v>
      </c>
      <c r="C231" s="10">
        <v>155</v>
      </c>
      <c r="D231" s="1" t="str">
        <f t="shared" si="6"/>
        <v>SOU</v>
      </c>
    </row>
    <row r="232" spans="1:4">
      <c r="A232" s="7">
        <f t="shared" si="7"/>
        <v>231</v>
      </c>
      <c r="B232" s="9" t="s">
        <v>210</v>
      </c>
      <c r="C232" s="10">
        <v>145</v>
      </c>
      <c r="D232" s="1" t="str">
        <f t="shared" si="6"/>
        <v>SOU</v>
      </c>
    </row>
    <row r="233" spans="1:4">
      <c r="A233" s="7">
        <f t="shared" si="7"/>
        <v>232</v>
      </c>
      <c r="B233" s="9" t="s">
        <v>211</v>
      </c>
      <c r="C233" s="10">
        <v>145</v>
      </c>
      <c r="D233" s="1" t="str">
        <f t="shared" si="6"/>
        <v>SOU</v>
      </c>
    </row>
    <row r="234" spans="1:4">
      <c r="A234" s="7">
        <f t="shared" si="7"/>
        <v>233</v>
      </c>
      <c r="B234" s="9" t="s">
        <v>75</v>
      </c>
      <c r="C234" s="10">
        <v>45</v>
      </c>
      <c r="D234" s="1" t="str">
        <f t="shared" si="6"/>
        <v>STI</v>
      </c>
    </row>
    <row r="235" spans="1:4">
      <c r="A235" s="7">
        <f t="shared" si="7"/>
        <v>234</v>
      </c>
      <c r="B235" s="9" t="s">
        <v>76</v>
      </c>
      <c r="C235" s="10">
        <v>55</v>
      </c>
      <c r="D235" s="1" t="str">
        <f t="shared" si="6"/>
        <v>STI</v>
      </c>
    </row>
    <row r="236" spans="1:4">
      <c r="A236" s="7">
        <f t="shared" si="7"/>
        <v>235</v>
      </c>
      <c r="B236" s="9" t="s">
        <v>91</v>
      </c>
      <c r="C236" s="10">
        <v>65</v>
      </c>
      <c r="D236" s="1" t="str">
        <f t="shared" si="6"/>
        <v>STI</v>
      </c>
    </row>
    <row r="237" spans="1:4">
      <c r="A237" s="7">
        <f t="shared" si="7"/>
        <v>236</v>
      </c>
      <c r="B237" s="9" t="s">
        <v>171</v>
      </c>
      <c r="C237" s="10">
        <v>90</v>
      </c>
      <c r="D237" s="1" t="str">
        <f t="shared" si="6"/>
        <v>STY</v>
      </c>
    </row>
    <row r="238" spans="1:4">
      <c r="A238" s="7">
        <f t="shared" si="7"/>
        <v>237</v>
      </c>
      <c r="B238" s="9" t="s">
        <v>136</v>
      </c>
      <c r="C238" s="10">
        <v>900</v>
      </c>
      <c r="D238" s="1" t="str">
        <f t="shared" si="6"/>
        <v>SWI</v>
      </c>
    </row>
    <row r="239" spans="1:4">
      <c r="A239" s="7">
        <f t="shared" si="7"/>
        <v>238</v>
      </c>
      <c r="B239" s="9" t="s">
        <v>77</v>
      </c>
      <c r="C239" s="10">
        <v>660</v>
      </c>
      <c r="D239" s="1" t="str">
        <f t="shared" si="6"/>
        <v>SWI</v>
      </c>
    </row>
    <row r="240" spans="1:4">
      <c r="A240" s="7">
        <f t="shared" si="7"/>
        <v>239</v>
      </c>
      <c r="B240" s="9" t="s">
        <v>172</v>
      </c>
      <c r="C240" s="10">
        <v>2800</v>
      </c>
      <c r="D240" s="1" t="str">
        <f t="shared" si="6"/>
        <v>TAB</v>
      </c>
    </row>
    <row r="241" spans="1:4">
      <c r="A241" s="7">
        <f t="shared" si="7"/>
        <v>240</v>
      </c>
      <c r="B241" s="9" t="s">
        <v>124</v>
      </c>
      <c r="C241" s="10">
        <v>1850</v>
      </c>
      <c r="D241" s="1" t="str">
        <f t="shared" si="6"/>
        <v>TAB</v>
      </c>
    </row>
    <row r="242" spans="1:4">
      <c r="A242" s="7">
        <f t="shared" si="7"/>
        <v>241</v>
      </c>
      <c r="B242" s="9" t="s">
        <v>87</v>
      </c>
      <c r="C242" s="10">
        <v>70</v>
      </c>
      <c r="D242" s="1" t="str">
        <f t="shared" si="6"/>
        <v>TAP</v>
      </c>
    </row>
    <row r="243" spans="1:4">
      <c r="A243" s="7">
        <f t="shared" si="7"/>
        <v>242</v>
      </c>
      <c r="B243" s="9" t="s">
        <v>81</v>
      </c>
      <c r="C243" s="10">
        <v>32</v>
      </c>
      <c r="D243" s="1" t="str">
        <f t="shared" si="6"/>
        <v>TAP</v>
      </c>
    </row>
    <row r="244" spans="1:4">
      <c r="A244" s="7">
        <f t="shared" si="7"/>
        <v>243</v>
      </c>
      <c r="B244" s="9" t="s">
        <v>78</v>
      </c>
      <c r="C244" s="10">
        <v>150</v>
      </c>
      <c r="D244" s="1" t="str">
        <f t="shared" si="6"/>
        <v>TAP</v>
      </c>
    </row>
    <row r="245" spans="1:4">
      <c r="A245" s="7">
        <f t="shared" si="7"/>
        <v>244</v>
      </c>
      <c r="B245" s="9" t="s">
        <v>212</v>
      </c>
      <c r="C245" s="10">
        <v>30</v>
      </c>
      <c r="D245" s="1" t="str">
        <f t="shared" si="6"/>
        <v>TAP</v>
      </c>
    </row>
    <row r="246" spans="1:4">
      <c r="A246" s="7">
        <f t="shared" si="7"/>
        <v>245</v>
      </c>
      <c r="B246" s="9" t="s">
        <v>246</v>
      </c>
      <c r="C246" s="10">
        <v>830</v>
      </c>
      <c r="D246" s="1" t="str">
        <f t="shared" si="6"/>
        <v>TON</v>
      </c>
    </row>
    <row r="247" spans="1:4">
      <c r="A247" s="7">
        <f t="shared" si="7"/>
        <v>246</v>
      </c>
      <c r="B247" s="9" t="s">
        <v>79</v>
      </c>
      <c r="C247" s="10">
        <v>1700</v>
      </c>
      <c r="D247" s="1" t="str">
        <f t="shared" si="6"/>
        <v>TON</v>
      </c>
    </row>
    <row r="248" spans="1:4">
      <c r="A248" s="7">
        <f t="shared" si="7"/>
        <v>247</v>
      </c>
      <c r="B248" s="9" t="s">
        <v>80</v>
      </c>
      <c r="C248" s="10">
        <v>1900</v>
      </c>
      <c r="D248" s="1" t="str">
        <f t="shared" si="6"/>
        <v>TON</v>
      </c>
    </row>
    <row r="249" spans="1:4">
      <c r="A249" s="7">
        <f t="shared" si="7"/>
        <v>248</v>
      </c>
      <c r="B249" s="9" t="s">
        <v>153</v>
      </c>
      <c r="C249" s="10">
        <v>880</v>
      </c>
      <c r="D249" s="1" t="str">
        <f t="shared" si="6"/>
        <v>TON</v>
      </c>
    </row>
    <row r="250" spans="1:4">
      <c r="A250" s="7">
        <f t="shared" si="7"/>
        <v>249</v>
      </c>
      <c r="B250" s="9" t="s">
        <v>154</v>
      </c>
      <c r="C250" s="10">
        <v>750</v>
      </c>
      <c r="D250" s="1" t="str">
        <f t="shared" si="6"/>
        <v>TON</v>
      </c>
    </row>
    <row r="251" spans="1:4">
      <c r="A251" s="7">
        <f t="shared" si="7"/>
        <v>250</v>
      </c>
      <c r="B251" s="9" t="s">
        <v>137</v>
      </c>
      <c r="C251" s="10">
        <v>780</v>
      </c>
      <c r="D251" s="1" t="str">
        <f t="shared" si="6"/>
        <v>TON</v>
      </c>
    </row>
    <row r="252" spans="1:4">
      <c r="A252" s="7">
        <f t="shared" si="7"/>
        <v>251</v>
      </c>
      <c r="B252" s="9" t="s">
        <v>213</v>
      </c>
      <c r="C252" s="10">
        <v>280</v>
      </c>
      <c r="D252" s="1" t="str">
        <f t="shared" si="6"/>
        <v>TRA</v>
      </c>
    </row>
    <row r="253" spans="1:4">
      <c r="A253" s="7">
        <f t="shared" si="7"/>
        <v>252</v>
      </c>
      <c r="B253" s="9" t="s">
        <v>214</v>
      </c>
      <c r="C253" s="10">
        <v>350</v>
      </c>
      <c r="D253" s="1" t="str">
        <f t="shared" si="6"/>
        <v>TRA</v>
      </c>
    </row>
    <row r="254" spans="1:4">
      <c r="A254" s="7">
        <f t="shared" si="7"/>
        <v>253</v>
      </c>
      <c r="B254" s="9" t="s">
        <v>215</v>
      </c>
      <c r="C254" s="10">
        <v>410</v>
      </c>
      <c r="D254" s="1" t="str">
        <f t="shared" si="6"/>
        <v>TRA</v>
      </c>
    </row>
    <row r="255" spans="1:4">
      <c r="A255" s="7">
        <f t="shared" si="7"/>
        <v>254</v>
      </c>
      <c r="B255" s="9" t="s">
        <v>247</v>
      </c>
      <c r="C255" s="10">
        <v>2900</v>
      </c>
      <c r="D255" s="1" t="str">
        <f t="shared" si="6"/>
        <v>VGA</v>
      </c>
    </row>
    <row r="256" spans="1:4">
      <c r="A256" s="7">
        <f t="shared" si="7"/>
        <v>255</v>
      </c>
      <c r="B256" s="9" t="s">
        <v>216</v>
      </c>
      <c r="C256" s="10">
        <v>2950</v>
      </c>
      <c r="D256" s="1" t="str">
        <f t="shared" si="6"/>
        <v>VGA</v>
      </c>
    </row>
    <row r="257" spans="1:4">
      <c r="A257" s="11">
        <f t="shared" si="7"/>
        <v>256</v>
      </c>
      <c r="B257" s="9" t="s">
        <v>173</v>
      </c>
      <c r="C257" s="10">
        <v>3900</v>
      </c>
      <c r="D257" s="1" t="str">
        <f t="shared" si="6"/>
        <v>VGA</v>
      </c>
    </row>
    <row r="258" spans="1:4">
      <c r="A258" s="11">
        <f t="shared" si="7"/>
        <v>257</v>
      </c>
      <c r="B258" s="9" t="s">
        <v>174</v>
      </c>
      <c r="C258" s="10">
        <v>690</v>
      </c>
      <c r="D258" s="1" t="str">
        <f t="shared" si="6"/>
        <v>WEB</v>
      </c>
    </row>
    <row r="259" spans="1:4">
      <c r="A259" s="11">
        <f t="shared" si="7"/>
        <v>258</v>
      </c>
      <c r="B259" s="9" t="s">
        <v>88</v>
      </c>
      <c r="C259" s="10">
        <v>820</v>
      </c>
      <c r="D259" s="1" t="str">
        <f t="shared" ref="D259:D261" si="8">LEFT(B259,3)</f>
        <v>WEB</v>
      </c>
    </row>
    <row r="260" spans="1:4">
      <c r="A260" s="11">
        <f t="shared" si="7"/>
        <v>259</v>
      </c>
      <c r="B260" s="9" t="s">
        <v>217</v>
      </c>
      <c r="C260" s="10">
        <v>450</v>
      </c>
      <c r="D260" s="1" t="str">
        <f t="shared" si="8"/>
        <v>WEB</v>
      </c>
    </row>
    <row r="261" spans="1:4">
      <c r="A261" s="11">
        <f t="shared" ref="A261" si="9">A260+1</f>
        <v>260</v>
      </c>
      <c r="B261" s="9" t="s">
        <v>218</v>
      </c>
      <c r="C261" s="10">
        <v>450</v>
      </c>
      <c r="D261" s="1" t="str">
        <f t="shared" si="8"/>
        <v>WEB</v>
      </c>
    </row>
  </sheetData>
  <sortState ref="B2:C261">
    <sortCondition ref="B2"/>
  </sortState>
  <pageMargins left="0" right="0" top="0.35433070866141736" bottom="0.35433070866141736" header="0.31496062992125984" footer="0.31496062992125984"/>
  <pageSetup paperSize="9" orientation="portrait" horizontalDpi="180" verticalDpi="18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BS18"/>
  <sheetViews>
    <sheetView tabSelected="1" workbookViewId="0">
      <selection activeCell="H12" sqref="H12"/>
    </sheetView>
  </sheetViews>
  <sheetFormatPr baseColWidth="10" defaultRowHeight="14.5"/>
  <cols>
    <col min="1" max="1" width="28.81640625" style="1" customWidth="1"/>
    <col min="2" max="2" width="41.54296875" bestFit="1" customWidth="1"/>
    <col min="3" max="3" width="11.81640625" bestFit="1" customWidth="1"/>
    <col min="12" max="12" width="25.81640625" customWidth="1"/>
    <col min="13" max="13" width="22.81640625" customWidth="1"/>
    <col min="14" max="14" width="23.7265625" customWidth="1"/>
    <col min="15" max="15" width="20.81640625" customWidth="1"/>
    <col min="16" max="16" width="25" customWidth="1"/>
    <col min="17" max="17" width="23.6328125" customWidth="1"/>
    <col min="18" max="18" width="27.36328125" customWidth="1"/>
    <col min="19" max="19" width="27" customWidth="1"/>
    <col min="20" max="20" width="27.453125" customWidth="1"/>
    <col min="21" max="21" width="28" customWidth="1"/>
    <col min="22" max="22" width="26.54296875" customWidth="1"/>
    <col min="23" max="23" width="25.453125" customWidth="1"/>
    <col min="24" max="24" width="25.08984375" customWidth="1"/>
    <col min="25" max="25" width="24.7265625" customWidth="1"/>
    <col min="26" max="26" width="22.36328125" customWidth="1"/>
    <col min="27" max="27" width="28.26953125" customWidth="1"/>
    <col min="28" max="28" width="26.81640625" customWidth="1"/>
    <col min="29" max="29" width="28.81640625" customWidth="1"/>
    <col min="30" max="30" width="23.90625" customWidth="1"/>
    <col min="31" max="31" width="25.08984375" customWidth="1"/>
    <col min="32" max="32" width="27.26953125" customWidth="1"/>
    <col min="33" max="33" width="22.81640625" customWidth="1"/>
    <col min="34" max="34" width="19.54296875" customWidth="1"/>
    <col min="35" max="35" width="21.1796875" customWidth="1"/>
    <col min="36" max="36" width="24.90625" customWidth="1"/>
    <col min="37" max="37" width="22.36328125" customWidth="1"/>
    <col min="38" max="38" width="21.90625" customWidth="1"/>
    <col min="39" max="39" width="22" customWidth="1"/>
    <col min="40" max="40" width="21.7265625" customWidth="1"/>
    <col min="41" max="41" width="22.08984375" customWidth="1"/>
    <col min="42" max="42" width="23.54296875" customWidth="1"/>
    <col min="43" max="43" width="19.81640625" customWidth="1"/>
    <col min="44" max="44" width="21.54296875" customWidth="1"/>
    <col min="45" max="45" width="22.36328125" customWidth="1"/>
    <col min="46" max="46" width="21.81640625" customWidth="1"/>
    <col min="47" max="47" width="22.26953125" customWidth="1"/>
    <col min="48" max="48" width="22.1796875" customWidth="1"/>
    <col min="49" max="49" width="22.453125" customWidth="1"/>
    <col min="50" max="50" width="21.7265625" customWidth="1"/>
    <col min="51" max="51" width="22.36328125" customWidth="1"/>
    <col min="52" max="52" width="22.08984375" customWidth="1"/>
    <col min="53" max="53" width="22.26953125" customWidth="1"/>
    <col min="54" max="54" width="22.1796875" customWidth="1"/>
    <col min="55" max="55" width="22.36328125" customWidth="1"/>
    <col min="56" max="56" width="22.1796875" customWidth="1"/>
    <col min="57" max="57" width="22.26953125" customWidth="1"/>
    <col min="58" max="58" width="22.1796875" customWidth="1"/>
    <col min="59" max="59" width="21.54296875" customWidth="1"/>
    <col min="60" max="60" width="22.26953125" customWidth="1"/>
    <col min="61" max="61" width="22.1796875" customWidth="1"/>
    <col min="62" max="62" width="21.90625" customWidth="1"/>
  </cols>
  <sheetData>
    <row r="1" spans="1:71">
      <c r="A1" s="1" t="s">
        <v>274</v>
      </c>
      <c r="B1" s="1" t="s">
        <v>275</v>
      </c>
      <c r="L1" s="1" t="str">
        <f t="array" aca="1" ref="L1" ca="1">IF(COLUMN(A1)&gt;SUMPRODUCT(1/COUNTIF(colcode,colcode)),"",INDEX(colcode,MIN(IF(COUNTIF($K1:K1,colcode)=0,ROW(colcode)-1))))</f>
        <v>ADA</v>
      </c>
      <c r="M1" s="1" t="str">
        <f t="array" aca="1" ref="M1" ca="1">IF(COLUMN(B1)&gt;SUMPRODUCT(1/COUNTIF(colcode,colcode)),"",INDEX(colcode,MIN(IF(COUNTIF($K1:L1,colcode)=0,ROW(colcode)-1))))</f>
        <v>BOI</v>
      </c>
      <c r="N1" s="1" t="str">
        <f t="array" aca="1" ref="N1" ca="1">IF(COLUMN(C1)&gt;SUMPRODUCT(1/COUNTIF(colcode,colcode)),"",INDEX(colcode,MIN(IF(COUNTIF($K1:M1,colcode)=0,ROW(colcode)-1))))</f>
        <v>CAB</v>
      </c>
      <c r="O1" s="1" t="str">
        <f t="array" aca="1" ref="O1" ca="1">IF(COLUMN(D1)&gt;SUMPRODUCT(1/COUNTIF(colcode,colcode)),"",INDEX(colcode,MIN(IF(COUNTIF($K1:N1,colcode)=0,ROW(colcode)-1))))</f>
        <v>CAR</v>
      </c>
      <c r="P1" s="1" t="str">
        <f t="array" aca="1" ref="P1" ca="1">IF(COLUMN(E1)&gt;SUMPRODUCT(1/COUNTIF(colcode,colcode)),"",INDEX(colcode,MIN(IF(COUNTIF($K1:O1,colcode)=0,ROW(colcode)-1))))</f>
        <v>CAS</v>
      </c>
      <c r="Q1" s="1" t="str">
        <f t="array" aca="1" ref="Q1" ca="1">IF(COLUMN(F1)&gt;SUMPRODUCT(1/COUNTIF(colcode,colcode)),"",INDEX(colcode,MIN(IF(COUNTIF($K1:P1,colcode)=0,ROW(colcode)-1))))</f>
        <v>CDV</v>
      </c>
      <c r="R1" s="1" t="str">
        <f t="array" aca="1" ref="R1" ca="1">IF(COLUMN(G1)&gt;SUMPRODUCT(1/COUNTIF(colcode,colcode)),"",INDEX(colcode,MIN(IF(COUNTIF($K1:Q1,colcode)=0,ROW(colcode)-1))))</f>
        <v>CHA</v>
      </c>
      <c r="S1" s="1" t="str">
        <f t="array" aca="1" ref="S1" ca="1">IF(COLUMN(H1)&gt;SUMPRODUCT(1/COUNTIF(colcode,colcode)),"",INDEX(colcode,MIN(IF(COUNTIF($K1:R1,colcode)=0,ROW(colcode)-1))))</f>
        <v>CHI</v>
      </c>
      <c r="T1" s="1" t="str">
        <f t="array" aca="1" ref="T1" ca="1">IF(COLUMN(I1)&gt;SUMPRODUCT(1/COUNTIF(colcode,colcode)),"",INDEX(colcode,MIN(IF(COUNTIF($K1:S1,colcode)=0,ROW(colcode)-1))))</f>
        <v>CIR</v>
      </c>
      <c r="U1" s="1" t="str">
        <f t="array" aca="1" ref="U1" ca="1">IF(COLUMN(J1)&gt;SUMPRODUCT(1/COUNTIF(colcode,colcode)),"",INDEX(colcode,MIN(IF(COUNTIF($K1:T1,colcode)=0,ROW(colcode)-1))))</f>
        <v>CLA</v>
      </c>
      <c r="V1" s="1" t="str">
        <f t="array" aca="1" ref="V1" ca="1">IF(COLUMN(K1)&gt;SUMPRODUCT(1/COUNTIF(colcode,colcode)),"",INDEX(colcode,MIN(IF(COUNTIF($K1:U1,colcode)=0,ROW(colcode)-1))))</f>
        <v>CON</v>
      </c>
      <c r="W1" s="1" t="str">
        <f t="array" aca="1" ref="W1" ca="1">IF(COLUMN(L1)&gt;SUMPRODUCT(1/COUNTIF(colcode,colcode)),"",INDEX(colcode,MIN(IF(COUNTIF($K1:V1,colcode)=0,ROW(colcode)-1))))</f>
        <v>CPU</v>
      </c>
      <c r="X1" s="1" t="str">
        <f t="array" aca="1" ref="X1" ca="1">IF(COLUMN(M1)&gt;SUMPRODUCT(1/COUNTIF(colcode,colcode)),"",INDEX(colcode,MIN(IF(COUNTIF($K1:W1,colcode)=0,ROW(colcode)-1))))</f>
        <v>DAT</v>
      </c>
      <c r="Y1" s="1" t="str">
        <f t="array" aca="1" ref="Y1" ca="1">IF(COLUMN(N1)&gt;SUMPRODUCT(1/COUNTIF(colcode,colcode)),"",INDEX(colcode,MIN(IF(COUNTIF($K1:X1,colcode)=0,ROW(colcode)-1))))</f>
        <v>DDR</v>
      </c>
      <c r="Z1" s="1" t="str">
        <f t="array" aca="1" ref="Z1" ca="1">IF(COLUMN(O1)&gt;SUMPRODUCT(1/COUNTIF(colcode,colcode)),"",INDEX(colcode,MIN(IF(COUNTIF($K1:Y1,colcode)=0,ROW(colcode)-1))))</f>
        <v>DVD</v>
      </c>
      <c r="AA1" s="1" t="str">
        <f t="array" aca="1" ref="AA1" ca="1">IF(COLUMN(P1)&gt;SUMPRODUCT(1/COUNTIF(colcode,colcode)),"",INDEX(colcode,MIN(IF(COUNTIF($K1:Z1,colcode)=0,ROW(colcode)-1))))</f>
        <v>ECR</v>
      </c>
      <c r="AB1" s="1" t="str">
        <f t="array" aca="1" ref="AB1" ca="1">IF(COLUMN(Q1)&gt;SUMPRODUCT(1/COUNTIF(colcode,colcode)),"",INDEX(colcode,MIN(IF(COUNTIF($K1:AA1,colcode)=0,ROW(colcode)-1))))</f>
        <v>FAN</v>
      </c>
      <c r="AC1" s="1" t="str">
        <f t="array" aca="1" ref="AC1" ca="1">IF(COLUMN(R1)&gt;SUMPRODUCT(1/COUNTIF(colcode,colcode)),"",INDEX(colcode,MIN(IF(COUNTIF($K1:AB1,colcode)=0,ROW(colcode)-1))))</f>
        <v>FAX</v>
      </c>
      <c r="AD1" s="1" t="str">
        <f t="array" aca="1" ref="AD1" ca="1">IF(COLUMN(S1)&gt;SUMPRODUCT(1/COUNTIF(colcode,colcode)),"",INDEX(colcode,MIN(IF(COUNTIF($K1:AC1,colcode)=0,ROW(colcode)-1))))</f>
        <v>FLA</v>
      </c>
      <c r="AE1" s="1" t="str">
        <f t="array" aca="1" ref="AE1" ca="1">IF(COLUMN(T1)&gt;SUMPRODUCT(1/COUNTIF(colcode,colcode)),"",INDEX(colcode,MIN(IF(COUNTIF($K1:AD1,colcode)=0,ROW(colcode)-1))))</f>
        <v xml:space="preserve">FM </v>
      </c>
      <c r="AF1" s="1" t="str">
        <f t="array" aca="1" ref="AF1" ca="1">IF(COLUMN(U1)&gt;SUMPRODUCT(1/COUNTIF(colcode,colcode)),"",INDEX(colcode,MIN(IF(COUNTIF($K1:AE1,colcode)=0,ROW(colcode)-1))))</f>
        <v>GAM</v>
      </c>
      <c r="AG1" s="1" t="str">
        <f t="array" aca="1" ref="AG1" ca="1">IF(COLUMN(V1)&gt;SUMPRODUCT(1/COUNTIF(colcode,colcode)),"",INDEX(colcode,MIN(IF(COUNTIF($K1:AF1,colcode)=0,ROW(colcode)-1))))</f>
        <v>HDD</v>
      </c>
      <c r="AH1" s="1" t="str">
        <f t="array" aca="1" ref="AH1" ca="1">IF(COLUMN(W1)&gt;SUMPRODUCT(1/COUNTIF(colcode,colcode)),"",INDEX(colcode,MIN(IF(COUNTIF($K1:AG1,colcode)=0,ROW(colcode)-1))))</f>
        <v xml:space="preserve">HP </v>
      </c>
      <c r="AI1" s="1" t="str">
        <f t="array" aca="1" ref="AI1" ca="1">IF(COLUMN(X1)&gt;SUMPRODUCT(1/COUNTIF(colcode,colcode)),"",INDEX(colcode,MIN(IF(COUNTIF($K1:AH1,colcode)=0,ROW(colcode)-1))))</f>
        <v>HUB</v>
      </c>
      <c r="AJ1" s="1" t="str">
        <f t="array" aca="1" ref="AJ1" ca="1">IF(COLUMN(Y1)&gt;SUMPRODUCT(1/COUNTIF(colcode,colcode)),"",INDEX(colcode,MIN(IF(COUNTIF($K1:AI1,colcode)=0,ROW(colcode)-1))))</f>
        <v>IMP</v>
      </c>
      <c r="AK1" s="1" t="str">
        <f t="array" aca="1" ref="AK1" ca="1">IF(COLUMN(Z1)&gt;SUMPRODUCT(1/COUNTIF(colcode,colcode)),"",INDEX(colcode,MIN(IF(COUNTIF($K1:AJ1,colcode)=0,ROW(colcode)-1))))</f>
        <v>KAS</v>
      </c>
      <c r="AL1" s="1" t="str">
        <f t="array" aca="1" ref="AL1" ca="1">IF(COLUMN(AA1)&gt;SUMPRODUCT(1/COUNTIF(colcode,colcode)),"",INDEX(colcode,MIN(IF(COUNTIF($K1:AK1,colcode)=0,ROW(colcode)-1))))</f>
        <v>KIT</v>
      </c>
      <c r="AM1" s="1" t="str">
        <f t="array" aca="1" ref="AM1" ca="1">IF(COLUMN(AB1)&gt;SUMPRODUCT(1/COUNTIF(colcode,colcode)),"",INDEX(colcode,MIN(IF(COUNTIF($K1:AL1,colcode)=0,ROW(colcode)-1))))</f>
        <v>LEC</v>
      </c>
      <c r="AN1" s="1" t="str">
        <f t="array" aca="1" ref="AN1" ca="1">IF(COLUMN(AC1)&gt;SUMPRODUCT(1/COUNTIF(colcode,colcode)),"",INDEX(colcode,MIN(IF(COUNTIF($K1:AM1,colcode)=0,ROW(colcode)-1))))</f>
        <v>MOD</v>
      </c>
      <c r="AO1" s="1" t="str">
        <f t="array" aca="1" ref="AO1" ca="1">IF(COLUMN(AD1)&gt;SUMPRODUCT(1/COUNTIF(colcode,colcode)),"",INDEX(colcode,MIN(IF(COUNTIF($K1:AN1,colcode)=0,ROW(colcode)-1))))</f>
        <v>MOU</v>
      </c>
      <c r="AP1" s="1" t="str">
        <f t="array" aca="1" ref="AP1" ca="1">IF(COLUMN(AE1)&gt;SUMPRODUCT(1/COUNTIF(colcode,colcode)),"",INDEX(colcode,MIN(IF(COUNTIF($K1:AO1,colcode)=0,ROW(colcode)-1))))</f>
        <v>NAP</v>
      </c>
      <c r="AQ1" s="1" t="str">
        <f t="array" aca="1" ref="AQ1" ca="1">IF(COLUMN(AF1)&gt;SUMPRODUCT(1/COUNTIF(colcode,colcode)),"",INDEX(colcode,MIN(IF(COUNTIF($K1:AP1,colcode)=0,ROW(colcode)-1))))</f>
        <v>OND</v>
      </c>
      <c r="AR1" s="1" t="str">
        <f t="array" aca="1" ref="AR1" ca="1">IF(COLUMN(AG1)&gt;SUMPRODUCT(1/COUNTIF(colcode,colcode)),"",INDEX(colcode,MIN(IF(COUNTIF($K1:AQ1,colcode)=0,ROW(colcode)-1))))</f>
        <v>PAP</v>
      </c>
      <c r="AS1" s="1" t="str">
        <f t="array" aca="1" ref="AS1" ca="1">IF(COLUMN(AH1)&gt;SUMPRODUCT(1/COUNTIF(colcode,colcode)),"",INDEX(colcode,MIN(IF(COUNTIF($K1:AR1,colcode)=0,ROW(colcode)-1))))</f>
        <v>PAV</v>
      </c>
      <c r="AT1" s="1" t="str">
        <f t="array" aca="1" ref="AT1" ca="1">IF(COLUMN(AI1)&gt;SUMPRODUCT(1/COUNTIF(colcode,colcode)),"",INDEX(colcode,MIN(IF(COUNTIF($K1:AS1,colcode)=0,ROW(colcode)-1))))</f>
        <v xml:space="preserve">PC </v>
      </c>
      <c r="AU1" s="1" t="str">
        <f t="array" aca="1" ref="AU1" ca="1">IF(COLUMN(AJ1)&gt;SUMPRODUCT(1/COUNTIF(colcode,colcode)),"",INDEX(colcode,MIN(IF(COUNTIF($K1:AT1,colcode)=0,ROW(colcode)-1))))</f>
        <v>PIN</v>
      </c>
      <c r="AV1" s="1" t="str">
        <f t="array" aca="1" ref="AV1" ca="1">IF(COLUMN(AK1)&gt;SUMPRODUCT(1/COUNTIF(colcode,colcode)),"",INDEX(colcode,MIN(IF(COUNTIF($K1:AU1,colcode)=0,ROW(colcode)-1))))</f>
        <v>POU</v>
      </c>
      <c r="AW1" s="1" t="str">
        <f t="array" aca="1" ref="AW1" ca="1">IF(COLUMN(AL1)&gt;SUMPRODUCT(1/COUNTIF(colcode,colcode)),"",INDEX(colcode,MIN(IF(COUNTIF($K1:AV1,colcode)=0,ROW(colcode)-1))))</f>
        <v>PRI</v>
      </c>
      <c r="AX1" s="1" t="str">
        <f t="array" aca="1" ref="AX1" ca="1">IF(COLUMN(AM1)&gt;SUMPRODUCT(1/COUNTIF(colcode,colcode)),"",INDEX(colcode,MIN(IF(COUNTIF($K1:AW1,colcode)=0,ROW(colcode)-1))))</f>
        <v>PRO</v>
      </c>
      <c r="AY1" s="1" t="str">
        <f t="array" aca="1" ref="AY1" ca="1">IF(COLUMN(AN1)&gt;SUMPRODUCT(1/COUNTIF(colcode,colcode)),"",INDEX(colcode,MIN(IF(COUNTIF($K1:AX1,colcode)=0,ROW(colcode)-1))))</f>
        <v>RAK</v>
      </c>
      <c r="AZ1" s="1" t="str">
        <f t="array" aca="1" ref="AZ1" ca="1">IF(COLUMN(AO1)&gt;SUMPRODUCT(1/COUNTIF(colcode,colcode)),"",INDEX(colcode,MIN(IF(COUNTIF($K1:AY1,colcode)=0,ROW(colcode)-1))))</f>
        <v>RAM</v>
      </c>
      <c r="BA1" s="1" t="str">
        <f t="array" aca="1" ref="BA1" ca="1">IF(COLUMN(AP1)&gt;SUMPRODUCT(1/COUNTIF(colcode,colcode)),"",INDEX(colcode,MIN(IF(COUNTIF($K1:AZ1,colcode)=0,ROW(colcode)-1))))</f>
        <v>REF</v>
      </c>
      <c r="BB1" s="1" t="str">
        <f t="array" aca="1" ref="BB1" ca="1">IF(COLUMN(AQ1)&gt;SUMPRODUCT(1/COUNTIF(colcode,colcode)),"",INDEX(colcode,MIN(IF(COUNTIF($K1:BA1,colcode)=0,ROW(colcode)-1))))</f>
        <v>SOU</v>
      </c>
      <c r="BC1" s="1" t="str">
        <f t="array" aca="1" ref="BC1" ca="1">IF(COLUMN(AR1)&gt;SUMPRODUCT(1/COUNTIF(colcode,colcode)),"",INDEX(colcode,MIN(IF(COUNTIF($K1:BB1,colcode)=0,ROW(colcode)-1))))</f>
        <v>STI</v>
      </c>
      <c r="BD1" s="1" t="str">
        <f t="array" aca="1" ref="BD1" ca="1">IF(COLUMN(AS1)&gt;SUMPRODUCT(1/COUNTIF(colcode,colcode)),"",INDEX(colcode,MIN(IF(COUNTIF($K1:BC1,colcode)=0,ROW(colcode)-1))))</f>
        <v>STY</v>
      </c>
      <c r="BE1" s="1" t="str">
        <f t="array" aca="1" ref="BE1" ca="1">IF(COLUMN(AT1)&gt;SUMPRODUCT(1/COUNTIF(colcode,colcode)),"",INDEX(colcode,MIN(IF(COUNTIF($K1:BD1,colcode)=0,ROW(colcode)-1))))</f>
        <v>SWI</v>
      </c>
      <c r="BF1" s="1" t="str">
        <f t="array" aca="1" ref="BF1" ca="1">IF(COLUMN(AU1)&gt;SUMPRODUCT(1/COUNTIF(colcode,colcode)),"",INDEX(colcode,MIN(IF(COUNTIF($K1:BE1,colcode)=0,ROW(colcode)-1))))</f>
        <v>TAB</v>
      </c>
      <c r="BG1" s="1" t="str">
        <f t="array" aca="1" ref="BG1" ca="1">IF(COLUMN(AV1)&gt;SUMPRODUCT(1/COUNTIF(colcode,colcode)),"",INDEX(colcode,MIN(IF(COUNTIF($K1:BF1,colcode)=0,ROW(colcode)-1))))</f>
        <v>TAP</v>
      </c>
      <c r="BH1" s="1" t="str">
        <f t="array" aca="1" ref="BH1" ca="1">IF(COLUMN(AW1)&gt;SUMPRODUCT(1/COUNTIF(colcode,colcode)),"",INDEX(colcode,MIN(IF(COUNTIF($K1:BG1,colcode)=0,ROW(colcode)-1))))</f>
        <v>TON</v>
      </c>
      <c r="BI1" s="1" t="str">
        <f t="array" aca="1" ref="BI1" ca="1">IF(COLUMN(AX1)&gt;SUMPRODUCT(1/COUNTIF(colcode,colcode)),"",INDEX(colcode,MIN(IF(COUNTIF($K1:BH1,colcode)=0,ROW(colcode)-1))))</f>
        <v>TRA</v>
      </c>
      <c r="BJ1" s="1" t="str">
        <f t="array" aca="1" ref="BJ1" ca="1">IF(COLUMN(AY1)&gt;SUMPRODUCT(1/COUNTIF(colcode,colcode)),"",INDEX(colcode,MIN(IF(COUNTIF($K1:BI1,colcode)=0,ROW(colcode)-1))))</f>
        <v>VGA</v>
      </c>
      <c r="BK1" s="1" t="str">
        <f t="array" aca="1" ref="BK1" ca="1">IF(COLUMN(AZ1)&gt;SUMPRODUCT(1/COUNTIF(colcode,colcode)),"",INDEX(colcode,MIN(IF(COUNTIF($K1:BJ1,colcode)=0,ROW(colcode)-1))))</f>
        <v>WEB</v>
      </c>
      <c r="BL1" s="1" t="str">
        <f t="array" aca="1" ref="BL1" ca="1">IF(COLUMN(BA1)&gt;SUMPRODUCT(1/COUNTIF(colcode,colcode)),"",INDEX(colcode,MIN(IF(COUNTIF($K1:BK1,colcode)=0,ROW(colcode)-1))))</f>
        <v/>
      </c>
      <c r="BM1" s="1"/>
      <c r="BN1" s="1"/>
      <c r="BO1" s="1"/>
      <c r="BP1" s="1"/>
      <c r="BQ1" s="1"/>
      <c r="BR1" s="1"/>
      <c r="BS1" s="1"/>
    </row>
    <row r="2" spans="1:71" ht="15.5">
      <c r="A2" s="14" t="s">
        <v>267</v>
      </c>
      <c r="B2" s="18" t="s">
        <v>1</v>
      </c>
      <c r="C2" s="15">
        <f>IF(B2="","",VLOOKUP(B2,Liste!B$2:C$497,2,0))</f>
        <v>610</v>
      </c>
      <c r="F2" s="16" t="s">
        <v>255</v>
      </c>
      <c r="L2" s="17" t="str">
        <f t="array" aca="1" ref="L2" ca="1">IFERROR(INDEX(article,SMALL(IF(colcode=L$1,ROW(colcode)-1,""),ROW(A1))),"")</f>
        <v>ADAPT USB SATA IDE MAC TEC</v>
      </c>
      <c r="M2" s="17" t="str">
        <f t="array" aca="1" ref="M2" ca="1">IFERROR(INDEX(article,SMALL(IF(colcode=M$1,ROW(colcode)-1,""),ROW(B1))),"")</f>
        <v>BOITE ALIMENTATION  GOLDEN</v>
      </c>
      <c r="N2" s="17" t="str">
        <f t="array" aca="1" ref="N2" ca="1">IFERROR(INDEX(article,SMALL(IF(colcode=N$1,ROW(colcode)-1,""),ROW(C1))),"")</f>
        <v>CABEL MOBILE MULTI CHARGEUR</v>
      </c>
      <c r="O2" s="17" t="str">
        <f t="array" aca="1" ref="O2" ca="1">IFERROR(INDEX(article,SMALL(IF(colcode=O$1,ROW(colcode)-1,""),ROW(D1))),"")</f>
        <v>CARTAB MIC 15.6''  8709</v>
      </c>
      <c r="P2" s="17" t="str">
        <f t="array" aca="1" ref="P2" ca="1">IFERROR(INDEX(article,SMALL(IF(colcode=P$1,ROW(colcode)-1,""),ROW(E1))),"")</f>
        <v>CASQUE A6</v>
      </c>
      <c r="Q2" s="17" t="str">
        <f t="array" aca="1" ref="Q2" ca="1">IFERROR(INDEX(article,SMALL(IF(colcode=Q$1,ROW(colcode)-1,""),ROW(F1))),"")</f>
        <v>CDV PRINCO</v>
      </c>
      <c r="R2" s="17" t="str">
        <f t="array" aca="1" ref="R2" ca="1">IFERROR(INDEX(article,SMALL(IF(colcode=R$1,ROW(colcode)-1,""),ROW(G1))),"")</f>
        <v>CHAISE PDG</v>
      </c>
      <c r="S2" s="17" t="str">
        <f t="array" aca="1" ref="S2" ca="1">IFERROR(INDEX(article,SMALL(IF(colcode=S$1,ROW(colcode)-1,""),ROW(H1))),"")</f>
        <v>CHIFFON ESSUI TOUS 2 PIECES</v>
      </c>
      <c r="T2" s="17" t="str">
        <f t="array" aca="1" ref="T2" ca="1">IFERROR(INDEX(article,SMALL(IF(colcode=T$1,ROW(colcode)-1,""),ROW(I1))),"")</f>
        <v>CIRING CILICON ARGENTE 1G</v>
      </c>
      <c r="U2" s="17" t="str">
        <f t="array" aca="1" ref="U2" ca="1">IFERROR(INDEX(article,SMALL(IF(colcode=U$1,ROW(colcode)-1,""),ROW(J1))),"")</f>
        <v>CLAVIER  USB GOLDEN 580 GM</v>
      </c>
      <c r="V2" s="17" t="str">
        <f t="array" aca="1" ref="V2" ca="1">IFERROR(INDEX(article,SMALL(IF(colcode=V$1,ROW(colcode)-1,""),ROW(K1))),"")</f>
        <v>CONECTEUR RJ45 METAL</v>
      </c>
      <c r="W2" s="17" t="str">
        <f t="array" aca="1" ref="W2" ca="1">IFERROR(INDEX(article,SMALL(IF(colcode=W$1,ROW(colcode)-1,""),ROW(L1))),"")</f>
        <v>CPU 2.33 CORE 2 DUO 4M CACHE</v>
      </c>
      <c r="X2" s="17" t="str">
        <f t="array" aca="1" ref="X2" ca="1">IFERROR(INDEX(article,SMALL(IF(colcode=X$1,ROW(colcode)-1,""),ROW(M1))),"")</f>
        <v>DATA SHWE ACER X112 SVGA DLP</v>
      </c>
      <c r="Y2" s="17" t="str">
        <f t="array" aca="1" ref="Y2" ca="1">IFERROR(INDEX(article,SMALL(IF(colcode=Y$1,ROW(colcode)-1,""),ROW(N1))),"")</f>
        <v>DDR2 1G SAMSUNG</v>
      </c>
      <c r="Z2" s="17" t="str">
        <f t="array" aca="1" ref="Z2" ca="1">IFERROR(INDEX(article,SMALL(IF(colcode=Z$1,ROW(colcode)-1,""),ROW(O1))),"")</f>
        <v>DVDV PRINCO</v>
      </c>
      <c r="AA2" s="17" t="str">
        <f t="array" aca="1" ref="AA2" ca="1">IFERROR(INDEX(article,SMALL(IF(colcode=AA$1,ROW(colcode)-1,""),ROW(P1))),"")</f>
        <v>ECRAN 20" SAMSUNG LED C300L</v>
      </c>
      <c r="AB2" s="17" t="str">
        <f t="array" aca="1" ref="AB2" ca="1">IFERROR(INDEX(article,SMALL(IF(colcode=AB$1,ROW(colcode)-1,""),ROW(Q1))),"")</f>
        <v>FAN CPU LGA 775 HODNA</v>
      </c>
      <c r="AC2" s="17" t="str">
        <f t="array" aca="1" ref="AC2" ca="1">IFERROR(INDEX(article,SMALL(IF(colcode=AC$1,ROW(colcode)-1,""),ROW(R1))),"")</f>
        <v>FAX PANASONIC 501</v>
      </c>
      <c r="AD2" s="17" t="str">
        <f t="array" aca="1" ref="AD2" ca="1">IFERROR(INDEX(article,SMALL(IF(colcode=AD$1,ROW(colcode)-1,""),ROW(S1))),"")</f>
        <v>FLASH DISK 4GB SAN-DISK</v>
      </c>
      <c r="AE2" s="17" t="str">
        <f t="array" aca="1" ref="AE2" ca="1">IFERROR(INDEX(article,SMALL(IF(colcode=AE$1,ROW(colcode)-1,""),ROW(T1))),"")</f>
        <v>FM MODULATEUR MAC TEC ACC05</v>
      </c>
      <c r="AF2" s="17" t="str">
        <f t="array" aca="1" ref="AF2" ca="1">IFERROR(INDEX(article,SMALL(IF(colcode=AF$1,ROW(colcode)-1,""),ROW(U1))),"")</f>
        <v>GAM PAD 1 PCS TRANSP VIB EW-706</v>
      </c>
      <c r="AG2" s="17" t="str">
        <f t="array" aca="1" ref="AG2" ca="1">IFERROR(INDEX(article,SMALL(IF(colcode=AG$1,ROW(colcode)-1,""),ROW(V1))),"")</f>
        <v>HDD 160G SEAGATE SATA</v>
      </c>
      <c r="AH2" s="17" t="str">
        <f t="array" aca="1" ref="AH2" ca="1">IFERROR(INDEX(article,SMALL(IF(colcode=AH$1,ROW(colcode)-1,""),ROW(W1))),"")</f>
        <v>HP  DUNTH SP011 FLASH+LECT CART</v>
      </c>
      <c r="AI2" s="17" t="str">
        <f t="array" aca="1" ref="AI2" ca="1">IFERROR(INDEX(article,SMALL(IF(colcode=AI$1,ROW(colcode)-1,""),ROW(X1))),"")</f>
        <v>HUB USB 2.0  RECHARGABLE EF-0089E</v>
      </c>
      <c r="AJ2" s="17" t="str">
        <f t="array" aca="1" ref="AJ2" ca="1">IFERROR(INDEX(article,SMALL(IF(colcode=AJ$1,ROW(colcode)-1,""),ROW(Y1))),"")</f>
        <v>IMP CANON LASER LBP 6020</v>
      </c>
      <c r="AK2" s="17" t="str">
        <f t="array" aca="1" ref="AK2" ca="1">IFERROR(INDEX(article,SMALL(IF(colcode=AK$1,ROW(colcode)-1,""),ROW(Z1))),"")</f>
        <v>KASPERSKY INTERNET SECURITY 1 POST 2014</v>
      </c>
      <c r="AL2" s="17" t="str">
        <f t="array" aca="1" ref="AL2" ca="1">IFERROR(INDEX(article,SMALL(IF(colcode=AL$1,ROW(colcode)-1,""),ROW(AA1))),"")</f>
        <v>KIT NET 3 in 1 pack</v>
      </c>
      <c r="AM2" s="17" t="str">
        <f t="array" aca="1" ref="AM2" ca="1">IFERROR(INDEX(article,SMALL(IF(colcode=AM$1,ROW(colcode)-1,""),ROW(AB1))),"")</f>
        <v>LEC CARTE MEM 15 IN 1 480MBPS</v>
      </c>
      <c r="AN2" s="17" t="str">
        <f t="array" aca="1" ref="AN2" ca="1">IFERROR(INDEX(article,SMALL(IF(colcode=AN$1,ROW(colcode)-1,""),ROW(AC1))),"")</f>
        <v>MODEM ROUTER D-LINK 150 MADLS2 DSL-2730U</v>
      </c>
      <c r="AO2" s="17" t="str">
        <f t="array" aca="1" ref="AO2" ca="1">IFERROR(INDEX(article,SMALL(IF(colcode=AO$1,ROW(colcode)-1,""),ROW(AD1))),"")</f>
        <v>MOUS NET G CAPASITE</v>
      </c>
      <c r="AP2" s="17" t="str">
        <f t="array" aca="1" ref="AP2" ca="1">IFERROR(INDEX(article,SMALL(IF(colcode=AP$1,ROW(colcode)-1,""),ROW(AE1))),"")</f>
        <v>NAP SATA</v>
      </c>
      <c r="AQ2" s="17" t="str">
        <f t="array" aca="1" ref="AQ2" ca="1">IFERROR(INDEX(article,SMALL(IF(colcode=AQ$1,ROW(colcode)-1,""),ROW(AF1))),"")</f>
        <v>ONDILEUR ET STABIL  NITRAM 600VA</v>
      </c>
      <c r="AR2" s="17" t="str">
        <f t="array" aca="1" ref="AR2" ca="1">IFERROR(INDEX(article,SMALL(IF(colcode=AR$1,ROW(colcode)-1,""),ROW(AG1))),"")</f>
        <v>PAPIER PHOTO A4 YAKOM</v>
      </c>
      <c r="AS2" s="17" t="str">
        <f t="array" aca="1" ref="AS2" ca="1">IFERROR(INDEX(article,SMALL(IF(colcode=AS$1,ROW(colcode)-1,""),ROW(AH1))),"")</f>
        <v>PAVE NUMERIQUE</v>
      </c>
      <c r="AT2" s="17" t="str">
        <f t="array" aca="1" ref="AT2" ca="1">IFERROR(INDEX(article,SMALL(IF(colcode=AT$1,ROW(colcode)-1,""),ROW(AI1))),"")</f>
        <v>PC CPU 2.33/2GO/320GO/CM GIGABYTE/GDVD//19"PACKARD BELL</v>
      </c>
      <c r="AU2" s="17" t="str">
        <f t="array" aca="1" ref="AU2" ca="1">IFERROR(INDEX(article,SMALL(IF(colcode=AU$1,ROW(colcode)-1,""),ROW(AJ1))),"")</f>
        <v>PINCE RESSEAU RJ45</v>
      </c>
      <c r="AV2" s="17" t="str">
        <f t="array" aca="1" ref="AV2" ca="1">IFERROR(INDEX(article,SMALL(IF(colcode=AV$1,ROW(colcode)-1,""),ROW(AK1))),"")</f>
        <v>POUCHETTE 10'' TABLETTE DU-i02</v>
      </c>
      <c r="AW2" s="17" t="str">
        <f t="array" aca="1" ref="AW2" ca="1">IFERROR(INDEX(article,SMALL(IF(colcode=AW$1,ROW(colcode)-1,""),ROW(AL1))),"")</f>
        <v>PRISE FILTER 4 SORT</v>
      </c>
      <c r="AX2" s="17" t="str">
        <f t="array" aca="1" ref="AX2" ca="1">IFERROR(INDEX(article,SMALL(IF(colcode=AX$1,ROW(colcode)-1,""),ROW(AM1))),"")</f>
        <v>PROTAIGE LAPTOP 15.6 AVEC PHOTO</v>
      </c>
      <c r="AY2" s="17" t="str">
        <f t="array" aca="1" ref="AY2" ca="1">IFERROR(INDEX(article,SMALL(IF(colcode=AY$1,ROW(colcode)-1,""),ROW(AN1))),"")</f>
        <v>RAK HDD 2.5 SATA SILVER/NOIR</v>
      </c>
      <c r="AZ2" s="17" t="str">
        <f t="array" aca="1" ref="AZ2" ca="1">IFERROR(INDEX(article,SMALL(IF(colcode=AZ$1,ROW(colcode)-1,""),ROW(AO1))),"")</f>
        <v>RAM PAPIER ALIF 75GRA /  HIPPONE BLU</v>
      </c>
      <c r="BA2" s="17" t="str">
        <f t="array" aca="1" ref="BA2" ca="1">IFERROR(INDEX(article,SMALL(IF(colcode=BA$1,ROW(colcode)-1,""),ROW(AP1))),"")</f>
        <v>REFROIDISSEUR PORTABLE DUNTH DU-CP01</v>
      </c>
      <c r="BB2" s="17" t="str">
        <f t="array" aca="1" ref="BB2" ca="1">IFERROR(INDEX(article,SMALL(IF(colcode=BB$1,ROW(colcode)-1,""),ROW(AQ1))),"")</f>
        <v>SOURIE GAMER HODNA GM-1301</v>
      </c>
      <c r="BC2" s="17" t="str">
        <f t="array" aca="1" ref="BC2" ca="1">IFERROR(INDEX(article,SMALL(IF(colcode=BC$1,ROW(colcode)-1,""),ROW(AR1))),"")</f>
        <v>STICKER CLAV FR/AR</v>
      </c>
      <c r="BD2" s="17" t="str">
        <f t="array" aca="1" ref="BD2" ca="1">IFERROR(INDEX(article,SMALL(IF(colcode=BD$1,ROW(colcode)-1,""),ROW(AS1))),"")</f>
        <v>STYLO STABILO POUR CD STADLAIR</v>
      </c>
      <c r="BE2" s="17" t="str">
        <f t="array" aca="1" ref="BE2" ca="1">IFERROR(INDEX(article,SMALL(IF(colcode=BE$1,ROW(colcode)-1,""),ROW(AT1))),"")</f>
        <v>SWITCH 5 PORT D-LINK</v>
      </c>
      <c r="BF2" s="17" t="str">
        <f t="array" aca="1" ref="BF2" ca="1">IFERROR(INDEX(article,SMALL(IF(colcode=BF$1,ROW(colcode)-1,""),ROW(AU1))),"")</f>
        <v>TABLE MICRO  T710  VITREE'</v>
      </c>
      <c r="BG2" s="17" t="str">
        <f t="array" aca="1" ref="BG2" ca="1">IFERROR(INDEX(article,SMALL(IF(colcode=BG$1,ROW(colcode)-1,""),ROW(AV1))),"")</f>
        <v>TAPIS SOURIS EURO-DOLAR</v>
      </c>
      <c r="BH2" s="17" t="str">
        <f t="array" aca="1" ref="BH2" ca="1">IFERROR(INDEX(article,SMALL(IF(colcode=BH$1,ROW(colcode)-1,""),ROW(AW1))),"")</f>
        <v>TONER CANON 285/435/ 6000/3010/4410/4730 PRINTECH</v>
      </c>
      <c r="BI2" s="17" t="str">
        <f t="array" aca="1" ref="BI2" ca="1">IFERROR(INDEX(article,SMALL(IF(colcode=BI$1,ROW(colcode)-1,""),ROW(AX1))),"")</f>
        <v>TRANSFO MODEM 12V 1A</v>
      </c>
      <c r="BJ2" s="17" t="str">
        <f t="array" aca="1" ref="BJ2" ca="1">IFERROR(INDEX(article,SMALL(IF(colcode=BJ$1,ROW(colcode)-1,""),ROW(AY1))),"")</f>
        <v>VGA ATI 5450 1G SAPHIRE TURBO</v>
      </c>
      <c r="BK2" s="17" t="str">
        <f t="array" aca="1" ref="BK2" ca="1">IFERROR(INDEX(article,SMALL(IF(colcode=BK$1,ROW(colcode)-1,""),ROW(AZ1))),"")</f>
        <v>WEB CAM MAC TEC WC401 16M</v>
      </c>
    </row>
    <row r="3" spans="1:71" ht="15.5">
      <c r="A3" s="14" t="s">
        <v>268</v>
      </c>
      <c r="B3" s="18" t="s">
        <v>177</v>
      </c>
      <c r="C3" s="15">
        <f>IF(B3="","",VLOOKUP(B3,Liste!B$2:C$497,2,0))</f>
        <v>150</v>
      </c>
      <c r="D3" s="1"/>
      <c r="F3" s="16" t="s">
        <v>256</v>
      </c>
      <c r="L3" s="17" t="str">
        <f t="array" aca="1" ref="L3" ca="1">IFERROR(INDEX(article,SMALL(IF(colcode=L$1,ROW(colcode)-1,""),ROW(A2))),"")</f>
        <v>ADAPTAEUR USB TO COM RS232</v>
      </c>
      <c r="M3" s="17" t="str">
        <f t="array" aca="1" ref="M3" ca="1">IFERROR(INDEX(article,SMALL(IF(colcode=M$1,ROW(colcode)-1,""),ROW(B2))),"")</f>
        <v>BOITE ALIMENTATION ICE-BERG LUX</v>
      </c>
      <c r="N3" s="17" t="str">
        <f t="array" aca="1" ref="N3" ca="1">IFERROR(INDEX(article,SMALL(IF(colcode=N$1,ROW(colcode)-1,""),ROW(C2))),"")</f>
        <v>CABL ALIMENTATION SATA</v>
      </c>
      <c r="O3" s="17" t="str">
        <f t="array" aca="1" ref="O3" ca="1">IFERROR(INDEX(article,SMALL(IF(colcode=O$1,ROW(colcode)-1,""),ROW(D2))),"")</f>
        <v>CARTAB MIC 15.6''  8804B</v>
      </c>
      <c r="P3" s="17" t="str">
        <f t="array" aca="1" ref="P3" ca="1">IFERROR(INDEX(article,SMALL(IF(colcode=P$1,ROW(colcode)-1,""),ROW(E2))),"")</f>
        <v>CASQUE CREATI DU-21</v>
      </c>
      <c r="Q3" s="17" t="str">
        <f t="array" aca="1" ref="Q3" ca="1">IFERROR(INDEX(article,SMALL(IF(colcode=Q$1,ROW(colcode)-1,""),ROW(F2))),"")</f>
        <v/>
      </c>
      <c r="R3" s="17" t="str">
        <f t="array" aca="1" ref="R3" ca="1">IFERROR(INDEX(article,SMALL(IF(colcode=R$1,ROW(colcode)-1,""),ROW(G2))),"")</f>
        <v>CHARGEUR HAVIT 90W</v>
      </c>
      <c r="S3" s="17" t="str">
        <f t="array" aca="1" ref="S3" ca="1">IFERROR(INDEX(article,SMALL(IF(colcode=S$1,ROW(colcode)-1,""),ROW(H2))),"")</f>
        <v/>
      </c>
      <c r="T3" s="17" t="str">
        <f t="array" aca="1" ref="T3" ca="1">IFERROR(INDEX(article,SMALL(IF(colcode=T$1,ROW(colcode)-1,""),ROW(I2))),"")</f>
        <v>CIRING CILICON ARGENTE 30G</v>
      </c>
      <c r="U3" s="17" t="str">
        <f t="array" aca="1" ref="U3" ca="1">IFERROR(INDEX(article,SMALL(IF(colcode=U$1,ROW(colcode)-1,""),ROW(J2))),"")</f>
        <v>CLAVIER +SOURIS USB CONDOR CK B150GB</v>
      </c>
      <c r="V3" s="17" t="str">
        <f t="array" aca="1" ref="V3" ca="1">IFERROR(INDEX(article,SMALL(IF(colcode=V$1,ROW(colcode)-1,""),ROW(K2))),"")</f>
        <v>CONECTEUR RJ45 METAL CAT5</v>
      </c>
      <c r="W3" s="17" t="str">
        <f t="array" aca="1" ref="W3" ca="1">IFERROR(INDEX(article,SMALL(IF(colcode=W$1,ROW(colcode)-1,""),ROW(L2))),"")</f>
        <v>CPU 3.0  DUAL COR E5700</v>
      </c>
      <c r="X3" s="17" t="str">
        <f t="array" aca="1" ref="X3" ca="1">IFERROR(INDEX(article,SMALL(IF(colcode=X$1,ROW(colcode)-1,""),ROW(M2))),"")</f>
        <v/>
      </c>
      <c r="Y3" s="17" t="str">
        <f t="array" aca="1" ref="Y3" ca="1">IFERROR(INDEX(article,SMALL(IF(colcode=Y$1,ROW(colcode)-1,""),ROW(N2))),"")</f>
        <v>DDR3 2G  PATRIOT</v>
      </c>
      <c r="Z3" s="17" t="str">
        <f t="array" aca="1" ref="Z3" ca="1">IFERROR(INDEX(article,SMALL(IF(colcode=Z$1,ROW(colcode)-1,""),ROW(O2))),"")</f>
        <v/>
      </c>
      <c r="AA3" s="17" t="str">
        <f t="array" aca="1" ref="AA3" ca="1">IFERROR(INDEX(article,SMALL(IF(colcode=AA$1,ROW(colcode)-1,""),ROW(P2))),"")</f>
        <v>ECRAN 22"  SAMSUNG LED S22A150N</v>
      </c>
      <c r="AB3" s="17" t="str">
        <f t="array" aca="1" ref="AB3" ca="1">IFERROR(INDEX(article,SMALL(IF(colcode=AB$1,ROW(colcode)-1,""),ROW(Q2))),"")</f>
        <v>FAN I3/G620/  INTEL</v>
      </c>
      <c r="AC3" s="17" t="str">
        <f t="array" aca="1" ref="AC3" ca="1">IFERROR(INDEX(article,SMALL(IF(colcode=AC$1,ROW(colcode)-1,""),ROW(R2))),"")</f>
        <v>FAX PANASONIC FT987CX</v>
      </c>
      <c r="AD3" s="17" t="str">
        <f t="array" aca="1" ref="AD3" ca="1">IFERROR(INDEX(article,SMALL(IF(colcode=AD$1,ROW(colcode)-1,""),ROW(S2))),"")</f>
        <v>FLASH DISK 8G ADATA 906</v>
      </c>
      <c r="AE3" s="17" t="str">
        <f t="array" aca="1" ref="AE3" ca="1">IFERROR(INDEX(article,SMALL(IF(colcode=AE$1,ROW(colcode)-1,""),ROW(T2))),"")</f>
        <v/>
      </c>
      <c r="AF3" s="17" t="str">
        <f t="array" aca="1" ref="AF3" ca="1">IFERROR(INDEX(article,SMALL(IF(colcode=AF$1,ROW(colcode)-1,""),ROW(U2))),"")</f>
        <v>GAM PAD 2 PCS TRANSP VIB EW-706D</v>
      </c>
      <c r="AG3" s="17" t="str">
        <f t="array" aca="1" ref="AG3" ca="1">IFERROR(INDEX(article,SMALL(IF(colcode=AG$1,ROW(colcode)-1,""),ROW(V2))),"")</f>
        <v>HDD 1TR TOSHIBA SATA</v>
      </c>
      <c r="AH3" s="17" t="str">
        <f t="array" aca="1" ref="AH3" ca="1">IFERROR(INDEX(article,SMALL(IF(colcode=AH$1,ROW(colcode)-1,""),ROW(W2))),"")</f>
        <v>HP  DUNTH SP015</v>
      </c>
      <c r="AI3" s="17" t="str">
        <f t="array" aca="1" ref="AI3" ca="1">IFERROR(INDEX(article,SMALL(IF(colcode=AI$1,ROW(colcode)-1,""),ROW(X2))),"")</f>
        <v>HUB USB 2.0 1IN4</v>
      </c>
      <c r="AJ3" s="17" t="str">
        <f t="array" aca="1" ref="AJ3" ca="1">IFERROR(INDEX(article,SMALL(IF(colcode=AJ$1,ROW(colcode)-1,""),ROW(Y2))),"")</f>
        <v>IMPRIMANT CANON MILTIFONCTION 3010</v>
      </c>
      <c r="AK3" s="17" t="str">
        <f t="array" aca="1" ref="AK3" ca="1">IFERROR(INDEX(article,SMALL(IF(colcode=AK$1,ROW(colcode)-1,""),ROW(Z2))),"")</f>
        <v>KASPERSKY INTERNET SECURITY 3 POST 2014</v>
      </c>
      <c r="AL3" s="17" t="str">
        <f t="array" aca="1" ref="AL3" ca="1">IFERROR(INDEX(article,SMALL(IF(colcode=AL$1,ROW(colcode)-1,""),ROW(AA2))),"")</f>
        <v>KITMAN DUNTH</v>
      </c>
      <c r="AM3" s="17" t="str">
        <f t="array" aca="1" ref="AM3" ca="1">IFERROR(INDEX(article,SMALL(IF(colcode=AM$1,ROW(colcode)-1,""),ROW(AB2))),"")</f>
        <v>LEC CARTE USB HI-SPEED 630</v>
      </c>
      <c r="AN3" s="17" t="str">
        <f t="array" aca="1" ref="AN3" ca="1">IFERROR(INDEX(article,SMALL(IF(colcode=AN$1,ROW(colcode)-1,""),ROW(AC2))),"")</f>
        <v>MODEM ROUTER D-LINK 300MBS DSL-2750U</v>
      </c>
      <c r="AO3" s="17" t="str">
        <f t="array" aca="1" ref="AO3" ca="1">IFERROR(INDEX(article,SMALL(IF(colcode=AO$1,ROW(colcode)-1,""),ROW(AD2))),"")</f>
        <v/>
      </c>
      <c r="AP3" s="17" t="str">
        <f t="array" aca="1" ref="AP3" ca="1">IFERROR(INDEX(article,SMALL(IF(colcode=AP$1,ROW(colcode)-1,""),ROW(AE2))),"")</f>
        <v/>
      </c>
      <c r="AQ3" s="17" t="str">
        <f t="array" aca="1" ref="AQ3" ca="1">IFERROR(INDEX(article,SMALL(IF(colcode=AQ$1,ROW(colcode)-1,""),ROW(AF2))),"")</f>
        <v/>
      </c>
      <c r="AR3" s="17" t="str">
        <f t="array" aca="1" ref="AR3" ca="1">IFERROR(INDEX(article,SMALL(IF(colcode=AR$1,ROW(colcode)-1,""),ROW(AG2))),"")</f>
        <v/>
      </c>
      <c r="AS3" s="17" t="str">
        <f t="array" aca="1" ref="AS3" ca="1">IFERROR(INDEX(article,SMALL(IF(colcode=AS$1,ROW(colcode)-1,""),ROW(AH2))),"")</f>
        <v/>
      </c>
      <c r="AT3" s="17" t="str">
        <f t="array" aca="1" ref="AT3" ca="1">IFERROR(INDEX(article,SMALL(IF(colcode=AT$1,ROW(colcode)-1,""),ROW(AI2))),"")</f>
        <v>PC I3/4GO/500GO/CM GIGABYTE/GDVD/CG1GO/22"</v>
      </c>
      <c r="AU3" s="17" t="str">
        <f t="array" aca="1" ref="AU3" ca="1">IFERROR(INDEX(article,SMALL(IF(colcode=AU$1,ROW(colcode)-1,""),ROW(AJ2))),"")</f>
        <v/>
      </c>
      <c r="AV3" s="17" t="str">
        <f t="array" aca="1" ref="AV3" ca="1">IFERROR(INDEX(article,SMALL(IF(colcode=AV$1,ROW(colcode)-1,""),ROW(AK2))),"")</f>
        <v>POUCHETTE 10'' TABLETTE DU-i09</v>
      </c>
      <c r="AW3" s="17" t="str">
        <f t="array" aca="1" ref="AW3" ca="1">IFERROR(INDEX(article,SMALL(IF(colcode=AW$1,ROW(colcode)-1,""),ROW(AL2))),"")</f>
        <v>PRISE FILTER APC 5 SORTIES</v>
      </c>
      <c r="AX3" s="17" t="str">
        <f t="array" aca="1" ref="AX3" ca="1">IFERROR(INDEX(article,SMALL(IF(colcode=AX$1,ROW(colcode)-1,""),ROW(AM2))),"")</f>
        <v>PROTEGE  LAPTOP 3IN1 15.6"</v>
      </c>
      <c r="AY3" s="17" t="str">
        <f t="array" aca="1" ref="AY3" ca="1">IFERROR(INDEX(article,SMALL(IF(colcode=AY$1,ROW(colcode)-1,""),ROW(AN2))),"")</f>
        <v/>
      </c>
      <c r="AZ3" s="17" t="str">
        <f t="array" aca="1" ref="AZ3" ca="1">IFERROR(INDEX(article,SMALL(IF(colcode=AZ$1,ROW(colcode)-1,""),ROW(AO2))),"")</f>
        <v/>
      </c>
      <c r="BA3" s="17" t="str">
        <f t="array" aca="1" ref="BA3" ca="1">IFERROR(INDEX(article,SMALL(IF(colcode=BA$1,ROW(colcode)-1,""),ROW(AP2))),"")</f>
        <v>REFROIDISSEUR PORTABLE DUNTH DU-CP02</v>
      </c>
      <c r="BB3" s="17" t="str">
        <f t="array" aca="1" ref="BB3" ca="1">IFERROR(INDEX(article,SMALL(IF(colcode=BB$1,ROW(colcode)-1,""),ROW(AQ2))),"")</f>
        <v>SOURIE SANS FIL VENUS-2010</v>
      </c>
      <c r="BC3" s="17" t="str">
        <f t="array" aca="1" ref="BC3" ca="1">IFERROR(INDEX(article,SMALL(IF(colcode=BC$1,ROW(colcode)-1,""),ROW(AR2))),"")</f>
        <v>STICKER CLAV FR/AR 3M</v>
      </c>
      <c r="BD3" s="17" t="str">
        <f t="array" aca="1" ref="BD3" ca="1">IFERROR(INDEX(article,SMALL(IF(colcode=BD$1,ROW(colcode)-1,""),ROW(AS2))),"")</f>
        <v/>
      </c>
      <c r="BE3" s="17" t="str">
        <f t="array" aca="1" ref="BE3" ca="1">IFERROR(INDEX(article,SMALL(IF(colcode=BE$1,ROW(colcode)-1,""),ROW(AT2))),"")</f>
        <v>SWITCH 5 PORTS GOLDEN</v>
      </c>
      <c r="BF3" s="17" t="str">
        <f t="array" aca="1" ref="BF3" ca="1">IFERROR(INDEX(article,SMALL(IF(colcode=BF$1,ROW(colcode)-1,""),ROW(AU2))),"")</f>
        <v>TABLE POUR LAPTOP LUX</v>
      </c>
      <c r="BG3" s="17" t="str">
        <f t="array" aca="1" ref="BG3" ca="1">IFERROR(INDEX(article,SMALL(IF(colcode=BG$1,ROW(colcode)-1,""),ROW(AV2))),"")</f>
        <v>TAPIS SOURIS GEL</v>
      </c>
      <c r="BH3" s="17" t="str">
        <f t="array" aca="1" ref="BH3" ca="1">IFERROR(INDEX(article,SMALL(IF(colcode=BH$1,ROW(colcode)-1,""),ROW(AW2))),"")</f>
        <v>TONER SAMSUNG 1640</v>
      </c>
      <c r="BI3" s="17" t="str">
        <f t="array" aca="1" ref="BI3" ca="1">IFERROR(INDEX(article,SMALL(IF(colcode=BI$1,ROW(colcode)-1,""),ROW(AX2))),"")</f>
        <v>TRANSFO MODEM ADSL 12V 1A 1er Choix</v>
      </c>
      <c r="BJ3" s="17" t="str">
        <f t="array" aca="1" ref="BJ3" ca="1">IFERROR(INDEX(article,SMALL(IF(colcode=BJ$1,ROW(colcode)-1,""),ROW(AY2))),"")</f>
        <v>VGA ATI HD R5450 1G XFX TURBO 2.8GHZ</v>
      </c>
      <c r="BK3" s="17" t="str">
        <f t="array" aca="1" ref="BK3" ca="1">IFERROR(INDEX(article,SMALL(IF(colcode=BK$1,ROW(colcode)-1,""),ROW(AZ2))),"")</f>
        <v>WEB CAM Y- B/R 38 MP</v>
      </c>
    </row>
    <row r="4" spans="1:71" ht="15.5">
      <c r="A4" s="14" t="s">
        <v>267</v>
      </c>
      <c r="B4" s="18" t="s">
        <v>221</v>
      </c>
      <c r="C4" s="15">
        <f>IF(B4="","",VLOOKUP(B4,Liste!B$2:C$497,2,0))</f>
        <v>1200</v>
      </c>
      <c r="D4" s="1"/>
      <c r="F4" s="16" t="s">
        <v>257</v>
      </c>
      <c r="L4" s="17" t="str">
        <f t="array" aca="1" ref="L4" ca="1">IFERROR(INDEX(article,SMALL(IF(colcode=L$1,ROW(colcode)-1,""),ROW(A3))),"")</f>
        <v>ADAPTAEUR USB TO PS/2</v>
      </c>
      <c r="M4" s="17" t="str">
        <f t="array" aca="1" ref="M4" ca="1">IFERROR(INDEX(article,SMALL(IF(colcode=M$1,ROW(colcode)-1,""),ROW(B3))),"")</f>
        <v>BOITE HANDLE ESSALEM</v>
      </c>
      <c r="N4" s="17" t="str">
        <f t="array" aca="1" ref="N4" ca="1">IFERROR(INDEX(article,SMALL(IF(colcode=N$1,ROW(colcode)-1,""),ROW(C3))),"")</f>
        <v>CABLE ALIMANTATION</v>
      </c>
      <c r="O4" s="17" t="str">
        <f t="array" aca="1" ref="O4" ca="1">IFERROR(INDEX(article,SMALL(IF(colcode=O$1,ROW(colcode)-1,""),ROW(D3))),"")</f>
        <v>CARTAB MIC 15.6 EB-002/003/005/006/007</v>
      </c>
      <c r="P4" s="17" t="str">
        <f t="array" aca="1" ref="P4" ca="1">IFERROR(INDEX(article,SMALL(IF(colcode=P$1,ROW(colcode)-1,""),ROW(E3))),"")</f>
        <v>CASQUE CREATI DU-922</v>
      </c>
      <c r="Q4" s="17" t="str">
        <f t="array" aca="1" ref="Q4" ca="1">IFERROR(INDEX(article,SMALL(IF(colcode=Q$1,ROW(colcode)-1,""),ROW(F3))),"")</f>
        <v/>
      </c>
      <c r="R4" s="17" t="str">
        <f t="array" aca="1" ref="R4" ca="1">IFERROR(INDEX(article,SMALL(IF(colcode=R$1,ROW(colcode)-1,""),ROW(G3))),"")</f>
        <v>CHARGEUR POR NOTBOOK ACER INPUT 19V/1.58A</v>
      </c>
      <c r="S4" s="17" t="str">
        <f t="array" aca="1" ref="S4" ca="1">IFERROR(INDEX(article,SMALL(IF(colcode=S$1,ROW(colcode)-1,""),ROW(H3))),"")</f>
        <v/>
      </c>
      <c r="T4" s="17" t="str">
        <f t="array" aca="1" ref="T4" ca="1">IFERROR(INDEX(article,SMALL(IF(colcode=T$1,ROW(colcode)-1,""),ROW(I3))),"")</f>
        <v/>
      </c>
      <c r="U4" s="17" t="str">
        <f t="array" aca="1" ref="U4" ca="1">IFERROR(INDEX(article,SMALL(IF(colcode=U$1,ROW(colcode)-1,""),ROW(J3))),"")</f>
        <v>CLAVIER M MEDIA PS2  ACB-K231</v>
      </c>
      <c r="V4" s="17" t="str">
        <f t="array" aca="1" ref="V4" ca="1">IFERROR(INDEX(article,SMALL(IF(colcode=V$1,ROW(colcode)-1,""),ROW(K3))),"")</f>
        <v>CONECTEUR RJ45 METAL CAT6</v>
      </c>
      <c r="W4" s="17" t="str">
        <f t="array" aca="1" ref="W4" ca="1">IFERROR(INDEX(article,SMALL(IF(colcode=W$1,ROW(colcode)-1,""),ROW(L3))),"")</f>
        <v>CPU DC 3.0 G2030 BOX</v>
      </c>
      <c r="X4" s="17" t="str">
        <f t="array" aca="1" ref="X4" ca="1">IFERROR(INDEX(article,SMALL(IF(colcode=X$1,ROW(colcode)-1,""),ROW(M3))),"")</f>
        <v/>
      </c>
      <c r="Y4" s="17" t="str">
        <f t="array" aca="1" ref="Y4" ca="1">IFERROR(INDEX(article,SMALL(IF(colcode=Y$1,ROW(colcode)-1,""),ROW(N3))),"")</f>
        <v>DDR3 2G E DATA</v>
      </c>
      <c r="Z4" s="17" t="str">
        <f t="array" aca="1" ref="Z4" ca="1">IFERROR(INDEX(article,SMALL(IF(colcode=Z$1,ROW(colcode)-1,""),ROW(O3))),"")</f>
        <v/>
      </c>
      <c r="AA4" s="17" t="str">
        <f t="array" aca="1" ref="AA4" ca="1">IFERROR(INDEX(article,SMALL(IF(colcode=AA$1,ROW(colcode)-1,""),ROW(P3))),"")</f>
        <v>ECRAN 22" SAMSUNG S22A300N</v>
      </c>
      <c r="AB4" s="17" t="str">
        <f t="array" aca="1" ref="AB4" ca="1">IFERROR(INDEX(article,SMALL(IF(colcode=AB$1,ROW(colcode)-1,""),ROW(Q3))),"")</f>
        <v>FAN P4 LGA 775 VIS</v>
      </c>
      <c r="AC4" s="17" t="str">
        <f t="array" aca="1" ref="AC4" ca="1">IFERROR(INDEX(article,SMALL(IF(colcode=AC$1,ROW(colcode)-1,""),ROW(R3))),"")</f>
        <v/>
      </c>
      <c r="AD4" s="17" t="str">
        <f t="array" aca="1" ref="AD4" ca="1">IFERROR(INDEX(article,SMALL(IF(colcode=AD$1,ROW(colcode)-1,""),ROW(S3))),"")</f>
        <v>FLASH DISK 8GB SAN-DISK</v>
      </c>
      <c r="AE4" s="17" t="str">
        <f t="array" aca="1" ref="AE4" ca="1">IFERROR(INDEX(article,SMALL(IF(colcode=AE$1,ROW(colcode)-1,""),ROW(T3))),"")</f>
        <v/>
      </c>
      <c r="AF4" s="17" t="str">
        <f t="array" aca="1" ref="AF4" ca="1">IFERROR(INDEX(article,SMALL(IF(colcode=AF$1,ROW(colcode)-1,""),ROW(U3))),"")</f>
        <v>GAM PAD DEUBL VIBRATION FLYFOX F-706</v>
      </c>
      <c r="AG4" s="17" t="str">
        <f t="array" aca="1" ref="AG4" ca="1">IFERROR(INDEX(article,SMALL(IF(colcode=AG$1,ROW(colcode)-1,""),ROW(V3))),"")</f>
        <v>HDD 320G HITACHI SATA</v>
      </c>
      <c r="AH4" s="17" t="str">
        <f t="array" aca="1" ref="AH4" ca="1">IFERROR(INDEX(article,SMALL(IF(colcode=AH$1,ROW(colcode)-1,""),ROW(W3))),"")</f>
        <v>HP  HAVIT HV-SF7100U OMPLY /CARTE MEMOIR/USB</v>
      </c>
      <c r="AI4" s="17" t="str">
        <f t="array" aca="1" ref="AI4" ca="1">IFERROR(INDEX(article,SMALL(IF(colcode=AI$1,ROW(colcode)-1,""),ROW(X3))),"")</f>
        <v>HUB USB+RESISTANCE+MONTRE USB2</v>
      </c>
      <c r="AJ4" s="17" t="str">
        <f t="array" aca="1" ref="AJ4" ca="1">IFERROR(INDEX(article,SMALL(IF(colcode=AJ$1,ROW(colcode)-1,""),ROW(Y3))),"")</f>
        <v/>
      </c>
      <c r="AK4" s="17" t="str">
        <f t="array" aca="1" ref="AK4" ca="1">IFERROR(INDEX(article,SMALL(IF(colcode=AK$1,ROW(colcode)-1,""),ROW(Z3))),"")</f>
        <v/>
      </c>
      <c r="AL4" s="17" t="str">
        <f t="array" aca="1" ref="AL4" ca="1">IFERROR(INDEX(article,SMALL(IF(colcode=AL$1,ROW(colcode)-1,""),ROW(AA3))),"")</f>
        <v/>
      </c>
      <c r="AM4" s="17" t="str">
        <f t="array" aca="1" ref="AM4" ca="1">IFERROR(INDEX(article,SMALL(IF(colcode=AM$1,ROW(colcode)-1,""),ROW(AB3))),"")</f>
        <v>LECT DE CARTE SD</v>
      </c>
      <c r="AN4" s="17" t="str">
        <f t="array" aca="1" ref="AN4" ca="1">IFERROR(INDEX(article,SMALL(IF(colcode=AN$1,ROW(colcode)-1,""),ROW(AC3))),"")</f>
        <v>MODEM ROUTER TINDA 150Mbps 2.4GHz ADSL2+</v>
      </c>
      <c r="AO4" s="17" t="str">
        <f t="array" aca="1" ref="AO4" ca="1">IFERROR(INDEX(article,SMALL(IF(colcode=AO$1,ROW(colcode)-1,""),ROW(AD3))),"")</f>
        <v/>
      </c>
      <c r="AP4" s="17" t="str">
        <f t="array" aca="1" ref="AP4" ca="1">IFERROR(INDEX(article,SMALL(IF(colcode=AP$1,ROW(colcode)-1,""),ROW(AE3))),"")</f>
        <v/>
      </c>
      <c r="AQ4" s="17" t="str">
        <f t="array" aca="1" ref="AQ4" ca="1">IFERROR(INDEX(article,SMALL(IF(colcode=AQ$1,ROW(colcode)-1,""),ROW(AF3))),"")</f>
        <v/>
      </c>
      <c r="AR4" s="17" t="str">
        <f t="array" aca="1" ref="AR4" ca="1">IFERROR(INDEX(article,SMALL(IF(colcode=AR$1,ROW(colcode)-1,""),ROW(AG3))),"")</f>
        <v/>
      </c>
      <c r="AS4" s="17" t="str">
        <f t="array" aca="1" ref="AS4" ca="1">IFERROR(INDEX(article,SMALL(IF(colcode=AS$1,ROW(colcode)-1,""),ROW(AH3))),"")</f>
        <v/>
      </c>
      <c r="AT4" s="17" t="str">
        <f t="array" aca="1" ref="AT4" ca="1">IFERROR(INDEX(article,SMALL(IF(colcode=AT$1,ROW(colcode)-1,""),ROW(AI3))),"")</f>
        <v/>
      </c>
      <c r="AU4" s="17" t="str">
        <f t="array" aca="1" ref="AU4" ca="1">IFERROR(INDEX(article,SMALL(IF(colcode=AU$1,ROW(colcode)-1,""),ROW(AJ3))),"")</f>
        <v/>
      </c>
      <c r="AV4" s="17" t="str">
        <f t="array" aca="1" ref="AV4" ca="1">IFERROR(INDEX(article,SMALL(IF(colcode=AV$1,ROW(colcode)-1,""),ROW(AK3))),"")</f>
        <v>POUCHETTE 10'' TABLETTE DU-i10</v>
      </c>
      <c r="AW4" s="17" t="str">
        <f t="array" aca="1" ref="AW4" ca="1">IFERROR(INDEX(article,SMALL(IF(colcode=AW$1,ROW(colcode)-1,""),ROW(AL3))),"")</f>
        <v>PRISE FILTER USB 4 SORTIES</v>
      </c>
      <c r="AX4" s="17" t="str">
        <f t="array" aca="1" ref="AX4" ca="1">IFERROR(INDEX(article,SMALL(IF(colcode=AX$1,ROW(colcode)-1,""),ROW(AM3))),"")</f>
        <v>PROTEGE  LAPTOP AVEC PHOTO 3D</v>
      </c>
      <c r="AY4" s="17" t="str">
        <f t="array" aca="1" ref="AY4" ca="1">IFERROR(INDEX(article,SMALL(IF(colcode=AY$1,ROW(colcode)-1,""),ROW(AN3))),"")</f>
        <v/>
      </c>
      <c r="AZ4" s="17" t="str">
        <f t="array" aca="1" ref="AZ4" ca="1">IFERROR(INDEX(article,SMALL(IF(colcode=AZ$1,ROW(colcode)-1,""),ROW(AO3))),"")</f>
        <v/>
      </c>
      <c r="BA4" s="17" t="str">
        <f t="array" aca="1" ref="BA4" ca="1">IFERROR(INDEX(article,SMALL(IF(colcode=BA$1,ROW(colcode)-1,""),ROW(AP3))),"")</f>
        <v/>
      </c>
      <c r="BB4" s="17" t="str">
        <f t="array" aca="1" ref="BB4" ca="1">IFERROR(INDEX(article,SMALL(IF(colcode=BB$1,ROW(colcode)-1,""),ROW(AQ3))),"")</f>
        <v>SOURIE SONS FIL ICON 2.4GHZ BX-8800</v>
      </c>
      <c r="BC4" s="17" t="str">
        <f t="array" aca="1" ref="BC4" ca="1">IFERROR(INDEX(article,SMALL(IF(colcode=BC$1,ROW(colcode)-1,""),ROW(AR3))),"")</f>
        <v>STIKUER CLAV FR lumineux</v>
      </c>
      <c r="BD4" s="17" t="str">
        <f t="array" aca="1" ref="BD4" ca="1">IFERROR(INDEX(article,SMALL(IF(colcode=BD$1,ROW(colcode)-1,""),ROW(AS3))),"")</f>
        <v/>
      </c>
      <c r="BE4" s="17" t="str">
        <f t="array" aca="1" ref="BE4" ca="1">IFERROR(INDEX(article,SMALL(IF(colcode=BE$1,ROW(colcode)-1,""),ROW(AT3))),"")</f>
        <v/>
      </c>
      <c r="BF4" s="17" t="str">
        <f t="array" aca="1" ref="BF4" ca="1">IFERROR(INDEX(article,SMALL(IF(colcode=BF$1,ROW(colcode)-1,""),ROW(AU3))),"")</f>
        <v/>
      </c>
      <c r="BG4" s="17" t="str">
        <f t="array" aca="1" ref="BG4" ca="1">IFERROR(INDEX(article,SMALL(IF(colcode=BG$1,ROW(colcode)-1,""),ROW(AV3))),"")</f>
        <v>TAPIS SOURIS L-8</v>
      </c>
      <c r="BH4" s="17" t="str">
        <f t="array" aca="1" ref="BH4" ca="1">IFERROR(INDEX(article,SMALL(IF(colcode=BH$1,ROW(colcode)-1,""),ROW(AW3))),"")</f>
        <v>TONER SAMSUNG 1660</v>
      </c>
      <c r="BI4" s="17" t="str">
        <f t="array" aca="1" ref="BI4" ca="1">IFERROR(INDEX(article,SMALL(IF(colcode=BI$1,ROW(colcode)-1,""),ROW(AX3))),"")</f>
        <v>TRANSFO MODEM MAC TEC PA112</v>
      </c>
      <c r="BJ4" s="17" t="str">
        <f t="array" aca="1" ref="BJ4" ca="1">IFERROR(INDEX(article,SMALL(IF(colcode=BJ$1,ROW(colcode)-1,""),ROW(AY3))),"")</f>
        <v>VGA ATI HD5450 2G POWER COLOR</v>
      </c>
      <c r="BK4" s="17" t="str">
        <f t="array" aca="1" ref="BK4" ca="1">IFERROR(INDEX(article,SMALL(IF(colcode=BK$1,ROW(colcode)-1,""),ROW(AZ3))),"")</f>
        <v>WEB CAM YX 09</v>
      </c>
    </row>
    <row r="5" spans="1:71" ht="15.5">
      <c r="A5" s="14" t="s">
        <v>269</v>
      </c>
      <c r="B5" s="18" t="s">
        <v>26</v>
      </c>
      <c r="C5" s="15">
        <f>IF(B5="","",VLOOKUP(B5,Liste!B$2:C$497,2,0))</f>
        <v>420</v>
      </c>
      <c r="D5" s="1"/>
      <c r="F5" s="16" t="s">
        <v>258</v>
      </c>
      <c r="L5" s="17" t="str">
        <f t="array" aca="1" ref="L5" ca="1">IFERROR(INDEX(article,SMALL(IF(colcode=L$1,ROW(colcode)-1,""),ROW(A4))),"")</f>
        <v>ADAPTATEUR  RES RG45 01 TO 01</v>
      </c>
      <c r="M5" s="17" t="str">
        <f t="array" aca="1" ref="M5" ca="1">IFERROR(INDEX(article,SMALL(IF(colcode=M$1,ROW(colcode)-1,""),ROW(B4))),"")</f>
        <v>BOITE iCON LUX AVEC1 VENTILO 2008B</v>
      </c>
      <c r="N5" s="17" t="str">
        <f t="array" aca="1" ref="N5" ca="1">IFERROR(INDEX(article,SMALL(IF(colcode=N$1,ROW(colcode)-1,""),ROW(C4))),"")</f>
        <v>CABLE ALIMENTATION 1ER CHOIX</v>
      </c>
      <c r="O5" s="17" t="str">
        <f t="array" aca="1" ref="O5" ca="1">IFERROR(INDEX(article,SMALL(IF(colcode=O$1,ROW(colcode)-1,""),ROW(D4))),"")</f>
        <v>CARTAB MIC 15.6'' GB250 GOLDEN LUX</v>
      </c>
      <c r="P5" s="17" t="str">
        <f t="array" aca="1" ref="P5" ca="1">IFERROR(INDEX(article,SMALL(IF(colcode=P$1,ROW(colcode)-1,""),ROW(E4))),"")</f>
        <v>CASQUE CREATIV CR-667</v>
      </c>
      <c r="Q5" s="17" t="str">
        <f t="array" aca="1" ref="Q5" ca="1">IFERROR(INDEX(article,SMALL(IF(colcode=Q$1,ROW(colcode)-1,""),ROW(F4))),"")</f>
        <v/>
      </c>
      <c r="R5" s="17" t="str">
        <f t="array" aca="1" ref="R5" ca="1">IFERROR(INDEX(article,SMALL(IF(colcode=R$1,ROW(colcode)-1,""),ROW(G4))),"")</f>
        <v>CHARGEUR POR NOTBOOK ACER INPUT 19V/2.15A</v>
      </c>
      <c r="S5" s="17" t="str">
        <f t="array" aca="1" ref="S5" ca="1">IFERROR(INDEX(article,SMALL(IF(colcode=S$1,ROW(colcode)-1,""),ROW(H4))),"")</f>
        <v/>
      </c>
      <c r="T5" s="17" t="str">
        <f t="array" aca="1" ref="T5" ca="1">IFERROR(INDEX(article,SMALL(IF(colcode=T$1,ROW(colcode)-1,""),ROW(I4))),"")</f>
        <v/>
      </c>
      <c r="U5" s="17" t="str">
        <f t="array" aca="1" ref="U5" ca="1">IFERROR(INDEX(article,SMALL(IF(colcode=U$1,ROW(colcode)-1,""),ROW(J4))),"")</f>
        <v>CLAVIER MM HAVIT HV-KB327</v>
      </c>
      <c r="V5" s="17" t="str">
        <f t="array" aca="1" ref="V5" ca="1">IFERROR(INDEX(article,SMALL(IF(colcode=V$1,ROW(colcode)-1,""),ROW(K4))),"")</f>
        <v>CONECTEUR RJ45 PLASTIQUE CAT5</v>
      </c>
      <c r="W5" s="17" t="str">
        <f t="array" aca="1" ref="W5" ca="1">IFERROR(INDEX(article,SMALL(IF(colcode=W$1,ROW(colcode)-1,""),ROW(L4))),"")</f>
        <v>CPU INTEL CORE 1155-I3- 3220  3.3GHZ ivy bridge</v>
      </c>
      <c r="X5" s="17" t="str">
        <f t="array" aca="1" ref="X5" ca="1">IFERROR(INDEX(article,SMALL(IF(colcode=X$1,ROW(colcode)-1,""),ROW(M4))),"")</f>
        <v/>
      </c>
      <c r="Y5" s="17" t="str">
        <f t="array" aca="1" ref="Y5" ca="1">IFERROR(INDEX(article,SMALL(IF(colcode=Y$1,ROW(colcode)-1,""),ROW(N4))),"")</f>
        <v/>
      </c>
      <c r="Z5" s="17" t="str">
        <f t="array" aca="1" ref="Z5" ca="1">IFERROR(INDEX(article,SMALL(IF(colcode=Z$1,ROW(colcode)-1,""),ROW(O4))),"")</f>
        <v/>
      </c>
      <c r="AA5" s="17" t="str">
        <f t="array" aca="1" ref="AA5" ca="1">IFERROR(INDEX(article,SMALL(IF(colcode=AA$1,ROW(colcode)-1,""),ROW(P4))),"")</f>
        <v>ECRAN PACKARD BELL 18.5" MASTRO 195DXLB</v>
      </c>
      <c r="AB5" s="17" t="str">
        <f t="array" aca="1" ref="AB5" ca="1">IFERROR(INDEX(article,SMALL(IF(colcode=AB$1,ROW(colcode)-1,""),ROW(Q4))),"")</f>
        <v/>
      </c>
      <c r="AC5" s="17" t="str">
        <f t="array" aca="1" ref="AC5" ca="1">IFERROR(INDEX(article,SMALL(IF(colcode=AC$1,ROW(colcode)-1,""),ROW(R4))),"")</f>
        <v/>
      </c>
      <c r="AD5" s="17" t="str">
        <f t="array" aca="1" ref="AD5" ca="1">IFERROR(INDEX(article,SMALL(IF(colcode=AD$1,ROW(colcode)-1,""),ROW(S4))),"")</f>
        <v>FLASH DISQ 16G ADATA 906</v>
      </c>
      <c r="AE5" s="17" t="str">
        <f t="array" aca="1" ref="AE5" ca="1">IFERROR(INDEX(article,SMALL(IF(colcode=AE$1,ROW(colcode)-1,""),ROW(T4))),"")</f>
        <v/>
      </c>
      <c r="AF5" s="17" t="str">
        <f t="array" aca="1" ref="AF5" ca="1">IFERROR(INDEX(article,SMALL(IF(colcode=AF$1,ROW(colcode)-1,""),ROW(U4))),"")</f>
        <v>GAM PAD DUBL SIMPL DU-GP280</v>
      </c>
      <c r="AG5" s="17" t="str">
        <f t="array" aca="1" ref="AG5" ca="1">IFERROR(INDEX(article,SMALL(IF(colcode=AG$1,ROW(colcode)-1,""),ROW(V4))),"")</f>
        <v>HDD 500G HITACHI SATA</v>
      </c>
      <c r="AH5" s="17" t="str">
        <f t="array" aca="1" ref="AH5" ca="1">IFERROR(INDEX(article,SMALL(IF(colcode=AH$1,ROW(colcode)-1,""),ROW(W4))),"")</f>
        <v>HP  HAVIT HV-SK486</v>
      </c>
      <c r="AI5" s="17" t="str">
        <f t="array" aca="1" ref="AI5" ca="1">IFERROR(INDEX(article,SMALL(IF(colcode=AI$1,ROW(colcode)-1,""),ROW(X4))),"")</f>
        <v>HUB USB2 7 PORT SUPPORT 500G</v>
      </c>
      <c r="AJ5" s="17" t="str">
        <f t="array" aca="1" ref="AJ5" ca="1">IFERROR(INDEX(article,SMALL(IF(colcode=AJ$1,ROW(colcode)-1,""),ROW(Y4))),"")</f>
        <v/>
      </c>
      <c r="AK5" s="17" t="str">
        <f t="array" aca="1" ref="AK5" ca="1">IFERROR(INDEX(article,SMALL(IF(colcode=AK$1,ROW(colcode)-1,""),ROW(Z4))),"")</f>
        <v/>
      </c>
      <c r="AL5" s="17" t="str">
        <f t="array" aca="1" ref="AL5" ca="1">IFERROR(INDEX(article,SMALL(IF(colcode=AL$1,ROW(colcode)-1,""),ROW(AA4))),"")</f>
        <v/>
      </c>
      <c r="AM5" s="17" t="str">
        <f t="array" aca="1" ref="AM5" ca="1">IFERROR(INDEX(article,SMALL(IF(colcode=AM$1,ROW(colcode)-1,""),ROW(AB4))),"")</f>
        <v>LECT DE CARTE SD  KS-T55</v>
      </c>
      <c r="AN5" s="17" t="str">
        <f t="array" aca="1" ref="AN5" ca="1">IFERROR(INDEX(article,SMALL(IF(colcode=AN$1,ROW(colcode)-1,""),ROW(AC4))),"")</f>
        <v>MODEM ROUTER TP-LINK 300MBS 3G TD-W8968</v>
      </c>
      <c r="AO5" s="17" t="str">
        <f t="array" aca="1" ref="AO5" ca="1">IFERROR(INDEX(article,SMALL(IF(colcode=AO$1,ROW(colcode)-1,""),ROW(AD4))),"")</f>
        <v/>
      </c>
      <c r="AP5" s="17" t="str">
        <f t="array" aca="1" ref="AP5" ca="1">IFERROR(INDEX(article,SMALL(IF(colcode=AP$1,ROW(colcode)-1,""),ROW(AE4))),"")</f>
        <v/>
      </c>
      <c r="AQ5" s="17" t="str">
        <f t="array" aca="1" ref="AQ5" ca="1">IFERROR(INDEX(article,SMALL(IF(colcode=AQ$1,ROW(colcode)-1,""),ROW(AF4))),"")</f>
        <v/>
      </c>
      <c r="AR5" s="17" t="str">
        <f t="array" aca="1" ref="AR5" ca="1">IFERROR(INDEX(article,SMALL(IF(colcode=AR$1,ROW(colcode)-1,""),ROW(AG4))),"")</f>
        <v/>
      </c>
      <c r="AS5" s="17" t="str">
        <f t="array" aca="1" ref="AS5" ca="1">IFERROR(INDEX(article,SMALL(IF(colcode=AS$1,ROW(colcode)-1,""),ROW(AH4))),"")</f>
        <v/>
      </c>
      <c r="AT5" s="17" t="str">
        <f t="array" aca="1" ref="AT5" ca="1">IFERROR(INDEX(article,SMALL(IF(colcode=AT$1,ROW(colcode)-1,""),ROW(AI4))),"")</f>
        <v/>
      </c>
      <c r="AU5" s="17" t="str">
        <f t="array" aca="1" ref="AU5" ca="1">IFERROR(INDEX(article,SMALL(IF(colcode=AU$1,ROW(colcode)-1,""),ROW(AJ4))),"")</f>
        <v/>
      </c>
      <c r="AV5" s="17" t="str">
        <f t="array" aca="1" ref="AV5" ca="1">IFERROR(INDEX(article,SMALL(IF(colcode=AV$1,ROW(colcode)-1,""),ROW(AK4))),"")</f>
        <v>POUCHETTE 10'' TABLETTE DU-i11</v>
      </c>
      <c r="AW5" s="17" t="str">
        <f t="array" aca="1" ref="AW5" ca="1">IFERROR(INDEX(article,SMALL(IF(colcode=AW$1,ROW(colcode)-1,""),ROW(AL4))),"")</f>
        <v/>
      </c>
      <c r="AX5" s="17" t="str">
        <f t="array" aca="1" ref="AX5" ca="1">IFERROR(INDEX(article,SMALL(IF(colcode=AX$1,ROW(colcode)-1,""),ROW(AM4))),"")</f>
        <v/>
      </c>
      <c r="AY5" s="17" t="str">
        <f t="array" aca="1" ref="AY5" ca="1">IFERROR(INDEX(article,SMALL(IF(colcode=AY$1,ROW(colcode)-1,""),ROW(AN4))),"")</f>
        <v/>
      </c>
      <c r="AZ5" s="17" t="str">
        <f t="array" aca="1" ref="AZ5" ca="1">IFERROR(INDEX(article,SMALL(IF(colcode=AZ$1,ROW(colcode)-1,""),ROW(AO4))),"")</f>
        <v/>
      </c>
      <c r="BA5" s="17" t="str">
        <f t="array" aca="1" ref="BA5" ca="1">IFERROR(INDEX(article,SMALL(IF(colcode=BA$1,ROW(colcode)-1,""),ROW(AP4))),"")</f>
        <v/>
      </c>
      <c r="BB5" s="17" t="str">
        <f t="array" aca="1" ref="BB5" ca="1">IFERROR(INDEX(article,SMALL(IF(colcode=BB$1,ROW(colcode)-1,""),ROW(AQ4))),"")</f>
        <v>SOURIE USB  HI-TECH RX105 RACABLE</v>
      </c>
      <c r="BC5" s="17" t="str">
        <f t="array" aca="1" ref="BC5" ca="1">IFERROR(INDEX(article,SMALL(IF(colcode=BC$1,ROW(colcode)-1,""),ROW(AR4))),"")</f>
        <v/>
      </c>
      <c r="BD5" s="17" t="str">
        <f t="array" aca="1" ref="BD5" ca="1">IFERROR(INDEX(article,SMALL(IF(colcode=BD$1,ROW(colcode)-1,""),ROW(AS4))),"")</f>
        <v/>
      </c>
      <c r="BE5" s="17" t="str">
        <f t="array" aca="1" ref="BE5" ca="1">IFERROR(INDEX(article,SMALL(IF(colcode=BE$1,ROW(colcode)-1,""),ROW(AT4))),"")</f>
        <v/>
      </c>
      <c r="BF5" s="17" t="str">
        <f t="array" aca="1" ref="BF5" ca="1">IFERROR(INDEX(article,SMALL(IF(colcode=BF$1,ROW(colcode)-1,""),ROW(AU4))),"")</f>
        <v/>
      </c>
      <c r="BG5" s="17" t="str">
        <f t="array" aca="1" ref="BG5" ca="1">IFERROR(INDEX(article,SMALL(IF(colcode=BG$1,ROW(colcode)-1,""),ROW(AV4))),"")</f>
        <v>TAPIS SOURIS LOGITECH</v>
      </c>
      <c r="BH5" s="17" t="str">
        <f t="array" aca="1" ref="BH5" ca="1">IFERROR(INDEX(article,SMALL(IF(colcode=BH$1,ROW(colcode)-1,""),ROW(AW4))),"")</f>
        <v>TONNER  278A/4410</v>
      </c>
      <c r="BI5" s="17" t="str">
        <f t="array" aca="1" ref="BI5" ca="1">IFERROR(INDEX(article,SMALL(IF(colcode=BI$1,ROW(colcode)-1,""),ROW(AX4))),"")</f>
        <v/>
      </c>
      <c r="BJ5" s="17" t="str">
        <f t="array" aca="1" ref="BJ5" ca="1">IFERROR(INDEX(article,SMALL(IF(colcode=BJ$1,ROW(colcode)-1,""),ROW(AY4))),"")</f>
        <v/>
      </c>
      <c r="BK5" s="17" t="str">
        <f t="array" aca="1" ref="BK5" ca="1">IFERROR(INDEX(article,SMALL(IF(colcode=BK$1,ROW(colcode)-1,""),ROW(AZ4))),"")</f>
        <v>WEB CAM YX 14</v>
      </c>
    </row>
    <row r="6" spans="1:71" ht="15.5">
      <c r="A6" s="14" t="s">
        <v>270</v>
      </c>
      <c r="B6" s="18" t="s">
        <v>82</v>
      </c>
      <c r="C6" s="15">
        <f>IF(B6="","",VLOOKUP(B6,Liste!B$2:C$497,2,0))</f>
        <v>1040</v>
      </c>
      <c r="D6" s="1"/>
      <c r="L6" s="17" t="str">
        <f t="array" aca="1" ref="L6" ca="1">IFERROR(INDEX(article,SMALL(IF(colcode=L$1,ROW(colcode)-1,""),ROW(A5))),"")</f>
        <v/>
      </c>
      <c r="M6" s="17" t="str">
        <f t="array" aca="1" ref="M6" ca="1">IFERROR(INDEX(article,SMALL(IF(colcode=M$1,ROW(colcode)-1,""),ROW(B5))),"")</f>
        <v>BOITE iCON LUX AVEC1 VENTILO 2008C</v>
      </c>
      <c r="N6" s="17" t="str">
        <f t="array" aca="1" ref="N6" ca="1">IFERROR(INDEX(article,SMALL(IF(colcode=N$1,ROW(colcode)-1,""),ROW(C5))),"")</f>
        <v>CABLE ALIMENTATION LUX SECTEUR</v>
      </c>
      <c r="O6" s="17" t="str">
        <f t="array" aca="1" ref="O6" ca="1">IFERROR(INDEX(article,SMALL(IF(colcode=O$1,ROW(colcode)-1,""),ROW(D5))),"")</f>
        <v>CARTAB MIC 15.6'' OKADE</v>
      </c>
      <c r="P6" s="17" t="str">
        <f t="array" aca="1" ref="P6" ca="1">IFERROR(INDEX(article,SMALL(IF(colcode=P$1,ROW(colcode)-1,""),ROW(E5))),"")</f>
        <v>CASQUE DUNTH AVEC LEC MEM /FM/RECHARGABLE  DU-1000</v>
      </c>
      <c r="Q6" s="17" t="str">
        <f t="array" aca="1" ref="Q6" ca="1">IFERROR(INDEX(article,SMALL(IF(colcode=Q$1,ROW(colcode)-1,""),ROW(F5))),"")</f>
        <v/>
      </c>
      <c r="R6" s="17" t="str">
        <f t="array" aca="1" ref="R6" ca="1">IFERROR(INDEX(article,SMALL(IF(colcode=R$1,ROW(colcode)-1,""),ROW(G5))),"")</f>
        <v>CHARGEUR PORTABLE DELL INPUT 19,5v/4,62  A C</v>
      </c>
      <c r="S6" s="17" t="str">
        <f t="array" aca="1" ref="S6" ca="1">IFERROR(INDEX(article,SMALL(IF(colcode=S$1,ROW(colcode)-1,""),ROW(H5))),"")</f>
        <v/>
      </c>
      <c r="T6" s="17" t="str">
        <f t="array" aca="1" ref="T6" ca="1">IFERROR(INDEX(article,SMALL(IF(colcode=T$1,ROW(colcode)-1,""),ROW(I5))),"")</f>
        <v/>
      </c>
      <c r="U6" s="17" t="str">
        <f t="array" aca="1" ref="U6" ca="1">IFERROR(INDEX(article,SMALL(IF(colcode=U$1,ROW(colcode)-1,""),ROW(J5))),"")</f>
        <v>CLAVIER MM iCON REF.KB2930 USB</v>
      </c>
      <c r="V6" s="17" t="str">
        <f t="array" aca="1" ref="V6" ca="1">IFERROR(INDEX(article,SMALL(IF(colcode=V$1,ROW(colcode)-1,""),ROW(K5))),"")</f>
        <v>CONECTEUR RJ45 PLASTIQUE CAT6</v>
      </c>
      <c r="W6" s="17" t="str">
        <f t="array" aca="1" ref="W6" ca="1">IFERROR(INDEX(article,SMALL(IF(colcode=W$1,ROW(colcode)-1,""),ROW(L5))),"")</f>
        <v>CPU INTEL CORE I3-2120 3.3GHz SANDY BRIDGE BOX</v>
      </c>
      <c r="X6" s="17" t="str">
        <f t="array" aca="1" ref="X6" ca="1">IFERROR(INDEX(article,SMALL(IF(colcode=X$1,ROW(colcode)-1,""),ROW(M5))),"")</f>
        <v/>
      </c>
      <c r="Y6" s="17" t="str">
        <f t="array" aca="1" ref="Y6" ca="1">IFERROR(INDEX(article,SMALL(IF(colcode=Y$1,ROW(colcode)-1,""),ROW(N5))),"")</f>
        <v/>
      </c>
      <c r="Z6" s="17" t="str">
        <f t="array" aca="1" ref="Z6" ca="1">IFERROR(INDEX(article,SMALL(IF(colcode=Z$1,ROW(colcode)-1,""),ROW(O5))),"")</f>
        <v/>
      </c>
      <c r="AA6" s="17" t="str">
        <f t="array" aca="1" ref="AA6" ca="1">IFERROR(INDEX(article,SMALL(IF(colcode=AA$1,ROW(colcode)-1,""),ROW(P5))),"")</f>
        <v>ECRAN18.5"  SAMSUNG LED 19AB150N</v>
      </c>
      <c r="AB6" s="17" t="str">
        <f t="array" aca="1" ref="AB6" ca="1">IFERROR(INDEX(article,SMALL(IF(colcode=AB$1,ROW(colcode)-1,""),ROW(Q5))),"")</f>
        <v/>
      </c>
      <c r="AC6" s="17" t="str">
        <f t="array" aca="1" ref="AC6" ca="1">IFERROR(INDEX(article,SMALL(IF(colcode=AC$1,ROW(colcode)-1,""),ROW(R5))),"")</f>
        <v/>
      </c>
      <c r="AD6" s="17" t="str">
        <f t="array" aca="1" ref="AD6" ca="1">IFERROR(INDEX(article,SMALL(IF(colcode=AD$1,ROW(colcode)-1,""),ROW(S5))),"")</f>
        <v/>
      </c>
      <c r="AE6" s="17" t="str">
        <f t="array" aca="1" ref="AE6" ca="1">IFERROR(INDEX(article,SMALL(IF(colcode=AE$1,ROW(colcode)-1,""),ROW(T5))),"")</f>
        <v/>
      </c>
      <c r="AF6" s="17" t="str">
        <f t="array" aca="1" ref="AF6" ca="1">IFERROR(INDEX(article,SMALL(IF(colcode=AF$1,ROW(colcode)-1,""),ROW(U5))),"")</f>
        <v>GAM PAD DUBL VIBRATION GOLDEN -706D</v>
      </c>
      <c r="AG6" s="17" t="str">
        <f t="array" aca="1" ref="AG6" ca="1">IFERROR(INDEX(article,SMALL(IF(colcode=AG$1,ROW(colcode)-1,""),ROW(V5))),"")</f>
        <v>HDD 500G SEAGATE SATA</v>
      </c>
      <c r="AH6" s="17" t="str">
        <f t="array" aca="1" ref="AH6" ca="1">IFERROR(INDEX(article,SMALL(IF(colcode=AH$1,ROW(colcode)-1,""),ROW(W5))),"")</f>
        <v>HP APPLE-CYBER</v>
      </c>
      <c r="AI6" s="17" t="str">
        <f t="array" aca="1" ref="AI6" ca="1">IFERROR(INDEX(article,SMALL(IF(colcode=AI$1,ROW(colcode)-1,""),ROW(X5))),"")</f>
        <v/>
      </c>
      <c r="AJ6" s="17" t="str">
        <f t="array" aca="1" ref="AJ6" ca="1">IFERROR(INDEX(article,SMALL(IF(colcode=AJ$1,ROW(colcode)-1,""),ROW(Y5))),"")</f>
        <v/>
      </c>
      <c r="AK6" s="17" t="str">
        <f t="array" aca="1" ref="AK6" ca="1">IFERROR(INDEX(article,SMALL(IF(colcode=AK$1,ROW(colcode)-1,""),ROW(Z5))),"")</f>
        <v/>
      </c>
      <c r="AL6" s="17" t="str">
        <f t="array" aca="1" ref="AL6" ca="1">IFERROR(INDEX(article,SMALL(IF(colcode=AL$1,ROW(colcode)-1,""),ROW(AA5))),"")</f>
        <v/>
      </c>
      <c r="AM6" s="17" t="str">
        <f t="array" aca="1" ref="AM6" ca="1">IFERROR(INDEX(article,SMALL(IF(colcode=AM$1,ROW(colcode)-1,""),ROW(AB5))),"")</f>
        <v>LECTEUR DVD SAMSUNG SATA</v>
      </c>
      <c r="AN6" s="17" t="str">
        <f t="array" aca="1" ref="AN6" ca="1">IFERROR(INDEX(article,SMALL(IF(colcode=AN$1,ROW(colcode)-1,""),ROW(AC5))),"")</f>
        <v>MODEM ROUTER TP-LINK N 150Mbps 2.4GHz ADSL2+</v>
      </c>
      <c r="AO6" s="17" t="str">
        <f t="array" aca="1" ref="AO6" ca="1">IFERROR(INDEX(article,SMALL(IF(colcode=AO$1,ROW(colcode)-1,""),ROW(AD5))),"")</f>
        <v/>
      </c>
      <c r="AP6" s="17" t="str">
        <f t="array" aca="1" ref="AP6" ca="1">IFERROR(INDEX(article,SMALL(IF(colcode=AP$1,ROW(colcode)-1,""),ROW(AE5))),"")</f>
        <v/>
      </c>
      <c r="AQ6" s="17" t="str">
        <f t="array" aca="1" ref="AQ6" ca="1">IFERROR(INDEX(article,SMALL(IF(colcode=AQ$1,ROW(colcode)-1,""),ROW(AF5))),"")</f>
        <v/>
      </c>
      <c r="AR6" s="17" t="str">
        <f t="array" aca="1" ref="AR6" ca="1">IFERROR(INDEX(article,SMALL(IF(colcode=AR$1,ROW(colcode)-1,""),ROW(AG5))),"")</f>
        <v/>
      </c>
      <c r="AS6" s="17" t="str">
        <f t="array" aca="1" ref="AS6" ca="1">IFERROR(INDEX(article,SMALL(IF(colcode=AS$1,ROW(colcode)-1,""),ROW(AH5))),"")</f>
        <v/>
      </c>
      <c r="AT6" s="17" t="str">
        <f t="array" aca="1" ref="AT6" ca="1">IFERROR(INDEX(article,SMALL(IF(colcode=AT$1,ROW(colcode)-1,""),ROW(AI5))),"")</f>
        <v/>
      </c>
      <c r="AU6" s="17" t="str">
        <f t="array" aca="1" ref="AU6" ca="1">IFERROR(INDEX(article,SMALL(IF(colcode=AU$1,ROW(colcode)-1,""),ROW(AJ5))),"")</f>
        <v/>
      </c>
      <c r="AV6" s="17" t="str">
        <f t="array" aca="1" ref="AV6" ca="1">IFERROR(INDEX(article,SMALL(IF(colcode=AV$1,ROW(colcode)-1,""),ROW(AK5))),"")</f>
        <v>POUCHETTE CD PAQUET DE 100</v>
      </c>
      <c r="AW6" s="17" t="str">
        <f t="array" aca="1" ref="AW6" ca="1">IFERROR(INDEX(article,SMALL(IF(colcode=AW$1,ROW(colcode)-1,""),ROW(AL5))),"")</f>
        <v/>
      </c>
      <c r="AX6" s="17" t="str">
        <f t="array" aca="1" ref="AX6" ca="1">IFERROR(INDEX(article,SMALL(IF(colcode=AX$1,ROW(colcode)-1,""),ROW(AM5))),"")</f>
        <v/>
      </c>
      <c r="AY6" s="17" t="str">
        <f t="array" aca="1" ref="AY6" ca="1">IFERROR(INDEX(article,SMALL(IF(colcode=AY$1,ROW(colcode)-1,""),ROW(AN5))),"")</f>
        <v/>
      </c>
      <c r="AZ6" s="17" t="str">
        <f t="array" aca="1" ref="AZ6" ca="1">IFERROR(INDEX(article,SMALL(IF(colcode=AZ$1,ROW(colcode)-1,""),ROW(AO5))),"")</f>
        <v/>
      </c>
      <c r="BA6" s="17" t="str">
        <f t="array" aca="1" ref="BA6" ca="1">IFERROR(INDEX(article,SMALL(IF(colcode=BA$1,ROW(colcode)-1,""),ROW(AP5))),"")</f>
        <v/>
      </c>
      <c r="BB6" s="17" t="str">
        <f t="array" aca="1" ref="BB6" ca="1">IFERROR(INDEX(article,SMALL(IF(colcode=BB$1,ROW(colcode)-1,""),ROW(AQ5))),"")</f>
        <v>SOURIE USB  HI-TECH RX108 RACABLE</v>
      </c>
      <c r="BC6" s="17" t="str">
        <f t="array" aca="1" ref="BC6" ca="1">IFERROR(INDEX(article,SMALL(IF(colcode=BC$1,ROW(colcode)-1,""),ROW(AR5))),"")</f>
        <v/>
      </c>
      <c r="BD6" s="17" t="str">
        <f t="array" aca="1" ref="BD6" ca="1">IFERROR(INDEX(article,SMALL(IF(colcode=BD$1,ROW(colcode)-1,""),ROW(AS5))),"")</f>
        <v/>
      </c>
      <c r="BE6" s="17" t="str">
        <f t="array" aca="1" ref="BE6" ca="1">IFERROR(INDEX(article,SMALL(IF(colcode=BE$1,ROW(colcode)-1,""),ROW(AT5))),"")</f>
        <v/>
      </c>
      <c r="BF6" s="17" t="str">
        <f t="array" aca="1" ref="BF6" ca="1">IFERROR(INDEX(article,SMALL(IF(colcode=BF$1,ROW(colcode)-1,""),ROW(AU5))),"")</f>
        <v/>
      </c>
      <c r="BG6" s="17" t="str">
        <f t="array" aca="1" ref="BG6" ca="1">IFERROR(INDEX(article,SMALL(IF(colcode=BG$1,ROW(colcode)-1,""),ROW(AV5))),"")</f>
        <v/>
      </c>
      <c r="BH6" s="17" t="str">
        <f t="array" aca="1" ref="BH6" ca="1">IFERROR(INDEX(article,SMALL(IF(colcode=BH$1,ROW(colcode)-1,""),ROW(AW5))),"")</f>
        <v>TONNER 2612A/2900/FX10 PRINTECH</v>
      </c>
      <c r="BI6" s="17" t="str">
        <f t="array" aca="1" ref="BI6" ca="1">IFERROR(INDEX(article,SMALL(IF(colcode=BI$1,ROW(colcode)-1,""),ROW(AX5))),"")</f>
        <v/>
      </c>
      <c r="BJ6" s="17" t="str">
        <f t="array" aca="1" ref="BJ6" ca="1">IFERROR(INDEX(article,SMALL(IF(colcode=BJ$1,ROW(colcode)-1,""),ROW(AY5))),"")</f>
        <v/>
      </c>
      <c r="BK6" s="17" t="str">
        <f t="array" aca="1" ref="BK6" ca="1">IFERROR(INDEX(article,SMALL(IF(colcode=BK$1,ROW(colcode)-1,""),ROW(AZ5))),"")</f>
        <v/>
      </c>
    </row>
    <row r="7" spans="1:71" ht="15.5">
      <c r="A7" s="14" t="s">
        <v>271</v>
      </c>
      <c r="B7" s="18" t="s">
        <v>143</v>
      </c>
      <c r="C7" s="15">
        <f>IF(B7="","",VLOOKUP(B7,Liste!B$2:C$497,2,0))</f>
        <v>12.9</v>
      </c>
      <c r="D7" s="1"/>
      <c r="L7" s="17" t="str">
        <f t="array" aca="1" ref="L7" ca="1">IFERROR(INDEX(article,SMALL(IF(colcode=L$1,ROW(colcode)-1,""),ROW(A6))),"")</f>
        <v/>
      </c>
      <c r="M7" s="17" t="str">
        <f t="array" aca="1" ref="M7" ca="1">IFERROR(INDEX(article,SMALL(IF(colcode=M$1,ROW(colcode)-1,""),ROW(B6))),"")</f>
        <v>BOITIER  LUX</v>
      </c>
      <c r="N7" s="17" t="str">
        <f t="array" aca="1" ref="N7" ca="1">IFERROR(INDEX(article,SMALL(IF(colcode=N$1,ROW(colcode)-1,""),ROW(C6))),"")</f>
        <v>CABLE AUDIO 2RCA LUX</v>
      </c>
      <c r="O7" s="17" t="str">
        <f t="array" aca="1" ref="O7" ca="1">IFERROR(INDEX(article,SMALL(IF(colcode=O$1,ROW(colcode)-1,""),ROW(D6))),"")</f>
        <v>CARTAB MIC B1515 15.6" VDUNTH</v>
      </c>
      <c r="P7" s="17" t="str">
        <f t="array" aca="1" ref="P7" ca="1">IFERROR(INDEX(article,SMALL(IF(colcode=P$1,ROW(colcode)-1,""),ROW(E6))),"")</f>
        <v>CASQUE DUNTH DU-302</v>
      </c>
      <c r="Q7" s="17" t="str">
        <f t="array" aca="1" ref="Q7" ca="1">IFERROR(INDEX(article,SMALL(IF(colcode=Q$1,ROW(colcode)-1,""),ROW(F6))),"")</f>
        <v/>
      </c>
      <c r="R7" s="17" t="str">
        <f t="array" aca="1" ref="R7" ca="1">IFERROR(INDEX(article,SMALL(IF(colcode=R$1,ROW(colcode)-1,""),ROW(G6))),"")</f>
        <v/>
      </c>
      <c r="S7" s="17" t="str">
        <f t="array" aca="1" ref="S7" ca="1">IFERROR(INDEX(article,SMALL(IF(colcode=S$1,ROW(colcode)-1,""),ROW(H6))),"")</f>
        <v/>
      </c>
      <c r="T7" s="17" t="str">
        <f t="array" aca="1" ref="T7" ca="1">IFERROR(INDEX(article,SMALL(IF(colcode=T$1,ROW(colcode)-1,""),ROW(I6))),"")</f>
        <v/>
      </c>
      <c r="U7" s="17" t="str">
        <f t="array" aca="1" ref="U7" ca="1">IFERROR(INDEX(article,SMALL(IF(colcode=U$1,ROW(colcode)-1,""),ROW(J6))),"")</f>
        <v>CLAVIER MM PS2  KB-560</v>
      </c>
      <c r="V7" s="17" t="str">
        <f t="array" aca="1" ref="V7" ca="1">IFERROR(INDEX(article,SMALL(IF(colcode=V$1,ROW(colcode)-1,""),ROW(K6))),"")</f>
        <v/>
      </c>
      <c r="W7" s="17" t="str">
        <f t="array" aca="1" ref="W7" ca="1">IFERROR(INDEX(article,SMALL(IF(colcode=W$1,ROW(colcode)-1,""),ROW(L6))),"")</f>
        <v/>
      </c>
      <c r="X7" s="17" t="str">
        <f t="array" aca="1" ref="X7" ca="1">IFERROR(INDEX(article,SMALL(IF(colcode=X$1,ROW(colcode)-1,""),ROW(M6))),"")</f>
        <v/>
      </c>
      <c r="Y7" s="17" t="str">
        <f t="array" aca="1" ref="Y7" ca="1">IFERROR(INDEX(article,SMALL(IF(colcode=Y$1,ROW(colcode)-1,""),ROW(N6))),"")</f>
        <v/>
      </c>
      <c r="Z7" s="17" t="str">
        <f t="array" aca="1" ref="Z7" ca="1">IFERROR(INDEX(article,SMALL(IF(colcode=Z$1,ROW(colcode)-1,""),ROW(O6))),"")</f>
        <v/>
      </c>
      <c r="AA7" s="17" t="str">
        <f t="array" aca="1" ref="AA7" ca="1">IFERROR(INDEX(article,SMALL(IF(colcode=AA$1,ROW(colcode)-1,""),ROW(P6))),"")</f>
        <v/>
      </c>
      <c r="AB7" s="17" t="str">
        <f t="array" aca="1" ref="AB7" ca="1">IFERROR(INDEX(article,SMALL(IF(colcode=AB$1,ROW(colcode)-1,""),ROW(Q6))),"")</f>
        <v/>
      </c>
      <c r="AC7" s="17" t="str">
        <f t="array" aca="1" ref="AC7" ca="1">IFERROR(INDEX(article,SMALL(IF(colcode=AC$1,ROW(colcode)-1,""),ROW(R6))),"")</f>
        <v/>
      </c>
      <c r="AD7" s="17" t="str">
        <f t="array" aca="1" ref="AD7" ca="1">IFERROR(INDEX(article,SMALL(IF(colcode=AD$1,ROW(colcode)-1,""),ROW(S6))),"")</f>
        <v/>
      </c>
      <c r="AE7" s="17" t="str">
        <f t="array" aca="1" ref="AE7" ca="1">IFERROR(INDEX(article,SMALL(IF(colcode=AE$1,ROW(colcode)-1,""),ROW(T6))),"")</f>
        <v/>
      </c>
      <c r="AF7" s="17" t="str">
        <f t="array" aca="1" ref="AF7" ca="1">IFERROR(INDEX(article,SMALL(IF(colcode=AF$1,ROW(colcode)-1,""),ROW(U6))),"")</f>
        <v>GAM PAD PLAY STATION</v>
      </c>
      <c r="AG7" s="17" t="str">
        <f t="array" aca="1" ref="AG7" ca="1">IFERROR(INDEX(article,SMALL(IF(colcode=AG$1,ROW(colcode)-1,""),ROW(V6))),"")</f>
        <v/>
      </c>
      <c r="AH7" s="17" t="str">
        <f t="array" aca="1" ref="AH7" ca="1">IFERROR(INDEX(article,SMALL(IF(colcode=AH$1,ROW(colcode)-1,""),ROW(W6))),"")</f>
        <v>HP HAVIT HV-SK420 3D LUX</v>
      </c>
      <c r="AI7" s="17" t="str">
        <f t="array" aca="1" ref="AI7" ca="1">IFERROR(INDEX(article,SMALL(IF(colcode=AI$1,ROW(colcode)-1,""),ROW(X6))),"")</f>
        <v/>
      </c>
      <c r="AJ7" s="17" t="str">
        <f t="array" aca="1" ref="AJ7" ca="1">IFERROR(INDEX(article,SMALL(IF(colcode=AJ$1,ROW(colcode)-1,""),ROW(Y6))),"")</f>
        <v/>
      </c>
      <c r="AK7" s="17" t="str">
        <f t="array" aca="1" ref="AK7" ca="1">IFERROR(INDEX(article,SMALL(IF(colcode=AK$1,ROW(colcode)-1,""),ROW(Z6))),"")</f>
        <v/>
      </c>
      <c r="AL7" s="17" t="str">
        <f t="array" aca="1" ref="AL7" ca="1">IFERROR(INDEX(article,SMALL(IF(colcode=AL$1,ROW(colcode)-1,""),ROW(AA6))),"")</f>
        <v/>
      </c>
      <c r="AM7" s="17" t="str">
        <f t="array" aca="1" ref="AM7" ca="1">IFERROR(INDEX(article,SMALL(IF(colcode=AM$1,ROW(colcode)-1,""),ROW(AB6))),"")</f>
        <v>LECTEUR GRAVEUR DVD SAMSUNG SATA</v>
      </c>
      <c r="AN7" s="17" t="str">
        <f t="array" aca="1" ref="AN7" ca="1">IFERROR(INDEX(article,SMALL(IF(colcode=AN$1,ROW(colcode)-1,""),ROW(AC6))),"")</f>
        <v/>
      </c>
      <c r="AO7" s="17" t="str">
        <f t="array" aca="1" ref="AO7" ca="1">IFERROR(INDEX(article,SMALL(IF(colcode=AO$1,ROW(colcode)-1,""),ROW(AD6))),"")</f>
        <v/>
      </c>
      <c r="AP7" s="17" t="str">
        <f t="array" aca="1" ref="AP7" ca="1">IFERROR(INDEX(article,SMALL(IF(colcode=AP$1,ROW(colcode)-1,""),ROW(AE6))),"")</f>
        <v/>
      </c>
      <c r="AQ7" s="17" t="str">
        <f t="array" aca="1" ref="AQ7" ca="1">IFERROR(INDEX(article,SMALL(IF(colcode=AQ$1,ROW(colcode)-1,""),ROW(AF6))),"")</f>
        <v/>
      </c>
      <c r="AR7" s="17" t="str">
        <f t="array" aca="1" ref="AR7" ca="1">IFERROR(INDEX(article,SMALL(IF(colcode=AR$1,ROW(colcode)-1,""),ROW(AG6))),"")</f>
        <v/>
      </c>
      <c r="AS7" s="17" t="str">
        <f t="array" aca="1" ref="AS7" ca="1">IFERROR(INDEX(article,SMALL(IF(colcode=AS$1,ROW(colcode)-1,""),ROW(AH6))),"")</f>
        <v/>
      </c>
      <c r="AT7" s="17" t="str">
        <f t="array" aca="1" ref="AT7" ca="1">IFERROR(INDEX(article,SMALL(IF(colcode=AT$1,ROW(colcode)-1,""),ROW(AI6))),"")</f>
        <v/>
      </c>
      <c r="AU7" s="17" t="str">
        <f t="array" aca="1" ref="AU7" ca="1">IFERROR(INDEX(article,SMALL(IF(colcode=AU$1,ROW(colcode)-1,""),ROW(AJ6))),"")</f>
        <v/>
      </c>
      <c r="AV7" s="17" t="str">
        <f t="array" aca="1" ref="AV7" ca="1">IFERROR(INDEX(article,SMALL(IF(colcode=AV$1,ROW(colcode)-1,""),ROW(AK6))),"")</f>
        <v>POUCHETTE POUR TABLETTE 7'' AVEC CLAVIER</v>
      </c>
      <c r="AW7" s="17" t="str">
        <f t="array" aca="1" ref="AW7" ca="1">IFERROR(INDEX(article,SMALL(IF(colcode=AW$1,ROW(colcode)-1,""),ROW(AL6))),"")</f>
        <v/>
      </c>
      <c r="AX7" s="17" t="str">
        <f t="array" aca="1" ref="AX7" ca="1">IFERROR(INDEX(article,SMALL(IF(colcode=AX$1,ROW(colcode)-1,""),ROW(AM6))),"")</f>
        <v/>
      </c>
      <c r="AY7" s="17" t="str">
        <f t="array" aca="1" ref="AY7" ca="1">IFERROR(INDEX(article,SMALL(IF(colcode=AY$1,ROW(colcode)-1,""),ROW(AN6))),"")</f>
        <v/>
      </c>
      <c r="AZ7" s="17" t="str">
        <f t="array" aca="1" ref="AZ7" ca="1">IFERROR(INDEX(article,SMALL(IF(colcode=AZ$1,ROW(colcode)-1,""),ROW(AO6))),"")</f>
        <v/>
      </c>
      <c r="BA7" s="17" t="str">
        <f t="array" aca="1" ref="BA7" ca="1">IFERROR(INDEX(article,SMALL(IF(colcode=BA$1,ROW(colcode)-1,""),ROW(AP6))),"")</f>
        <v/>
      </c>
      <c r="BB7" s="17" t="str">
        <f t="array" aca="1" ref="BB7" ca="1">IFERROR(INDEX(article,SMALL(IF(colcode=BB$1,ROW(colcode)-1,""),ROW(AQ6))),"")</f>
        <v>SOURIE USB MACTECH MT-OM71</v>
      </c>
      <c r="BC7" s="17" t="str">
        <f t="array" aca="1" ref="BC7" ca="1">IFERROR(INDEX(article,SMALL(IF(colcode=BC$1,ROW(colcode)-1,""),ROW(AR6))),"")</f>
        <v/>
      </c>
      <c r="BD7" s="17" t="str">
        <f t="array" aca="1" ref="BD7" ca="1">IFERROR(INDEX(article,SMALL(IF(colcode=BD$1,ROW(colcode)-1,""),ROW(AS6))),"")</f>
        <v/>
      </c>
      <c r="BE7" s="17" t="str">
        <f t="array" aca="1" ref="BE7" ca="1">IFERROR(INDEX(article,SMALL(IF(colcode=BE$1,ROW(colcode)-1,""),ROW(AT6))),"")</f>
        <v/>
      </c>
      <c r="BF7" s="17" t="str">
        <f t="array" aca="1" ref="BF7" ca="1">IFERROR(INDEX(article,SMALL(IF(colcode=BF$1,ROW(colcode)-1,""),ROW(AU6))),"")</f>
        <v/>
      </c>
      <c r="BG7" s="17" t="str">
        <f t="array" aca="1" ref="BG7" ca="1">IFERROR(INDEX(article,SMALL(IF(colcode=BG$1,ROW(colcode)-1,""),ROW(AV6))),"")</f>
        <v/>
      </c>
      <c r="BH7" s="17" t="str">
        <f t="array" aca="1" ref="BH7" ca="1">IFERROR(INDEX(article,SMALL(IF(colcode=BH$1,ROW(colcode)-1,""),ROW(AW6))),"")</f>
        <v>TONNER POUR PHOTOC CANON 2018/2320..</v>
      </c>
      <c r="BI7" s="17" t="str">
        <f t="array" aca="1" ref="BI7" ca="1">IFERROR(INDEX(article,SMALL(IF(colcode=BI$1,ROW(colcode)-1,""),ROW(AX6))),"")</f>
        <v/>
      </c>
      <c r="BJ7" s="17" t="str">
        <f t="array" aca="1" ref="BJ7" ca="1">IFERROR(INDEX(article,SMALL(IF(colcode=BJ$1,ROW(colcode)-1,""),ROW(AY6))),"")</f>
        <v/>
      </c>
      <c r="BK7" s="17" t="str">
        <f t="array" aca="1" ref="BK7" ca="1">IFERROR(INDEX(article,SMALL(IF(colcode=BK$1,ROW(colcode)-1,""),ROW(AZ6))),"")</f>
        <v/>
      </c>
    </row>
    <row r="8" spans="1:71" ht="15.5">
      <c r="A8" s="14" t="s">
        <v>272</v>
      </c>
      <c r="B8" s="18" t="s">
        <v>228</v>
      </c>
      <c r="C8" s="15">
        <f>IF(B8="","",VLOOKUP(B8,Liste!B$2:C$497,2,0))</f>
        <v>65</v>
      </c>
      <c r="D8" s="1"/>
      <c r="L8" s="17" t="str">
        <f t="array" aca="1" ref="L8" ca="1">IFERROR(INDEX(article,SMALL(IF(colcode=L$1,ROW(colcode)-1,""),ROW(A7))),"")</f>
        <v/>
      </c>
      <c r="M8" s="17" t="str">
        <f t="array" aca="1" ref="M8" ca="1">IFERROR(INDEX(article,SMALL(IF(colcode=M$1,ROW(colcode)-1,""),ROW(B7))),"")</f>
        <v>BOITIER SIMPLE</v>
      </c>
      <c r="N8" s="17" t="str">
        <f t="array" aca="1" ref="N8" ca="1">IFERROR(INDEX(article,SMALL(IF(colcode=N$1,ROW(colcode)-1,""),ROW(C7))),"")</f>
        <v>CABLE DB9 F/F</v>
      </c>
      <c r="O8" s="17" t="str">
        <f t="array" aca="1" ref="O8" ca="1">IFERROR(INDEX(article,SMALL(IF(colcode=O$1,ROW(colcode)-1,""),ROW(D7))),"")</f>
        <v>CARTAB MIC DU-B1101 11.2 VDUNTH</v>
      </c>
      <c r="P8" s="17" t="str">
        <f t="array" aca="1" ref="P8" ca="1">IFERROR(INDEX(article,SMALL(IF(colcode=P$1,ROW(colcode)-1,""),ROW(E7))),"")</f>
        <v>CASQUE DUNTH DU-78</v>
      </c>
      <c r="Q8" s="17" t="str">
        <f t="array" aca="1" ref="Q8" ca="1">IFERROR(INDEX(article,SMALL(IF(colcode=Q$1,ROW(colcode)-1,""),ROW(F7))),"")</f>
        <v/>
      </c>
      <c r="R8" s="17" t="str">
        <f t="array" aca="1" ref="R8" ca="1">IFERROR(INDEX(article,SMALL(IF(colcode=R$1,ROW(colcode)-1,""),ROW(G7))),"")</f>
        <v/>
      </c>
      <c r="S8" s="17" t="str">
        <f t="array" aca="1" ref="S8" ca="1">IFERROR(INDEX(article,SMALL(IF(colcode=S$1,ROW(colcode)-1,""),ROW(H7))),"")</f>
        <v/>
      </c>
      <c r="T8" s="17" t="str">
        <f t="array" aca="1" ref="T8" ca="1">IFERROR(INDEX(article,SMALL(IF(colcode=T$1,ROW(colcode)-1,""),ROW(I7))),"")</f>
        <v/>
      </c>
      <c r="U8" s="17" t="str">
        <f t="array" aca="1" ref="U8" ca="1">IFERROR(INDEX(article,SMALL(IF(colcode=U$1,ROW(colcode)-1,""),ROW(J7))),"")</f>
        <v>CLAVIER MM PS2 S@L</v>
      </c>
      <c r="V8" s="17" t="str">
        <f t="array" aca="1" ref="V8" ca="1">IFERROR(INDEX(article,SMALL(IF(colcode=V$1,ROW(colcode)-1,""),ROW(K7))),"")</f>
        <v/>
      </c>
      <c r="W8" s="17" t="str">
        <f t="array" aca="1" ref="W8" ca="1">IFERROR(INDEX(article,SMALL(IF(colcode=W$1,ROW(colcode)-1,""),ROW(L7))),"")</f>
        <v/>
      </c>
      <c r="X8" s="17" t="str">
        <f t="array" aca="1" ref="X8" ca="1">IFERROR(INDEX(article,SMALL(IF(colcode=X$1,ROW(colcode)-1,""),ROW(M7))),"")</f>
        <v/>
      </c>
      <c r="Y8" s="17" t="str">
        <f t="array" aca="1" ref="Y8" ca="1">IFERROR(INDEX(article,SMALL(IF(colcode=Y$1,ROW(colcode)-1,""),ROW(N7))),"")</f>
        <v/>
      </c>
      <c r="Z8" s="17" t="str">
        <f t="array" aca="1" ref="Z8" ca="1">IFERROR(INDEX(article,SMALL(IF(colcode=Z$1,ROW(colcode)-1,""),ROW(O7))),"")</f>
        <v/>
      </c>
      <c r="AA8" s="17" t="str">
        <f t="array" aca="1" ref="AA8" ca="1">IFERROR(INDEX(article,SMALL(IF(colcode=AA$1,ROW(colcode)-1,""),ROW(P7))),"")</f>
        <v/>
      </c>
      <c r="AB8" s="17" t="str">
        <f t="array" aca="1" ref="AB8" ca="1">IFERROR(INDEX(article,SMALL(IF(colcode=AB$1,ROW(colcode)-1,""),ROW(Q7))),"")</f>
        <v/>
      </c>
      <c r="AC8" s="17" t="str">
        <f t="array" aca="1" ref="AC8" ca="1">IFERROR(INDEX(article,SMALL(IF(colcode=AC$1,ROW(colcode)-1,""),ROW(R7))),"")</f>
        <v/>
      </c>
      <c r="AD8" s="17" t="str">
        <f t="array" aca="1" ref="AD8" ca="1">IFERROR(INDEX(article,SMALL(IF(colcode=AD$1,ROW(colcode)-1,""),ROW(S7))),"")</f>
        <v/>
      </c>
      <c r="AE8" s="17" t="str">
        <f t="array" aca="1" ref="AE8" ca="1">IFERROR(INDEX(article,SMALL(IF(colcode=AE$1,ROW(colcode)-1,""),ROW(T7))),"")</f>
        <v/>
      </c>
      <c r="AF8" s="17" t="str">
        <f t="array" aca="1" ref="AF8" ca="1">IFERROR(INDEX(article,SMALL(IF(colcode=AF$1,ROW(colcode)-1,""),ROW(U7))),"")</f>
        <v>GAM PAD SING VIBR  F-262 USB LUX</v>
      </c>
      <c r="AG8" s="17" t="str">
        <f t="array" aca="1" ref="AG8" ca="1">IFERROR(INDEX(article,SMALL(IF(colcode=AG$1,ROW(colcode)-1,""),ROW(V7))),"")</f>
        <v/>
      </c>
      <c r="AH8" s="17" t="str">
        <f t="array" aca="1" ref="AH8" ca="1">IFERROR(INDEX(article,SMALL(IF(colcode=AH$1,ROW(colcode)-1,""),ROW(W7))),"")</f>
        <v>HP ICON IP380 CARTE MEMOIR/ SORT USB  4000W</v>
      </c>
      <c r="AI8" s="17" t="str">
        <f t="array" aca="1" ref="AI8" ca="1">IFERROR(INDEX(article,SMALL(IF(colcode=AI$1,ROW(colcode)-1,""),ROW(X7))),"")</f>
        <v/>
      </c>
      <c r="AJ8" s="17" t="str">
        <f t="array" aca="1" ref="AJ8" ca="1">IFERROR(INDEX(article,SMALL(IF(colcode=AJ$1,ROW(colcode)-1,""),ROW(Y7))),"")</f>
        <v/>
      </c>
      <c r="AK8" s="17" t="str">
        <f t="array" aca="1" ref="AK8" ca="1">IFERROR(INDEX(article,SMALL(IF(colcode=AK$1,ROW(colcode)-1,""),ROW(Z7))),"")</f>
        <v/>
      </c>
      <c r="AL8" s="17" t="str">
        <f t="array" aca="1" ref="AL8" ca="1">IFERROR(INDEX(article,SMALL(IF(colcode=AL$1,ROW(colcode)-1,""),ROW(AA7))),"")</f>
        <v/>
      </c>
      <c r="AM8" s="17" t="str">
        <f t="array" aca="1" ref="AM8" ca="1">IFERROR(INDEX(article,SMALL(IF(colcode=AM$1,ROW(colcode)-1,""),ROW(AB7))),"")</f>
        <v/>
      </c>
      <c r="AN8" s="17" t="str">
        <f t="array" aca="1" ref="AN8" ca="1">IFERROR(INDEX(article,SMALL(IF(colcode=AN$1,ROW(colcode)-1,""),ROW(AC7))),"")</f>
        <v/>
      </c>
      <c r="AO8" s="17" t="str">
        <f t="array" aca="1" ref="AO8" ca="1">IFERROR(INDEX(article,SMALL(IF(colcode=AO$1,ROW(colcode)-1,""),ROW(AD7))),"")</f>
        <v/>
      </c>
      <c r="AP8" s="17" t="str">
        <f t="array" aca="1" ref="AP8" ca="1">IFERROR(INDEX(article,SMALL(IF(colcode=AP$1,ROW(colcode)-1,""),ROW(AE7))),"")</f>
        <v/>
      </c>
      <c r="AQ8" s="17" t="str">
        <f t="array" aca="1" ref="AQ8" ca="1">IFERROR(INDEX(article,SMALL(IF(colcode=AQ$1,ROW(colcode)-1,""),ROW(AF7))),"")</f>
        <v/>
      </c>
      <c r="AR8" s="17" t="str">
        <f t="array" aca="1" ref="AR8" ca="1">IFERROR(INDEX(article,SMALL(IF(colcode=AR$1,ROW(colcode)-1,""),ROW(AG7))),"")</f>
        <v/>
      </c>
      <c r="AS8" s="17" t="str">
        <f t="array" aca="1" ref="AS8" ca="1">IFERROR(INDEX(article,SMALL(IF(colcode=AS$1,ROW(colcode)-1,""),ROW(AH7))),"")</f>
        <v/>
      </c>
      <c r="AT8" s="17" t="str">
        <f t="array" aca="1" ref="AT8" ca="1">IFERROR(INDEX(article,SMALL(IF(colcode=AT$1,ROW(colcode)-1,""),ROW(AI7))),"")</f>
        <v/>
      </c>
      <c r="AU8" s="17" t="str">
        <f t="array" aca="1" ref="AU8" ca="1">IFERROR(INDEX(article,SMALL(IF(colcode=AU$1,ROW(colcode)-1,""),ROW(AJ7))),"")</f>
        <v/>
      </c>
      <c r="AV8" s="17" t="str">
        <f t="array" aca="1" ref="AV8" ca="1">IFERROR(INDEX(article,SMALL(IF(colcode=AV$1,ROW(colcode)-1,""),ROW(AK7))),"")</f>
        <v>POUCHETTE TABLETTE 7'' 001-RED-SIGNAL</v>
      </c>
      <c r="AW8" s="17" t="str">
        <f t="array" aca="1" ref="AW8" ca="1">IFERROR(INDEX(article,SMALL(IF(colcode=AW$1,ROW(colcode)-1,""),ROW(AL7))),"")</f>
        <v/>
      </c>
      <c r="AX8" s="17" t="str">
        <f t="array" aca="1" ref="AX8" ca="1">IFERROR(INDEX(article,SMALL(IF(colcode=AX$1,ROW(colcode)-1,""),ROW(AM7))),"")</f>
        <v/>
      </c>
      <c r="AY8" s="17" t="str">
        <f t="array" aca="1" ref="AY8" ca="1">IFERROR(INDEX(article,SMALL(IF(colcode=AY$1,ROW(colcode)-1,""),ROW(AN7))),"")</f>
        <v/>
      </c>
      <c r="AZ8" s="17" t="str">
        <f t="array" aca="1" ref="AZ8" ca="1">IFERROR(INDEX(article,SMALL(IF(colcode=AZ$1,ROW(colcode)-1,""),ROW(AO7))),"")</f>
        <v/>
      </c>
      <c r="BA8" s="17" t="str">
        <f t="array" aca="1" ref="BA8" ca="1">IFERROR(INDEX(article,SMALL(IF(colcode=BA$1,ROW(colcode)-1,""),ROW(AP7))),"")</f>
        <v/>
      </c>
      <c r="BB8" s="17" t="str">
        <f t="array" aca="1" ref="BB8" ca="1">IFERROR(INDEX(article,SMALL(IF(colcode=BB$1,ROW(colcode)-1,""),ROW(AQ7))),"")</f>
        <v>SOURIE USB MACTECH MT-OM74</v>
      </c>
      <c r="BC8" s="17" t="str">
        <f t="array" aca="1" ref="BC8" ca="1">IFERROR(INDEX(article,SMALL(IF(colcode=BC$1,ROW(colcode)-1,""),ROW(AR7))),"")</f>
        <v/>
      </c>
      <c r="BD8" s="17" t="str">
        <f t="array" aca="1" ref="BD8" ca="1">IFERROR(INDEX(article,SMALL(IF(colcode=BD$1,ROW(colcode)-1,""),ROW(AS7))),"")</f>
        <v/>
      </c>
      <c r="BE8" s="17" t="str">
        <f t="array" aca="1" ref="BE8" ca="1">IFERROR(INDEX(article,SMALL(IF(colcode=BE$1,ROW(colcode)-1,""),ROW(AT7))),"")</f>
        <v/>
      </c>
      <c r="BF8" s="17" t="str">
        <f t="array" aca="1" ref="BF8" ca="1">IFERROR(INDEX(article,SMALL(IF(colcode=BF$1,ROW(colcode)-1,""),ROW(AU7))),"")</f>
        <v/>
      </c>
      <c r="BG8" s="17" t="str">
        <f t="array" aca="1" ref="BG8" ca="1">IFERROR(INDEX(article,SMALL(IF(colcode=BG$1,ROW(colcode)-1,""),ROW(AV7))),"")</f>
        <v/>
      </c>
      <c r="BH8" s="17" t="str">
        <f t="array" aca="1" ref="BH8" ca="1">IFERROR(INDEX(article,SMALL(IF(colcode=BH$1,ROW(colcode)-1,""),ROW(AW7))),"")</f>
        <v/>
      </c>
      <c r="BI8" s="17" t="str">
        <f t="array" aca="1" ref="BI8" ca="1">IFERROR(INDEX(article,SMALL(IF(colcode=BI$1,ROW(colcode)-1,""),ROW(AX7))),"")</f>
        <v/>
      </c>
      <c r="BJ8" s="17" t="str">
        <f t="array" aca="1" ref="BJ8" ca="1">IFERROR(INDEX(article,SMALL(IF(colcode=BJ$1,ROW(colcode)-1,""),ROW(AY7))),"")</f>
        <v/>
      </c>
      <c r="BK8" s="17" t="str">
        <f t="array" aca="1" ref="BK8" ca="1">IFERROR(INDEX(article,SMALL(IF(colcode=BK$1,ROW(colcode)-1,""),ROW(AZ7))),"")</f>
        <v/>
      </c>
    </row>
    <row r="9" spans="1:71" ht="15.5">
      <c r="A9" s="14" t="s">
        <v>273</v>
      </c>
      <c r="B9" s="18" t="s">
        <v>63</v>
      </c>
      <c r="C9" s="15">
        <f>IF(B9="","",VLOOKUP(B9,Liste!B$2:C$497,2,0))</f>
        <v>2350</v>
      </c>
      <c r="D9" s="1"/>
      <c r="L9" s="17" t="str">
        <f t="array" aca="1" ref="L9" ca="1">IFERROR(INDEX(article,SMALL(IF(colcode=L$1,ROW(colcode)-1,""),ROW(A8))),"")</f>
        <v/>
      </c>
      <c r="M9" s="17" t="str">
        <f t="array" aca="1" ref="M9" ca="1">IFERROR(INDEX(article,SMALL(IF(colcode=M$1,ROW(colcode)-1,""),ROW(B8))),"")</f>
        <v/>
      </c>
      <c r="N9" s="17" t="str">
        <f t="array" aca="1" ref="N9" ca="1">IFERROR(INDEX(article,SMALL(IF(colcode=N$1,ROW(colcode)-1,""),ROW(C8))),"")</f>
        <v>CABLE DVI HDMI 1.5M</v>
      </c>
      <c r="O9" s="17" t="str">
        <f t="array" aca="1" ref="O9" ca="1">IFERROR(INDEX(article,SMALL(IF(colcode=O$1,ROW(colcode)-1,""),ROW(D8))),"")</f>
        <v>CARTAB MIC DU-B1103 11.2 VDUNTH</v>
      </c>
      <c r="P9" s="17" t="str">
        <f t="array" aca="1" ref="P9" ca="1">IFERROR(INDEX(article,SMALL(IF(colcode=P$1,ROW(colcode)-1,""),ROW(E8))),"")</f>
        <v>CASQUE DUNTH DU-782</v>
      </c>
      <c r="Q9" s="17" t="str">
        <f t="array" aca="1" ref="Q9" ca="1">IFERROR(INDEX(article,SMALL(IF(colcode=Q$1,ROW(colcode)-1,""),ROW(F8))),"")</f>
        <v/>
      </c>
      <c r="R9" s="17" t="str">
        <f t="array" aca="1" ref="R9" ca="1">IFERROR(INDEX(article,SMALL(IF(colcode=R$1,ROW(colcode)-1,""),ROW(G8))),"")</f>
        <v/>
      </c>
      <c r="S9" s="17" t="str">
        <f t="array" aca="1" ref="S9" ca="1">IFERROR(INDEX(article,SMALL(IF(colcode=S$1,ROW(colcode)-1,""),ROW(H8))),"")</f>
        <v/>
      </c>
      <c r="T9" s="17" t="str">
        <f t="array" aca="1" ref="T9" ca="1">IFERROR(INDEX(article,SMALL(IF(colcode=T$1,ROW(colcode)-1,""),ROW(I8))),"")</f>
        <v/>
      </c>
      <c r="U9" s="17" t="str">
        <f t="array" aca="1" ref="U9" ca="1">IFERROR(INDEX(article,SMALL(IF(colcode=U$1,ROW(colcode)-1,""),ROW(J8))),"")</f>
        <v>CLAVIER QDS MM USB</v>
      </c>
      <c r="V9" s="17" t="str">
        <f t="array" aca="1" ref="V9" ca="1">IFERROR(INDEX(article,SMALL(IF(colcode=V$1,ROW(colcode)-1,""),ROW(K8))),"")</f>
        <v/>
      </c>
      <c r="W9" s="17" t="str">
        <f t="array" aca="1" ref="W9" ca="1">IFERROR(INDEX(article,SMALL(IF(colcode=W$1,ROW(colcode)-1,""),ROW(L8))),"")</f>
        <v/>
      </c>
      <c r="X9" s="17" t="str">
        <f t="array" aca="1" ref="X9" ca="1">IFERROR(INDEX(article,SMALL(IF(colcode=X$1,ROW(colcode)-1,""),ROW(M8))),"")</f>
        <v/>
      </c>
      <c r="Y9" s="17" t="str">
        <f t="array" aca="1" ref="Y9" ca="1">IFERROR(INDEX(article,SMALL(IF(colcode=Y$1,ROW(colcode)-1,""),ROW(N8))),"")</f>
        <v/>
      </c>
      <c r="Z9" s="17" t="str">
        <f t="array" aca="1" ref="Z9" ca="1">IFERROR(INDEX(article,SMALL(IF(colcode=Z$1,ROW(colcode)-1,""),ROW(O8))),"")</f>
        <v/>
      </c>
      <c r="AA9" s="17" t="str">
        <f t="array" aca="1" ref="AA9" ca="1">IFERROR(INDEX(article,SMALL(IF(colcode=AA$1,ROW(colcode)-1,""),ROW(P8))),"")</f>
        <v/>
      </c>
      <c r="AB9" s="17" t="str">
        <f t="array" aca="1" ref="AB9" ca="1">IFERROR(INDEX(article,SMALL(IF(colcode=AB$1,ROW(colcode)-1,""),ROW(Q8))),"")</f>
        <v/>
      </c>
      <c r="AC9" s="17" t="str">
        <f t="array" aca="1" ref="AC9" ca="1">IFERROR(INDEX(article,SMALL(IF(colcode=AC$1,ROW(colcode)-1,""),ROW(R8))),"")</f>
        <v/>
      </c>
      <c r="AD9" s="17" t="str">
        <f t="array" aca="1" ref="AD9" ca="1">IFERROR(INDEX(article,SMALL(IF(colcode=AD$1,ROW(colcode)-1,""),ROW(S8))),"")</f>
        <v/>
      </c>
      <c r="AE9" s="17" t="str">
        <f t="array" aca="1" ref="AE9" ca="1">IFERROR(INDEX(article,SMALL(IF(colcode=AE$1,ROW(colcode)-1,""),ROW(T8))),"")</f>
        <v/>
      </c>
      <c r="AF9" s="17" t="str">
        <f t="array" aca="1" ref="AF9" ca="1">IFERROR(INDEX(article,SMALL(IF(colcode=AF$1,ROW(colcode)-1,""),ROW(U8))),"")</f>
        <v>GAM PAD SING VIBR GOLDEN</v>
      </c>
      <c r="AG9" s="17" t="str">
        <f t="array" aca="1" ref="AG9" ca="1">IFERROR(INDEX(article,SMALL(IF(colcode=AG$1,ROW(colcode)-1,""),ROW(V8))),"")</f>
        <v/>
      </c>
      <c r="AH9" s="17" t="str">
        <f t="array" aca="1" ref="AH9" ca="1">IFERROR(INDEX(article,SMALL(IF(colcode=AH$1,ROW(colcode)-1,""),ROW(W8))),"")</f>
        <v>HP MINI 2018 USB</v>
      </c>
      <c r="AI9" s="17" t="str">
        <f t="array" aca="1" ref="AI9" ca="1">IFERROR(INDEX(article,SMALL(IF(colcode=AI$1,ROW(colcode)-1,""),ROW(X8))),"")</f>
        <v/>
      </c>
      <c r="AJ9" s="17" t="str">
        <f t="array" aca="1" ref="AJ9" ca="1">IFERROR(INDEX(article,SMALL(IF(colcode=AJ$1,ROW(colcode)-1,""),ROW(Y8))),"")</f>
        <v/>
      </c>
      <c r="AK9" s="17" t="str">
        <f t="array" aca="1" ref="AK9" ca="1">IFERROR(INDEX(article,SMALL(IF(colcode=AK$1,ROW(colcode)-1,""),ROW(Z8))),"")</f>
        <v/>
      </c>
      <c r="AL9" s="17" t="str">
        <f t="array" aca="1" ref="AL9" ca="1">IFERROR(INDEX(article,SMALL(IF(colcode=AL$1,ROW(colcode)-1,""),ROW(AA8))),"")</f>
        <v/>
      </c>
      <c r="AM9" s="17" t="str">
        <f t="array" aca="1" ref="AM9" ca="1">IFERROR(INDEX(article,SMALL(IF(colcode=AM$1,ROW(colcode)-1,""),ROW(AB8))),"")</f>
        <v/>
      </c>
      <c r="AN9" s="17" t="str">
        <f t="array" aca="1" ref="AN9" ca="1">IFERROR(INDEX(article,SMALL(IF(colcode=AN$1,ROW(colcode)-1,""),ROW(AC8))),"")</f>
        <v/>
      </c>
      <c r="AO9" s="17" t="str">
        <f t="array" aca="1" ref="AO9" ca="1">IFERROR(INDEX(article,SMALL(IF(colcode=AO$1,ROW(colcode)-1,""),ROW(AD8))),"")</f>
        <v/>
      </c>
      <c r="AP9" s="17" t="str">
        <f t="array" aca="1" ref="AP9" ca="1">IFERROR(INDEX(article,SMALL(IF(colcode=AP$1,ROW(colcode)-1,""),ROW(AE8))),"")</f>
        <v/>
      </c>
      <c r="AQ9" s="17" t="str">
        <f t="array" aca="1" ref="AQ9" ca="1">IFERROR(INDEX(article,SMALL(IF(colcode=AQ$1,ROW(colcode)-1,""),ROW(AF8))),"")</f>
        <v/>
      </c>
      <c r="AR9" s="17" t="str">
        <f t="array" aca="1" ref="AR9" ca="1">IFERROR(INDEX(article,SMALL(IF(colcode=AR$1,ROW(colcode)-1,""),ROW(AG8))),"")</f>
        <v/>
      </c>
      <c r="AS9" s="17" t="str">
        <f t="array" aca="1" ref="AS9" ca="1">IFERROR(INDEX(article,SMALL(IF(colcode=AS$1,ROW(colcode)-1,""),ROW(AH8))),"")</f>
        <v/>
      </c>
      <c r="AT9" s="17" t="str">
        <f t="array" aca="1" ref="AT9" ca="1">IFERROR(INDEX(article,SMALL(IF(colcode=AT$1,ROW(colcode)-1,""),ROW(AI8))),"")</f>
        <v/>
      </c>
      <c r="AU9" s="17" t="str">
        <f t="array" aca="1" ref="AU9" ca="1">IFERROR(INDEX(article,SMALL(IF(colcode=AU$1,ROW(colcode)-1,""),ROW(AJ8))),"")</f>
        <v/>
      </c>
      <c r="AV9" s="17" t="str">
        <f t="array" aca="1" ref="AV9" ca="1">IFERROR(INDEX(article,SMALL(IF(colcode=AV$1,ROW(colcode)-1,""),ROW(AK8))),"")</f>
        <v/>
      </c>
      <c r="AW9" s="17" t="str">
        <f t="array" aca="1" ref="AW9" ca="1">IFERROR(INDEX(article,SMALL(IF(colcode=AW$1,ROW(colcode)-1,""),ROW(AL8))),"")</f>
        <v/>
      </c>
      <c r="AX9" s="17" t="str">
        <f t="array" aca="1" ref="AX9" ca="1">IFERROR(INDEX(article,SMALL(IF(colcode=AX$1,ROW(colcode)-1,""),ROW(AM8))),"")</f>
        <v/>
      </c>
      <c r="AY9" s="17" t="str">
        <f t="array" aca="1" ref="AY9" ca="1">IFERROR(INDEX(article,SMALL(IF(colcode=AY$1,ROW(colcode)-1,""),ROW(AN8))),"")</f>
        <v/>
      </c>
      <c r="AZ9" s="17" t="str">
        <f t="array" aca="1" ref="AZ9" ca="1">IFERROR(INDEX(article,SMALL(IF(colcode=AZ$1,ROW(colcode)-1,""),ROW(AO8))),"")</f>
        <v/>
      </c>
      <c r="BA9" s="17" t="str">
        <f t="array" aca="1" ref="BA9" ca="1">IFERROR(INDEX(article,SMALL(IF(colcode=BA$1,ROW(colcode)-1,""),ROW(AP8))),"")</f>
        <v/>
      </c>
      <c r="BB9" s="17" t="str">
        <f t="array" aca="1" ref="BB9" ca="1">IFERROR(INDEX(article,SMALL(IF(colcode=BB$1,ROW(colcode)-1,""),ROW(AQ8))),"")</f>
        <v>SOURIE USB MACTECH MT-OM98</v>
      </c>
      <c r="BC9" s="17" t="str">
        <f t="array" aca="1" ref="BC9" ca="1">IFERROR(INDEX(article,SMALL(IF(colcode=BC$1,ROW(colcode)-1,""),ROW(AR8))),"")</f>
        <v/>
      </c>
      <c r="BD9" s="17" t="str">
        <f t="array" aca="1" ref="BD9" ca="1">IFERROR(INDEX(article,SMALL(IF(colcode=BD$1,ROW(colcode)-1,""),ROW(AS8))),"")</f>
        <v/>
      </c>
      <c r="BE9" s="17" t="str">
        <f t="array" aca="1" ref="BE9" ca="1">IFERROR(INDEX(article,SMALL(IF(colcode=BE$1,ROW(colcode)-1,""),ROW(AT8))),"")</f>
        <v/>
      </c>
      <c r="BF9" s="17" t="str">
        <f t="array" aca="1" ref="BF9" ca="1">IFERROR(INDEX(article,SMALL(IF(colcode=BF$1,ROW(colcode)-1,""),ROW(AU8))),"")</f>
        <v/>
      </c>
      <c r="BG9" s="17" t="str">
        <f t="array" aca="1" ref="BG9" ca="1">IFERROR(INDEX(article,SMALL(IF(colcode=BG$1,ROW(colcode)-1,""),ROW(AV8))),"")</f>
        <v/>
      </c>
      <c r="BH9" s="17" t="str">
        <f t="array" aca="1" ref="BH9" ca="1">IFERROR(INDEX(article,SMALL(IF(colcode=BH$1,ROW(colcode)-1,""),ROW(AW8))),"")</f>
        <v/>
      </c>
      <c r="BI9" s="17" t="str">
        <f t="array" aca="1" ref="BI9" ca="1">IFERROR(INDEX(article,SMALL(IF(colcode=BI$1,ROW(colcode)-1,""),ROW(AX8))),"")</f>
        <v/>
      </c>
      <c r="BJ9" s="17" t="str">
        <f t="array" aca="1" ref="BJ9" ca="1">IFERROR(INDEX(article,SMALL(IF(colcode=BJ$1,ROW(colcode)-1,""),ROW(AY8))),"")</f>
        <v/>
      </c>
      <c r="BK9" s="17" t="str">
        <f t="array" aca="1" ref="BK9" ca="1">IFERROR(INDEX(article,SMALL(IF(colcode=BK$1,ROW(colcode)-1,""),ROW(AZ8))),"")</f>
        <v/>
      </c>
    </row>
    <row r="10" spans="1:71">
      <c r="B10" s="1"/>
      <c r="C10" s="2" t="str">
        <f>IF(B10="","",VLOOKUP(B10,Liste!B$2:C$497,2,0))</f>
        <v/>
      </c>
      <c r="D10" s="1"/>
      <c r="F10" s="1"/>
      <c r="L10" s="17" t="str">
        <f t="array" aca="1" ref="L10" ca="1">IFERROR(INDEX(article,SMALL(IF(colcode=L$1,ROW(colcode)-1,""),ROW(A9))),"")</f>
        <v/>
      </c>
      <c r="M10" s="17" t="str">
        <f t="array" aca="1" ref="M10" ca="1">IFERROR(INDEX(article,SMALL(IF(colcode=M$1,ROW(colcode)-1,""),ROW(B9))),"")</f>
        <v/>
      </c>
      <c r="N10" s="17" t="str">
        <f t="array" aca="1" ref="N10" ca="1">IFERROR(INDEX(article,SMALL(IF(colcode=N$1,ROW(colcode)-1,""),ROW(C9))),"")</f>
        <v>CABLE POUR HDD USB 3.0</v>
      </c>
      <c r="O10" s="17" t="str">
        <f t="array" aca="1" ref="O10" ca="1">IFERROR(INDEX(article,SMALL(IF(colcode=O$1,ROW(colcode)-1,""),ROW(D9))),"")</f>
        <v>CARTAB MIC DU-B1512 15.6 VDUNTH</v>
      </c>
      <c r="P10" s="17" t="str">
        <f t="array" aca="1" ref="P10" ca="1">IFERROR(INDEX(article,SMALL(IF(colcode=P$1,ROW(colcode)-1,""),ROW(E9))),"")</f>
        <v>CASQUE DUNTH DU-86</v>
      </c>
      <c r="Q10" s="17" t="str">
        <f t="array" aca="1" ref="Q10" ca="1">IFERROR(INDEX(article,SMALL(IF(colcode=Q$1,ROW(colcode)-1,""),ROW(F9))),"")</f>
        <v/>
      </c>
      <c r="R10" s="17" t="str">
        <f t="array" aca="1" ref="R10" ca="1">IFERROR(INDEX(article,SMALL(IF(colcode=R$1,ROW(colcode)-1,""),ROW(G9))),"")</f>
        <v/>
      </c>
      <c r="S10" s="17" t="str">
        <f t="array" aca="1" ref="S10" ca="1">IFERROR(INDEX(article,SMALL(IF(colcode=S$1,ROW(colcode)-1,""),ROW(H9))),"")</f>
        <v/>
      </c>
      <c r="T10" s="17" t="str">
        <f t="array" aca="1" ref="T10" ca="1">IFERROR(INDEX(article,SMALL(IF(colcode=T$1,ROW(colcode)-1,""),ROW(I9))),"")</f>
        <v/>
      </c>
      <c r="U10" s="17" t="str">
        <f t="array" aca="1" ref="U10" ca="1">IFERROR(INDEX(article,SMALL(IF(colcode=U$1,ROW(colcode)-1,""),ROW(J9))),"")</f>
        <v>CLAVIER USB MM BITA410</v>
      </c>
      <c r="V10" s="17" t="str">
        <f t="array" aca="1" ref="V10" ca="1">IFERROR(INDEX(article,SMALL(IF(colcode=V$1,ROW(colcode)-1,""),ROW(K9))),"")</f>
        <v/>
      </c>
      <c r="W10" s="17" t="str">
        <f t="array" aca="1" ref="W10" ca="1">IFERROR(INDEX(article,SMALL(IF(colcode=W$1,ROW(colcode)-1,""),ROW(L9))),"")</f>
        <v/>
      </c>
      <c r="X10" s="17" t="str">
        <f t="array" aca="1" ref="X10" ca="1">IFERROR(INDEX(article,SMALL(IF(colcode=X$1,ROW(colcode)-1,""),ROW(M9))),"")</f>
        <v/>
      </c>
      <c r="Y10" s="17" t="str">
        <f t="array" aca="1" ref="Y10" ca="1">IFERROR(INDEX(article,SMALL(IF(colcode=Y$1,ROW(colcode)-1,""),ROW(N9))),"")</f>
        <v/>
      </c>
      <c r="Z10" s="17" t="str">
        <f t="array" aca="1" ref="Z10" ca="1">IFERROR(INDEX(article,SMALL(IF(colcode=Z$1,ROW(colcode)-1,""),ROW(O9))),"")</f>
        <v/>
      </c>
      <c r="AA10" s="17" t="str">
        <f t="array" aca="1" ref="AA10" ca="1">IFERROR(INDEX(article,SMALL(IF(colcode=AA$1,ROW(colcode)-1,""),ROW(P9))),"")</f>
        <v/>
      </c>
      <c r="AB10" s="17" t="str">
        <f t="array" aca="1" ref="AB10" ca="1">IFERROR(INDEX(article,SMALL(IF(colcode=AB$1,ROW(colcode)-1,""),ROW(Q9))),"")</f>
        <v/>
      </c>
      <c r="AC10" s="17" t="str">
        <f t="array" aca="1" ref="AC10" ca="1">IFERROR(INDEX(article,SMALL(IF(colcode=AC$1,ROW(colcode)-1,""),ROW(R9))),"")</f>
        <v/>
      </c>
      <c r="AD10" s="17" t="str">
        <f t="array" aca="1" ref="AD10" ca="1">IFERROR(INDEX(article,SMALL(IF(colcode=AD$1,ROW(colcode)-1,""),ROW(S9))),"")</f>
        <v/>
      </c>
      <c r="AE10" s="17" t="str">
        <f t="array" aca="1" ref="AE10" ca="1">IFERROR(INDEX(article,SMALL(IF(colcode=AE$1,ROW(colcode)-1,""),ROW(T9))),"")</f>
        <v/>
      </c>
      <c r="AF10" s="17" t="str">
        <f t="array" aca="1" ref="AF10" ca="1">IFERROR(INDEX(article,SMALL(IF(colcode=AF$1,ROW(colcode)-1,""),ROW(U9))),"")</f>
        <v>GAM PAD SINGL SIMPL BITA-108</v>
      </c>
      <c r="AG10" s="17" t="str">
        <f t="array" aca="1" ref="AG10" ca="1">IFERROR(INDEX(article,SMALL(IF(colcode=AG$1,ROW(colcode)-1,""),ROW(V9))),"")</f>
        <v/>
      </c>
      <c r="AH10" s="17" t="str">
        <f t="array" aca="1" ref="AH10" ca="1">IFERROR(INDEX(article,SMALL(IF(colcode=AH$1,ROW(colcode)-1,""),ROW(W9))),"")</f>
        <v>HP MINI IPBT28H BLUETOOTH ICON</v>
      </c>
      <c r="AI10" s="17" t="str">
        <f t="array" aca="1" ref="AI10" ca="1">IFERROR(INDEX(article,SMALL(IF(colcode=AI$1,ROW(colcode)-1,""),ROW(X9))),"")</f>
        <v/>
      </c>
      <c r="AJ10" s="17" t="str">
        <f t="array" aca="1" ref="AJ10" ca="1">IFERROR(INDEX(article,SMALL(IF(colcode=AJ$1,ROW(colcode)-1,""),ROW(Y9))),"")</f>
        <v/>
      </c>
      <c r="AK10" s="17" t="str">
        <f t="array" aca="1" ref="AK10" ca="1">IFERROR(INDEX(article,SMALL(IF(colcode=AK$1,ROW(colcode)-1,""),ROW(Z9))),"")</f>
        <v/>
      </c>
      <c r="AL10" s="17" t="str">
        <f t="array" aca="1" ref="AL10" ca="1">IFERROR(INDEX(article,SMALL(IF(colcode=AL$1,ROW(colcode)-1,""),ROW(AA9))),"")</f>
        <v/>
      </c>
      <c r="AM10" s="17" t="str">
        <f t="array" aca="1" ref="AM10" ca="1">IFERROR(INDEX(article,SMALL(IF(colcode=AM$1,ROW(colcode)-1,""),ROW(AB9))),"")</f>
        <v/>
      </c>
      <c r="AN10" s="17" t="str">
        <f t="array" aca="1" ref="AN10" ca="1">IFERROR(INDEX(article,SMALL(IF(colcode=AN$1,ROW(colcode)-1,""),ROW(AC9))),"")</f>
        <v/>
      </c>
      <c r="AO10" s="17" t="str">
        <f t="array" aca="1" ref="AO10" ca="1">IFERROR(INDEX(article,SMALL(IF(colcode=AO$1,ROW(colcode)-1,""),ROW(AD9))),"")</f>
        <v/>
      </c>
      <c r="AP10" s="17" t="str">
        <f t="array" aca="1" ref="AP10" ca="1">IFERROR(INDEX(article,SMALL(IF(colcode=AP$1,ROW(colcode)-1,""),ROW(AE9))),"")</f>
        <v/>
      </c>
      <c r="AQ10" s="17" t="str">
        <f t="array" aca="1" ref="AQ10" ca="1">IFERROR(INDEX(article,SMALL(IF(colcode=AQ$1,ROW(colcode)-1,""),ROW(AF9))),"")</f>
        <v/>
      </c>
      <c r="AR10" s="17" t="str">
        <f t="array" aca="1" ref="AR10" ca="1">IFERROR(INDEX(article,SMALL(IF(colcode=AR$1,ROW(colcode)-1,""),ROW(AG9))),"")</f>
        <v/>
      </c>
      <c r="AS10" s="17" t="str">
        <f t="array" aca="1" ref="AS10" ca="1">IFERROR(INDEX(article,SMALL(IF(colcode=AS$1,ROW(colcode)-1,""),ROW(AH9))),"")</f>
        <v/>
      </c>
      <c r="AT10" s="17" t="str">
        <f t="array" aca="1" ref="AT10" ca="1">IFERROR(INDEX(article,SMALL(IF(colcode=AT$1,ROW(colcode)-1,""),ROW(AI9))),"")</f>
        <v/>
      </c>
      <c r="AU10" s="17" t="str">
        <f t="array" aca="1" ref="AU10" ca="1">IFERROR(INDEX(article,SMALL(IF(colcode=AU$1,ROW(colcode)-1,""),ROW(AJ9))),"")</f>
        <v/>
      </c>
      <c r="AV10" s="17" t="str">
        <f t="array" aca="1" ref="AV10" ca="1">IFERROR(INDEX(article,SMALL(IF(colcode=AV$1,ROW(colcode)-1,""),ROW(AK9))),"")</f>
        <v/>
      </c>
      <c r="AW10" s="17" t="str">
        <f t="array" aca="1" ref="AW10" ca="1">IFERROR(INDEX(article,SMALL(IF(colcode=AW$1,ROW(colcode)-1,""),ROW(AL9))),"")</f>
        <v/>
      </c>
      <c r="AX10" s="17" t="str">
        <f t="array" aca="1" ref="AX10" ca="1">IFERROR(INDEX(article,SMALL(IF(colcode=AX$1,ROW(colcode)-1,""),ROW(AM9))),"")</f>
        <v/>
      </c>
      <c r="AY10" s="17" t="str">
        <f t="array" aca="1" ref="AY10" ca="1">IFERROR(INDEX(article,SMALL(IF(colcode=AY$1,ROW(colcode)-1,""),ROW(AN9))),"")</f>
        <v/>
      </c>
      <c r="AZ10" s="17" t="str">
        <f t="array" aca="1" ref="AZ10" ca="1">IFERROR(INDEX(article,SMALL(IF(colcode=AZ$1,ROW(colcode)-1,""),ROW(AO9))),"")</f>
        <v/>
      </c>
      <c r="BA10" s="17" t="str">
        <f t="array" aca="1" ref="BA10" ca="1">IFERROR(INDEX(article,SMALL(IF(colcode=BA$1,ROW(colcode)-1,""),ROW(AP9))),"")</f>
        <v/>
      </c>
      <c r="BB10" s="17" t="str">
        <f t="array" aca="1" ref="BB10" ca="1">IFERROR(INDEX(article,SMALL(IF(colcode=BB$1,ROW(colcode)-1,""),ROW(AQ9))),"")</f>
        <v>SOURIE USB MACTECH MT-OM99</v>
      </c>
      <c r="BC10" s="17" t="str">
        <f t="array" aca="1" ref="BC10" ca="1">IFERROR(INDEX(article,SMALL(IF(colcode=BC$1,ROW(colcode)-1,""),ROW(AR9))),"")</f>
        <v/>
      </c>
      <c r="BD10" s="17" t="str">
        <f t="array" aca="1" ref="BD10" ca="1">IFERROR(INDEX(article,SMALL(IF(colcode=BD$1,ROW(colcode)-1,""),ROW(AS9))),"")</f>
        <v/>
      </c>
      <c r="BE10" s="17" t="str">
        <f t="array" aca="1" ref="BE10" ca="1">IFERROR(INDEX(article,SMALL(IF(colcode=BE$1,ROW(colcode)-1,""),ROW(AT9))),"")</f>
        <v/>
      </c>
      <c r="BF10" s="17" t="str">
        <f t="array" aca="1" ref="BF10" ca="1">IFERROR(INDEX(article,SMALL(IF(colcode=BF$1,ROW(colcode)-1,""),ROW(AU9))),"")</f>
        <v/>
      </c>
      <c r="BG10" s="17" t="str">
        <f t="array" aca="1" ref="BG10" ca="1">IFERROR(INDEX(article,SMALL(IF(colcode=BG$1,ROW(colcode)-1,""),ROW(AV9))),"")</f>
        <v/>
      </c>
      <c r="BH10" s="17" t="str">
        <f t="array" aca="1" ref="BH10" ca="1">IFERROR(INDEX(article,SMALL(IF(colcode=BH$1,ROW(colcode)-1,""),ROW(AW9))),"")</f>
        <v/>
      </c>
      <c r="BI10" s="17" t="str">
        <f t="array" aca="1" ref="BI10" ca="1">IFERROR(INDEX(article,SMALL(IF(colcode=BI$1,ROW(colcode)-1,""),ROW(AX9))),"")</f>
        <v/>
      </c>
      <c r="BJ10" s="17" t="str">
        <f t="array" aca="1" ref="BJ10" ca="1">IFERROR(INDEX(article,SMALL(IF(colcode=BJ$1,ROW(colcode)-1,""),ROW(AY9))),"")</f>
        <v/>
      </c>
      <c r="BK10" s="17" t="str">
        <f t="array" aca="1" ref="BK10" ca="1">IFERROR(INDEX(article,SMALL(IF(colcode=BK$1,ROW(colcode)-1,""),ROW(AZ9))),"")</f>
        <v/>
      </c>
    </row>
    <row r="11" spans="1:71">
      <c r="C11" s="13">
        <f>SUM(C2:C10)</f>
        <v>5847.9</v>
      </c>
      <c r="E11" s="1"/>
      <c r="F11" s="1"/>
      <c r="L11" s="17" t="str">
        <f t="array" aca="1" ref="L11" ca="1">IFERROR(INDEX(article,SMALL(IF(colcode=L$1,ROW(colcode)-1,""),ROW(A10))),"")</f>
        <v/>
      </c>
      <c r="M11" s="17" t="str">
        <f t="array" aca="1" ref="M11" ca="1">IFERROR(INDEX(article,SMALL(IF(colcode=M$1,ROW(colcode)-1,""),ROW(B10))),"")</f>
        <v/>
      </c>
      <c r="N11" s="17" t="str">
        <f t="array" aca="1" ref="N11" ca="1">IFERROR(INDEX(article,SMALL(IF(colcode=N$1,ROW(colcode)-1,""),ROW(C10))),"")</f>
        <v>CABLE RES 100M CAT6 HAVIT</v>
      </c>
      <c r="O11" s="17" t="str">
        <f t="array" aca="1" ref="O11" ca="1">IFERROR(INDEX(article,SMALL(IF(colcode=O$1,ROW(colcode)-1,""),ROW(D10))),"")</f>
        <v>CARTAB MIC DU-B1516 15.6 VDUNTH</v>
      </c>
      <c r="P11" s="17" t="str">
        <f t="array" aca="1" ref="P11" ca="1">IFERROR(INDEX(article,SMALL(IF(colcode=P$1,ROW(colcode)-1,""),ROW(E10))),"")</f>
        <v>CASQUE DUNTH DU-87</v>
      </c>
      <c r="Q11" s="17" t="str">
        <f t="array" aca="1" ref="Q11" ca="1">IFERROR(INDEX(article,SMALL(IF(colcode=Q$1,ROW(colcode)-1,""),ROW(F10))),"")</f>
        <v/>
      </c>
      <c r="R11" s="17" t="str">
        <f t="array" aca="1" ref="R11" ca="1">IFERROR(INDEX(article,SMALL(IF(colcode=R$1,ROW(colcode)-1,""),ROW(G10))),"")</f>
        <v/>
      </c>
      <c r="S11" s="17" t="str">
        <f t="array" aca="1" ref="S11" ca="1">IFERROR(INDEX(article,SMALL(IF(colcode=S$1,ROW(colcode)-1,""),ROW(H10))),"")</f>
        <v/>
      </c>
      <c r="T11" s="17" t="str">
        <f t="array" aca="1" ref="T11" ca="1">IFERROR(INDEX(article,SMALL(IF(colcode=T$1,ROW(colcode)-1,""),ROW(I10))),"")</f>
        <v/>
      </c>
      <c r="U11" s="17" t="str">
        <f t="array" aca="1" ref="U11" ca="1">IFERROR(INDEX(article,SMALL(IF(colcode=U$1,ROW(colcode)-1,""),ROW(J10))),"")</f>
        <v>CLAVIER+SOURI SANS FIL HK3960</v>
      </c>
      <c r="V11" s="17" t="str">
        <f t="array" aca="1" ref="V11" ca="1">IFERROR(INDEX(article,SMALL(IF(colcode=V$1,ROW(colcode)-1,""),ROW(K10))),"")</f>
        <v/>
      </c>
      <c r="W11" s="17" t="str">
        <f t="array" aca="1" ref="W11" ca="1">IFERROR(INDEX(article,SMALL(IF(colcode=W$1,ROW(colcode)-1,""),ROW(L10))),"")</f>
        <v/>
      </c>
      <c r="X11" s="17" t="str">
        <f t="array" aca="1" ref="X11" ca="1">IFERROR(INDEX(article,SMALL(IF(colcode=X$1,ROW(colcode)-1,""),ROW(M10))),"")</f>
        <v/>
      </c>
      <c r="Y11" s="17" t="str">
        <f t="array" aca="1" ref="Y11" ca="1">IFERROR(INDEX(article,SMALL(IF(colcode=Y$1,ROW(colcode)-1,""),ROW(N10))),"")</f>
        <v/>
      </c>
      <c r="Z11" s="17" t="str">
        <f t="array" aca="1" ref="Z11" ca="1">IFERROR(INDEX(article,SMALL(IF(colcode=Z$1,ROW(colcode)-1,""),ROW(O10))),"")</f>
        <v/>
      </c>
      <c r="AA11" s="17" t="str">
        <f t="array" aca="1" ref="AA11" ca="1">IFERROR(INDEX(article,SMALL(IF(colcode=AA$1,ROW(colcode)-1,""),ROW(P10))),"")</f>
        <v/>
      </c>
      <c r="AB11" s="17" t="str">
        <f t="array" aca="1" ref="AB11" ca="1">IFERROR(INDEX(article,SMALL(IF(colcode=AB$1,ROW(colcode)-1,""),ROW(Q10))),"")</f>
        <v/>
      </c>
      <c r="AC11" s="17" t="str">
        <f t="array" aca="1" ref="AC11" ca="1">IFERROR(INDEX(article,SMALL(IF(colcode=AC$1,ROW(colcode)-1,""),ROW(R10))),"")</f>
        <v/>
      </c>
      <c r="AD11" s="17" t="str">
        <f t="array" aca="1" ref="AD11" ca="1">IFERROR(INDEX(article,SMALL(IF(colcode=AD$1,ROW(colcode)-1,""),ROW(S10))),"")</f>
        <v/>
      </c>
      <c r="AE11" s="17" t="str">
        <f t="array" aca="1" ref="AE11" ca="1">IFERROR(INDEX(article,SMALL(IF(colcode=AE$1,ROW(colcode)-1,""),ROW(T10))),"")</f>
        <v/>
      </c>
      <c r="AF11" s="17" t="str">
        <f t="array" aca="1" ref="AF11" ca="1">IFERROR(INDEX(article,SMALL(IF(colcode=AF$1,ROW(colcode)-1,""),ROW(U10))),"")</f>
        <v>GAM PAD SINGLE SIMPLE DU-GP180</v>
      </c>
      <c r="AG11" s="17" t="str">
        <f t="array" aca="1" ref="AG11" ca="1">IFERROR(INDEX(article,SMALL(IF(colcode=AG$1,ROW(colcode)-1,""),ROW(V10))),"")</f>
        <v/>
      </c>
      <c r="AH11" s="17" t="str">
        <f t="array" aca="1" ref="AH11" ca="1">IFERROR(INDEX(article,SMALL(IF(colcode=AH$1,ROW(colcode)-1,""),ROW(W10))),"")</f>
        <v>HP PHILIPS USB LUX</v>
      </c>
      <c r="AI11" s="17" t="str">
        <f t="array" aca="1" ref="AI11" ca="1">IFERROR(INDEX(article,SMALL(IF(colcode=AI$1,ROW(colcode)-1,""),ROW(X10))),"")</f>
        <v/>
      </c>
      <c r="AJ11" s="17" t="str">
        <f t="array" aca="1" ref="AJ11" ca="1">IFERROR(INDEX(article,SMALL(IF(colcode=AJ$1,ROW(colcode)-1,""),ROW(Y10))),"")</f>
        <v/>
      </c>
      <c r="AK11" s="17" t="str">
        <f t="array" aca="1" ref="AK11" ca="1">IFERROR(INDEX(article,SMALL(IF(colcode=AK$1,ROW(colcode)-1,""),ROW(Z10))),"")</f>
        <v/>
      </c>
      <c r="AL11" s="17" t="str">
        <f t="array" aca="1" ref="AL11" ca="1">IFERROR(INDEX(article,SMALL(IF(colcode=AL$1,ROW(colcode)-1,""),ROW(AA10))),"")</f>
        <v/>
      </c>
      <c r="AM11" s="17" t="str">
        <f t="array" aca="1" ref="AM11" ca="1">IFERROR(INDEX(article,SMALL(IF(colcode=AM$1,ROW(colcode)-1,""),ROW(AB10))),"")</f>
        <v/>
      </c>
      <c r="AN11" s="17" t="str">
        <f t="array" aca="1" ref="AN11" ca="1">IFERROR(INDEX(article,SMALL(IF(colcode=AN$1,ROW(colcode)-1,""),ROW(AC10))),"")</f>
        <v/>
      </c>
      <c r="AO11" s="17" t="str">
        <f t="array" aca="1" ref="AO11" ca="1">IFERROR(INDEX(article,SMALL(IF(colcode=AO$1,ROW(colcode)-1,""),ROW(AD10))),"")</f>
        <v/>
      </c>
      <c r="AP11" s="17" t="str">
        <f t="array" aca="1" ref="AP11" ca="1">IFERROR(INDEX(article,SMALL(IF(colcode=AP$1,ROW(colcode)-1,""),ROW(AE10))),"")</f>
        <v/>
      </c>
      <c r="AQ11" s="17" t="str">
        <f t="array" aca="1" ref="AQ11" ca="1">IFERROR(INDEX(article,SMALL(IF(colcode=AQ$1,ROW(colcode)-1,""),ROW(AF10))),"")</f>
        <v/>
      </c>
      <c r="AR11" s="17" t="str">
        <f t="array" aca="1" ref="AR11" ca="1">IFERROR(INDEX(article,SMALL(IF(colcode=AR$1,ROW(colcode)-1,""),ROW(AG10))),"")</f>
        <v/>
      </c>
      <c r="AS11" s="17" t="str">
        <f t="array" aca="1" ref="AS11" ca="1">IFERROR(INDEX(article,SMALL(IF(colcode=AS$1,ROW(colcode)-1,""),ROW(AH10))),"")</f>
        <v/>
      </c>
      <c r="AT11" s="17" t="str">
        <f t="array" aca="1" ref="AT11" ca="1">IFERROR(INDEX(article,SMALL(IF(colcode=AT$1,ROW(colcode)-1,""),ROW(AI10))),"")</f>
        <v/>
      </c>
      <c r="AU11" s="17" t="str">
        <f t="array" aca="1" ref="AU11" ca="1">IFERROR(INDEX(article,SMALL(IF(colcode=AU$1,ROW(colcode)-1,""),ROW(AJ10))),"")</f>
        <v/>
      </c>
      <c r="AV11" s="17" t="str">
        <f t="array" aca="1" ref="AV11" ca="1">IFERROR(INDEX(article,SMALL(IF(colcode=AV$1,ROW(colcode)-1,""),ROW(AK10))),"")</f>
        <v/>
      </c>
      <c r="AW11" s="17" t="str">
        <f t="array" aca="1" ref="AW11" ca="1">IFERROR(INDEX(article,SMALL(IF(colcode=AW$1,ROW(colcode)-1,""),ROW(AL10))),"")</f>
        <v/>
      </c>
      <c r="AX11" s="17" t="str">
        <f t="array" aca="1" ref="AX11" ca="1">IFERROR(INDEX(article,SMALL(IF(colcode=AX$1,ROW(colcode)-1,""),ROW(AM10))),"")</f>
        <v/>
      </c>
      <c r="AY11" s="17" t="str">
        <f t="array" aca="1" ref="AY11" ca="1">IFERROR(INDEX(article,SMALL(IF(colcode=AY$1,ROW(colcode)-1,""),ROW(AN10))),"")</f>
        <v/>
      </c>
      <c r="AZ11" s="17" t="str">
        <f t="array" aca="1" ref="AZ11" ca="1">IFERROR(INDEX(article,SMALL(IF(colcode=AZ$1,ROW(colcode)-1,""),ROW(AO10))),"")</f>
        <v/>
      </c>
      <c r="BA11" s="17" t="str">
        <f t="array" aca="1" ref="BA11" ca="1">IFERROR(INDEX(article,SMALL(IF(colcode=BA$1,ROW(colcode)-1,""),ROW(AP10))),"")</f>
        <v/>
      </c>
      <c r="BB11" s="17" t="str">
        <f t="array" aca="1" ref="BB11" ca="1">IFERROR(INDEX(article,SMALL(IF(colcode=BB$1,ROW(colcode)-1,""),ROW(AQ10))),"")</f>
        <v>SOURIE USB RACABLE  KM808  ICON</v>
      </c>
      <c r="BC11" s="17" t="str">
        <f t="array" aca="1" ref="BC11" ca="1">IFERROR(INDEX(article,SMALL(IF(colcode=BC$1,ROW(colcode)-1,""),ROW(AR10))),"")</f>
        <v/>
      </c>
      <c r="BD11" s="17" t="str">
        <f t="array" aca="1" ref="BD11" ca="1">IFERROR(INDEX(article,SMALL(IF(colcode=BD$1,ROW(colcode)-1,""),ROW(AS10))),"")</f>
        <v/>
      </c>
      <c r="BE11" s="17" t="str">
        <f t="array" aca="1" ref="BE11" ca="1">IFERROR(INDEX(article,SMALL(IF(colcode=BE$1,ROW(colcode)-1,""),ROW(AT10))),"")</f>
        <v/>
      </c>
      <c r="BF11" s="17" t="str">
        <f t="array" aca="1" ref="BF11" ca="1">IFERROR(INDEX(article,SMALL(IF(colcode=BF$1,ROW(colcode)-1,""),ROW(AU10))),"")</f>
        <v/>
      </c>
      <c r="BG11" s="17" t="str">
        <f t="array" aca="1" ref="BG11" ca="1">IFERROR(INDEX(article,SMALL(IF(colcode=BG$1,ROW(colcode)-1,""),ROW(AV10))),"")</f>
        <v/>
      </c>
      <c r="BH11" s="17" t="str">
        <f t="array" aca="1" ref="BH11" ca="1">IFERROR(INDEX(article,SMALL(IF(colcode=BH$1,ROW(colcode)-1,""),ROW(AW10))),"")</f>
        <v/>
      </c>
      <c r="BI11" s="17" t="str">
        <f t="array" aca="1" ref="BI11" ca="1">IFERROR(INDEX(article,SMALL(IF(colcode=BI$1,ROW(colcode)-1,""),ROW(AX10))),"")</f>
        <v/>
      </c>
      <c r="BJ11" s="17" t="str">
        <f t="array" aca="1" ref="BJ11" ca="1">IFERROR(INDEX(article,SMALL(IF(colcode=BJ$1,ROW(colcode)-1,""),ROW(AY10))),"")</f>
        <v/>
      </c>
      <c r="BK11" s="17" t="str">
        <f t="array" aca="1" ref="BK11" ca="1">IFERROR(INDEX(article,SMALL(IF(colcode=BK$1,ROW(colcode)-1,""),ROW(AZ10))),"")</f>
        <v/>
      </c>
    </row>
    <row r="12" spans="1:71">
      <c r="E12" s="1"/>
      <c r="F12" s="1"/>
      <c r="L12" s="17" t="str">
        <f t="array" aca="1" ref="L12" ca="1">IFERROR(INDEX(article,SMALL(IF(colcode=L$1,ROW(colcode)-1,""),ROW(A11))),"")</f>
        <v/>
      </c>
      <c r="M12" s="17" t="str">
        <f t="array" aca="1" ref="M12" ca="1">IFERROR(INDEX(article,SMALL(IF(colcode=M$1,ROW(colcode)-1,""),ROW(B11))),"")</f>
        <v/>
      </c>
      <c r="N12" s="17" t="str">
        <f t="array" aca="1" ref="N12" ca="1">IFERROR(INDEX(article,SMALL(IF(colcode=N$1,ROW(colcode)-1,""),ROW(C11))),"")</f>
        <v>CABLE RES 10M CAT6</v>
      </c>
      <c r="O12" s="17" t="str">
        <f t="array" aca="1" ref="O12" ca="1">IFERROR(INDEX(article,SMALL(IF(colcode=O$1,ROW(colcode)-1,""),ROW(D11))),"")</f>
        <v>CARTAB MIC DU-B1518 15.6 VDUNTH</v>
      </c>
      <c r="P12" s="17" t="str">
        <f t="array" aca="1" ref="P12" ca="1">IFERROR(INDEX(article,SMALL(IF(colcode=P$1,ROW(colcode)-1,""),ROW(E11))),"")</f>
        <v>CASQUE DUNTH DU-9010</v>
      </c>
      <c r="Q12" s="17" t="str">
        <f t="array" aca="1" ref="Q12" ca="1">IFERROR(INDEX(article,SMALL(IF(colcode=Q$1,ROW(colcode)-1,""),ROW(F11))),"")</f>
        <v/>
      </c>
      <c r="R12" s="17" t="str">
        <f t="array" aca="1" ref="R12" ca="1">IFERROR(INDEX(article,SMALL(IF(colcode=R$1,ROW(colcode)-1,""),ROW(G11))),"")</f>
        <v/>
      </c>
      <c r="S12" s="17" t="str">
        <f t="array" aca="1" ref="S12" ca="1">IFERROR(INDEX(article,SMALL(IF(colcode=S$1,ROW(colcode)-1,""),ROW(H11))),"")</f>
        <v/>
      </c>
      <c r="T12" s="17" t="str">
        <f t="array" aca="1" ref="T12" ca="1">IFERROR(INDEX(article,SMALL(IF(colcode=T$1,ROW(colcode)-1,""),ROW(I11))),"")</f>
        <v/>
      </c>
      <c r="U12" s="17" t="str">
        <f t="array" aca="1" ref="U12" ca="1">IFERROR(INDEX(article,SMALL(IF(colcode=U$1,ROW(colcode)-1,""),ROW(J11))),"")</f>
        <v/>
      </c>
      <c r="V12" s="17" t="str">
        <f t="array" aca="1" ref="V12" ca="1">IFERROR(INDEX(article,SMALL(IF(colcode=V$1,ROW(colcode)-1,""),ROW(K11))),"")</f>
        <v/>
      </c>
      <c r="W12" s="17" t="str">
        <f t="array" aca="1" ref="W12" ca="1">IFERROR(INDEX(article,SMALL(IF(colcode=W$1,ROW(colcode)-1,""),ROW(L11))),"")</f>
        <v/>
      </c>
      <c r="X12" s="17" t="str">
        <f t="array" aca="1" ref="X12" ca="1">IFERROR(INDEX(article,SMALL(IF(colcode=X$1,ROW(colcode)-1,""),ROW(M11))),"")</f>
        <v/>
      </c>
      <c r="Y12" s="17" t="str">
        <f t="array" aca="1" ref="Y12" ca="1">IFERROR(INDEX(article,SMALL(IF(colcode=Y$1,ROW(colcode)-1,""),ROW(N11))),"")</f>
        <v/>
      </c>
      <c r="Z12" s="17" t="str">
        <f t="array" aca="1" ref="Z12" ca="1">IFERROR(INDEX(article,SMALL(IF(colcode=Z$1,ROW(colcode)-1,""),ROW(O11))),"")</f>
        <v/>
      </c>
      <c r="AA12" s="17" t="str">
        <f t="array" aca="1" ref="AA12" ca="1">IFERROR(INDEX(article,SMALL(IF(colcode=AA$1,ROW(colcode)-1,""),ROW(P11))),"")</f>
        <v/>
      </c>
      <c r="AB12" s="17" t="str">
        <f t="array" aca="1" ref="AB12" ca="1">IFERROR(INDEX(article,SMALL(IF(colcode=AB$1,ROW(colcode)-1,""),ROW(Q11))),"")</f>
        <v/>
      </c>
      <c r="AC12" s="17" t="str">
        <f t="array" aca="1" ref="AC12" ca="1">IFERROR(INDEX(article,SMALL(IF(colcode=AC$1,ROW(colcode)-1,""),ROW(R11))),"")</f>
        <v/>
      </c>
      <c r="AD12" s="17" t="str">
        <f t="array" aca="1" ref="AD12" ca="1">IFERROR(INDEX(article,SMALL(IF(colcode=AD$1,ROW(colcode)-1,""),ROW(S11))),"")</f>
        <v/>
      </c>
      <c r="AE12" s="17" t="str">
        <f t="array" aca="1" ref="AE12" ca="1">IFERROR(INDEX(article,SMALL(IF(colcode=AE$1,ROW(colcode)-1,""),ROW(T11))),"")</f>
        <v/>
      </c>
      <c r="AF12" s="17" t="str">
        <f t="array" aca="1" ref="AF12" ca="1">IFERROR(INDEX(article,SMALL(IF(colcode=AF$1,ROW(colcode)-1,""),ROW(U11))),"")</f>
        <v/>
      </c>
      <c r="AG12" s="17" t="str">
        <f t="array" aca="1" ref="AG12" ca="1">IFERROR(INDEX(article,SMALL(IF(colcode=AG$1,ROW(colcode)-1,""),ROW(V11))),"")</f>
        <v/>
      </c>
      <c r="AH12" s="17" t="str">
        <f t="array" aca="1" ref="AH12" ca="1">IFERROR(INDEX(article,SMALL(IF(colcode=AH$1,ROW(colcode)-1,""),ROW(W11))),"")</f>
        <v>HP SIMPL USB  CASIK CS-P2090</v>
      </c>
      <c r="AI12" s="17" t="str">
        <f t="array" aca="1" ref="AI12" ca="1">IFERROR(INDEX(article,SMALL(IF(colcode=AI$1,ROW(colcode)-1,""),ROW(X11))),"")</f>
        <v/>
      </c>
      <c r="AJ12" s="17" t="str">
        <f t="array" aca="1" ref="AJ12" ca="1">IFERROR(INDEX(article,SMALL(IF(colcode=AJ$1,ROW(colcode)-1,""),ROW(Y11))),"")</f>
        <v/>
      </c>
      <c r="AK12" s="17" t="str">
        <f t="array" aca="1" ref="AK12" ca="1">IFERROR(INDEX(article,SMALL(IF(colcode=AK$1,ROW(colcode)-1,""),ROW(Z11))),"")</f>
        <v/>
      </c>
      <c r="AL12" s="17" t="str">
        <f t="array" aca="1" ref="AL12" ca="1">IFERROR(INDEX(article,SMALL(IF(colcode=AL$1,ROW(colcode)-1,""),ROW(AA11))),"")</f>
        <v/>
      </c>
      <c r="AM12" s="17" t="str">
        <f t="array" aca="1" ref="AM12" ca="1">IFERROR(INDEX(article,SMALL(IF(colcode=AM$1,ROW(colcode)-1,""),ROW(AB11))),"")</f>
        <v/>
      </c>
      <c r="AN12" s="17" t="str">
        <f t="array" aca="1" ref="AN12" ca="1">IFERROR(INDEX(article,SMALL(IF(colcode=AN$1,ROW(colcode)-1,""),ROW(AC11))),"")</f>
        <v/>
      </c>
      <c r="AO12" s="17" t="str">
        <f t="array" aca="1" ref="AO12" ca="1">IFERROR(INDEX(article,SMALL(IF(colcode=AO$1,ROW(colcode)-1,""),ROW(AD11))),"")</f>
        <v/>
      </c>
      <c r="AP12" s="17" t="str">
        <f t="array" aca="1" ref="AP12" ca="1">IFERROR(INDEX(article,SMALL(IF(colcode=AP$1,ROW(colcode)-1,""),ROW(AE11))),"")</f>
        <v/>
      </c>
      <c r="AQ12" s="17" t="str">
        <f t="array" aca="1" ref="AQ12" ca="1">IFERROR(INDEX(article,SMALL(IF(colcode=AQ$1,ROW(colcode)-1,""),ROW(AF11))),"")</f>
        <v/>
      </c>
      <c r="AR12" s="17" t="str">
        <f t="array" aca="1" ref="AR12" ca="1">IFERROR(INDEX(article,SMALL(IF(colcode=AR$1,ROW(colcode)-1,""),ROW(AG11))),"")</f>
        <v/>
      </c>
      <c r="AS12" s="17" t="str">
        <f t="array" aca="1" ref="AS12" ca="1">IFERROR(INDEX(article,SMALL(IF(colcode=AS$1,ROW(colcode)-1,""),ROW(AH11))),"")</f>
        <v/>
      </c>
      <c r="AT12" s="17" t="str">
        <f t="array" aca="1" ref="AT12" ca="1">IFERROR(INDEX(article,SMALL(IF(colcode=AT$1,ROW(colcode)-1,""),ROW(AI11))),"")</f>
        <v/>
      </c>
      <c r="AU12" s="17" t="str">
        <f t="array" aca="1" ref="AU12" ca="1">IFERROR(INDEX(article,SMALL(IF(colcode=AU$1,ROW(colcode)-1,""),ROW(AJ11))),"")</f>
        <v/>
      </c>
      <c r="AV12" s="17" t="str">
        <f t="array" aca="1" ref="AV12" ca="1">IFERROR(INDEX(article,SMALL(IF(colcode=AV$1,ROW(colcode)-1,""),ROW(AK11))),"")</f>
        <v/>
      </c>
      <c r="AW12" s="17" t="str">
        <f t="array" aca="1" ref="AW12" ca="1">IFERROR(INDEX(article,SMALL(IF(colcode=AW$1,ROW(colcode)-1,""),ROW(AL11))),"")</f>
        <v/>
      </c>
      <c r="AX12" s="17" t="str">
        <f t="array" aca="1" ref="AX12" ca="1">IFERROR(INDEX(article,SMALL(IF(colcode=AX$1,ROW(colcode)-1,""),ROW(AM11))),"")</f>
        <v/>
      </c>
      <c r="AY12" s="17" t="str">
        <f t="array" aca="1" ref="AY12" ca="1">IFERROR(INDEX(article,SMALL(IF(colcode=AY$1,ROW(colcode)-1,""),ROW(AN11))),"")</f>
        <v/>
      </c>
      <c r="AZ12" s="17" t="str">
        <f t="array" aca="1" ref="AZ12" ca="1">IFERROR(INDEX(article,SMALL(IF(colcode=AZ$1,ROW(colcode)-1,""),ROW(AO11))),"")</f>
        <v/>
      </c>
      <c r="BA12" s="17" t="str">
        <f t="array" aca="1" ref="BA12" ca="1">IFERROR(INDEX(article,SMALL(IF(colcode=BA$1,ROW(colcode)-1,""),ROW(AP11))),"")</f>
        <v/>
      </c>
      <c r="BB12" s="17" t="str">
        <f t="array" aca="1" ref="BB12" ca="1">IFERROR(INDEX(article,SMALL(IF(colcode=BB$1,ROW(colcode)-1,""),ROW(AQ11))),"")</f>
        <v>SOURIE USB RACABLE LT253  ICON</v>
      </c>
      <c r="BC12" s="17" t="str">
        <f t="array" aca="1" ref="BC12" ca="1">IFERROR(INDEX(article,SMALL(IF(colcode=BC$1,ROW(colcode)-1,""),ROW(AR11))),"")</f>
        <v/>
      </c>
      <c r="BD12" s="17" t="str">
        <f t="array" aca="1" ref="BD12" ca="1">IFERROR(INDEX(article,SMALL(IF(colcode=BD$1,ROW(colcode)-1,""),ROW(AS11))),"")</f>
        <v/>
      </c>
      <c r="BE12" s="17" t="str">
        <f t="array" aca="1" ref="BE12" ca="1">IFERROR(INDEX(article,SMALL(IF(colcode=BE$1,ROW(colcode)-1,""),ROW(AT11))),"")</f>
        <v/>
      </c>
      <c r="BF12" s="17" t="str">
        <f t="array" aca="1" ref="BF12" ca="1">IFERROR(INDEX(article,SMALL(IF(colcode=BF$1,ROW(colcode)-1,""),ROW(AU11))),"")</f>
        <v/>
      </c>
      <c r="BG12" s="17" t="str">
        <f t="array" aca="1" ref="BG12" ca="1">IFERROR(INDEX(article,SMALL(IF(colcode=BG$1,ROW(colcode)-1,""),ROW(AV11))),"")</f>
        <v/>
      </c>
      <c r="BH12" s="17" t="str">
        <f t="array" aca="1" ref="BH12" ca="1">IFERROR(INDEX(article,SMALL(IF(colcode=BH$1,ROW(colcode)-1,""),ROW(AW11))),"")</f>
        <v/>
      </c>
      <c r="BI12" s="17" t="str">
        <f t="array" aca="1" ref="BI12" ca="1">IFERROR(INDEX(article,SMALL(IF(colcode=BI$1,ROW(colcode)-1,""),ROW(AX11))),"")</f>
        <v/>
      </c>
      <c r="BJ12" s="17" t="str">
        <f t="array" aca="1" ref="BJ12" ca="1">IFERROR(INDEX(article,SMALL(IF(colcode=BJ$1,ROW(colcode)-1,""),ROW(AY11))),"")</f>
        <v/>
      </c>
      <c r="BK12" s="17" t="str">
        <f t="array" aca="1" ref="BK12" ca="1">IFERROR(INDEX(article,SMALL(IF(colcode=BK$1,ROW(colcode)-1,""),ROW(AZ11))),"")</f>
        <v/>
      </c>
    </row>
    <row r="13" spans="1:71">
      <c r="E13" s="1"/>
      <c r="F13" s="1"/>
      <c r="L13" s="17" t="str">
        <f t="array" aca="1" ref="L13" ca="1">IFERROR(INDEX(article,SMALL(IF(colcode=L$1,ROW(colcode)-1,""),ROW(A12))),"")</f>
        <v/>
      </c>
      <c r="M13" s="17" t="str">
        <f t="array" aca="1" ref="M13" ca="1">IFERROR(INDEX(article,SMALL(IF(colcode=M$1,ROW(colcode)-1,""),ROW(B12))),"")</f>
        <v/>
      </c>
      <c r="N13" s="17" t="str">
        <f t="array" aca="1" ref="N13" ca="1">IFERROR(INDEX(article,SMALL(IF(colcode=N$1,ROW(colcode)-1,""),ROW(C12))),"")</f>
        <v>CABLE RES 20M CAT6</v>
      </c>
      <c r="O13" s="17" t="str">
        <f t="array" aca="1" ref="O13" ca="1">IFERROR(INDEX(article,SMALL(IF(colcode=O$1,ROW(colcode)-1,""),ROW(D12))),"")</f>
        <v>CARTAB MIC DU-B1528 15.6 VDUNTH</v>
      </c>
      <c r="P13" s="17" t="str">
        <f t="array" aca="1" ref="P13" ca="1">IFERROR(INDEX(article,SMALL(IF(colcode=P$1,ROW(colcode)-1,""),ROW(E12))),"")</f>
        <v>CASQUE DUNTH DU-903</v>
      </c>
      <c r="Q13" s="17" t="str">
        <f t="array" aca="1" ref="Q13" ca="1">IFERROR(INDEX(article,SMALL(IF(colcode=Q$1,ROW(colcode)-1,""),ROW(F12))),"")</f>
        <v/>
      </c>
      <c r="R13" s="17" t="str">
        <f t="array" aca="1" ref="R13" ca="1">IFERROR(INDEX(article,SMALL(IF(colcode=R$1,ROW(colcode)-1,""),ROW(G12))),"")</f>
        <v/>
      </c>
      <c r="S13" s="17" t="str">
        <f t="array" aca="1" ref="S13" ca="1">IFERROR(INDEX(article,SMALL(IF(colcode=S$1,ROW(colcode)-1,""),ROW(H12))),"")</f>
        <v/>
      </c>
      <c r="T13" s="17" t="str">
        <f t="array" aca="1" ref="T13" ca="1">IFERROR(INDEX(article,SMALL(IF(colcode=T$1,ROW(colcode)-1,""),ROW(I12))),"")</f>
        <v/>
      </c>
      <c r="U13" s="17" t="str">
        <f t="array" aca="1" ref="U13" ca="1">IFERROR(INDEX(article,SMALL(IF(colcode=U$1,ROW(colcode)-1,""),ROW(J12))),"")</f>
        <v/>
      </c>
      <c r="V13" s="17" t="str">
        <f t="array" aca="1" ref="V13" ca="1">IFERROR(INDEX(article,SMALL(IF(colcode=V$1,ROW(colcode)-1,""),ROW(K12))),"")</f>
        <v/>
      </c>
      <c r="W13" s="17" t="str">
        <f t="array" aca="1" ref="W13" ca="1">IFERROR(INDEX(article,SMALL(IF(colcode=W$1,ROW(colcode)-1,""),ROW(L12))),"")</f>
        <v/>
      </c>
      <c r="X13" s="17" t="str">
        <f t="array" aca="1" ref="X13" ca="1">IFERROR(INDEX(article,SMALL(IF(colcode=X$1,ROW(colcode)-1,""),ROW(M12))),"")</f>
        <v/>
      </c>
      <c r="Y13" s="17" t="str">
        <f t="array" aca="1" ref="Y13" ca="1">IFERROR(INDEX(article,SMALL(IF(colcode=Y$1,ROW(colcode)-1,""),ROW(N12))),"")</f>
        <v/>
      </c>
      <c r="Z13" s="17" t="str">
        <f t="array" aca="1" ref="Z13" ca="1">IFERROR(INDEX(article,SMALL(IF(colcode=Z$1,ROW(colcode)-1,""),ROW(O12))),"")</f>
        <v/>
      </c>
      <c r="AA13" s="17" t="str">
        <f t="array" aca="1" ref="AA13" ca="1">IFERROR(INDEX(article,SMALL(IF(colcode=AA$1,ROW(colcode)-1,""),ROW(P12))),"")</f>
        <v/>
      </c>
      <c r="AB13" s="17" t="str">
        <f t="array" aca="1" ref="AB13" ca="1">IFERROR(INDEX(article,SMALL(IF(colcode=AB$1,ROW(colcode)-1,""),ROW(Q12))),"")</f>
        <v/>
      </c>
      <c r="AC13" s="17" t="str">
        <f t="array" aca="1" ref="AC13" ca="1">IFERROR(INDEX(article,SMALL(IF(colcode=AC$1,ROW(colcode)-1,""),ROW(R12))),"")</f>
        <v/>
      </c>
      <c r="AD13" s="17" t="str">
        <f t="array" aca="1" ref="AD13" ca="1">IFERROR(INDEX(article,SMALL(IF(colcode=AD$1,ROW(colcode)-1,""),ROW(S12))),"")</f>
        <v/>
      </c>
      <c r="AE13" s="17" t="str">
        <f t="array" aca="1" ref="AE13" ca="1">IFERROR(INDEX(article,SMALL(IF(colcode=AE$1,ROW(colcode)-1,""),ROW(T12))),"")</f>
        <v/>
      </c>
      <c r="AF13" s="17" t="str">
        <f t="array" aca="1" ref="AF13" ca="1">IFERROR(INDEX(article,SMALL(IF(colcode=AF$1,ROW(colcode)-1,""),ROW(U12))),"")</f>
        <v/>
      </c>
      <c r="AG13" s="17" t="str">
        <f t="array" aca="1" ref="AG13" ca="1">IFERROR(INDEX(article,SMALL(IF(colcode=AG$1,ROW(colcode)-1,""),ROW(V12))),"")</f>
        <v/>
      </c>
      <c r="AH13" s="17" t="str">
        <f t="array" aca="1" ref="AH13" ca="1">IFERROR(INDEX(article,SMALL(IF(colcode=AH$1,ROW(colcode)-1,""),ROW(W12))),"")</f>
        <v/>
      </c>
      <c r="AI13" s="17" t="str">
        <f t="array" aca="1" ref="AI13" ca="1">IFERROR(INDEX(article,SMALL(IF(colcode=AI$1,ROW(colcode)-1,""),ROW(X12))),"")</f>
        <v/>
      </c>
      <c r="AJ13" s="17" t="str">
        <f t="array" aca="1" ref="AJ13" ca="1">IFERROR(INDEX(article,SMALL(IF(colcode=AJ$1,ROW(colcode)-1,""),ROW(Y12))),"")</f>
        <v/>
      </c>
      <c r="AK13" s="17" t="str">
        <f t="array" aca="1" ref="AK13" ca="1">IFERROR(INDEX(article,SMALL(IF(colcode=AK$1,ROW(colcode)-1,""),ROW(Z12))),"")</f>
        <v/>
      </c>
      <c r="AL13" s="17" t="str">
        <f t="array" aca="1" ref="AL13" ca="1">IFERROR(INDEX(article,SMALL(IF(colcode=AL$1,ROW(colcode)-1,""),ROW(AA12))),"")</f>
        <v/>
      </c>
      <c r="AM13" s="17" t="str">
        <f t="array" aca="1" ref="AM13" ca="1">IFERROR(INDEX(article,SMALL(IF(colcode=AM$1,ROW(colcode)-1,""),ROW(AB12))),"")</f>
        <v/>
      </c>
      <c r="AN13" s="17" t="str">
        <f t="array" aca="1" ref="AN13" ca="1">IFERROR(INDEX(article,SMALL(IF(colcode=AN$1,ROW(colcode)-1,""),ROW(AC12))),"")</f>
        <v/>
      </c>
      <c r="AO13" s="17" t="str">
        <f t="array" aca="1" ref="AO13" ca="1">IFERROR(INDEX(article,SMALL(IF(colcode=AO$1,ROW(colcode)-1,""),ROW(AD12))),"")</f>
        <v/>
      </c>
      <c r="AP13" s="17" t="str">
        <f t="array" aca="1" ref="AP13" ca="1">IFERROR(INDEX(article,SMALL(IF(colcode=AP$1,ROW(colcode)-1,""),ROW(AE12))),"")</f>
        <v/>
      </c>
      <c r="AQ13" s="17" t="str">
        <f t="array" aca="1" ref="AQ13" ca="1">IFERROR(INDEX(article,SMALL(IF(colcode=AQ$1,ROW(colcode)-1,""),ROW(AF12))),"")</f>
        <v/>
      </c>
      <c r="AR13" s="17" t="str">
        <f t="array" aca="1" ref="AR13" ca="1">IFERROR(INDEX(article,SMALL(IF(colcode=AR$1,ROW(colcode)-1,""),ROW(AG12))),"")</f>
        <v/>
      </c>
      <c r="AS13" s="17" t="str">
        <f t="array" aca="1" ref="AS13" ca="1">IFERROR(INDEX(article,SMALL(IF(colcode=AS$1,ROW(colcode)-1,""),ROW(AH12))),"")</f>
        <v/>
      </c>
      <c r="AT13" s="17" t="str">
        <f t="array" aca="1" ref="AT13" ca="1">IFERROR(INDEX(article,SMALL(IF(colcode=AT$1,ROW(colcode)-1,""),ROW(AI12))),"")</f>
        <v/>
      </c>
      <c r="AU13" s="17" t="str">
        <f t="array" aca="1" ref="AU13" ca="1">IFERROR(INDEX(article,SMALL(IF(colcode=AU$1,ROW(colcode)-1,""),ROW(AJ12))),"")</f>
        <v/>
      </c>
      <c r="AV13" s="17" t="str">
        <f t="array" aca="1" ref="AV13" ca="1">IFERROR(INDEX(article,SMALL(IF(colcode=AV$1,ROW(colcode)-1,""),ROW(AK12))),"")</f>
        <v/>
      </c>
      <c r="AW13" s="17" t="str">
        <f t="array" aca="1" ref="AW13" ca="1">IFERROR(INDEX(article,SMALL(IF(colcode=AW$1,ROW(colcode)-1,""),ROW(AL12))),"")</f>
        <v/>
      </c>
      <c r="AX13" s="17" t="str">
        <f t="array" aca="1" ref="AX13" ca="1">IFERROR(INDEX(article,SMALL(IF(colcode=AX$1,ROW(colcode)-1,""),ROW(AM12))),"")</f>
        <v/>
      </c>
      <c r="AY13" s="17" t="str">
        <f t="array" aca="1" ref="AY13" ca="1">IFERROR(INDEX(article,SMALL(IF(colcode=AY$1,ROW(colcode)-1,""),ROW(AN12))),"")</f>
        <v/>
      </c>
      <c r="AZ13" s="17" t="str">
        <f t="array" aca="1" ref="AZ13" ca="1">IFERROR(INDEX(article,SMALL(IF(colcode=AZ$1,ROW(colcode)-1,""),ROW(AO12))),"")</f>
        <v/>
      </c>
      <c r="BA13" s="17" t="str">
        <f t="array" aca="1" ref="BA13" ca="1">IFERROR(INDEX(article,SMALL(IF(colcode=BA$1,ROW(colcode)-1,""),ROW(AP12))),"")</f>
        <v/>
      </c>
      <c r="BB13" s="17" t="str">
        <f t="array" aca="1" ref="BB13" ca="1">IFERROR(INDEX(article,SMALL(IF(colcode=BB$1,ROW(colcode)-1,""),ROW(AQ12))),"")</f>
        <v>SOURIE USB RACABLE LT63  ICON</v>
      </c>
      <c r="BC13" s="17" t="str">
        <f t="array" aca="1" ref="BC13" ca="1">IFERROR(INDEX(article,SMALL(IF(colcode=BC$1,ROW(colcode)-1,""),ROW(AR12))),"")</f>
        <v/>
      </c>
      <c r="BD13" s="17" t="str">
        <f t="array" aca="1" ref="BD13" ca="1">IFERROR(INDEX(article,SMALL(IF(colcode=BD$1,ROW(colcode)-1,""),ROW(AS12))),"")</f>
        <v/>
      </c>
      <c r="BE13" s="17" t="str">
        <f t="array" aca="1" ref="BE13" ca="1">IFERROR(INDEX(article,SMALL(IF(colcode=BE$1,ROW(colcode)-1,""),ROW(AT12))),"")</f>
        <v/>
      </c>
      <c r="BF13" s="17" t="str">
        <f t="array" aca="1" ref="BF13" ca="1">IFERROR(INDEX(article,SMALL(IF(colcode=BF$1,ROW(colcode)-1,""),ROW(AU12))),"")</f>
        <v/>
      </c>
      <c r="BG13" s="17" t="str">
        <f t="array" aca="1" ref="BG13" ca="1">IFERROR(INDEX(article,SMALL(IF(colcode=BG$1,ROW(colcode)-1,""),ROW(AV12))),"")</f>
        <v/>
      </c>
      <c r="BH13" s="17" t="str">
        <f t="array" aca="1" ref="BH13" ca="1">IFERROR(INDEX(article,SMALL(IF(colcode=BH$1,ROW(colcode)-1,""),ROW(AW12))),"")</f>
        <v/>
      </c>
      <c r="BI13" s="17" t="str">
        <f t="array" aca="1" ref="BI13" ca="1">IFERROR(INDEX(article,SMALL(IF(colcode=BI$1,ROW(colcode)-1,""),ROW(AX12))),"")</f>
        <v/>
      </c>
      <c r="BJ13" s="17" t="str">
        <f t="array" aca="1" ref="BJ13" ca="1">IFERROR(INDEX(article,SMALL(IF(colcode=BJ$1,ROW(colcode)-1,""),ROW(AY12))),"")</f>
        <v/>
      </c>
      <c r="BK13" s="17" t="str">
        <f t="array" aca="1" ref="BK13" ca="1">IFERROR(INDEX(article,SMALL(IF(colcode=BK$1,ROW(colcode)-1,""),ROW(AZ12))),"")</f>
        <v/>
      </c>
    </row>
    <row r="14" spans="1:71">
      <c r="E14" s="1"/>
      <c r="F14" s="1"/>
      <c r="L14" s="17" t="str">
        <f t="array" aca="1" ref="L14" ca="1">IFERROR(INDEX(article,SMALL(IF(colcode=L$1,ROW(colcode)-1,""),ROW(A13))),"")</f>
        <v/>
      </c>
      <c r="M14" s="17" t="str">
        <f t="array" aca="1" ref="M14" ca="1">IFERROR(INDEX(article,SMALL(IF(colcode=M$1,ROW(colcode)-1,""),ROW(B13))),"")</f>
        <v/>
      </c>
      <c r="N14" s="17" t="str">
        <f t="array" aca="1" ref="N14" ca="1">IFERROR(INDEX(article,SMALL(IF(colcode=N$1,ROW(colcode)-1,""),ROW(C13))),"")</f>
        <v>CABLE RES 25M CAT6</v>
      </c>
      <c r="O14" s="17" t="str">
        <f t="array" aca="1" ref="O14" ca="1">IFERROR(INDEX(article,SMALL(IF(colcode=O$1,ROW(colcode)-1,""),ROW(D13))),"")</f>
        <v>CARTAB MIC SACODO 15.6'' IDEAPAD</v>
      </c>
      <c r="P14" s="17" t="str">
        <f t="array" aca="1" ref="P14" ca="1">IFERROR(INDEX(article,SMALL(IF(colcode=P$1,ROW(colcode)-1,""),ROW(E13))),"")</f>
        <v>CASQUE DUNTH DU-97</v>
      </c>
      <c r="Q14" s="17" t="str">
        <f t="array" aca="1" ref="Q14" ca="1">IFERROR(INDEX(article,SMALL(IF(colcode=Q$1,ROW(colcode)-1,""),ROW(F13))),"")</f>
        <v/>
      </c>
      <c r="R14" s="17" t="str">
        <f t="array" aca="1" ref="R14" ca="1">IFERROR(INDEX(article,SMALL(IF(colcode=R$1,ROW(colcode)-1,""),ROW(G13))),"")</f>
        <v/>
      </c>
      <c r="S14" s="17" t="str">
        <f t="array" aca="1" ref="S14" ca="1">IFERROR(INDEX(article,SMALL(IF(colcode=S$1,ROW(colcode)-1,""),ROW(H13))),"")</f>
        <v/>
      </c>
      <c r="T14" s="17" t="str">
        <f t="array" aca="1" ref="T14" ca="1">IFERROR(INDEX(article,SMALL(IF(colcode=T$1,ROW(colcode)-1,""),ROW(I13))),"")</f>
        <v/>
      </c>
      <c r="U14" s="17" t="str">
        <f t="array" aca="1" ref="U14" ca="1">IFERROR(INDEX(article,SMALL(IF(colcode=U$1,ROW(colcode)-1,""),ROW(J13))),"")</f>
        <v/>
      </c>
      <c r="V14" s="17" t="str">
        <f t="array" aca="1" ref="V14" ca="1">IFERROR(INDEX(article,SMALL(IF(colcode=V$1,ROW(colcode)-1,""),ROW(K13))),"")</f>
        <v/>
      </c>
      <c r="W14" s="17" t="str">
        <f t="array" aca="1" ref="W14" ca="1">IFERROR(INDEX(article,SMALL(IF(colcode=W$1,ROW(colcode)-1,""),ROW(L13))),"")</f>
        <v/>
      </c>
      <c r="X14" s="17" t="str">
        <f t="array" aca="1" ref="X14" ca="1">IFERROR(INDEX(article,SMALL(IF(colcode=X$1,ROW(colcode)-1,""),ROW(M13))),"")</f>
        <v/>
      </c>
      <c r="Y14" s="17" t="str">
        <f t="array" aca="1" ref="Y14" ca="1">IFERROR(INDEX(article,SMALL(IF(colcode=Y$1,ROW(colcode)-1,""),ROW(N13))),"")</f>
        <v/>
      </c>
      <c r="Z14" s="17" t="str">
        <f t="array" aca="1" ref="Z14" ca="1">IFERROR(INDEX(article,SMALL(IF(colcode=Z$1,ROW(colcode)-1,""),ROW(O13))),"")</f>
        <v/>
      </c>
      <c r="AA14" s="17" t="str">
        <f t="array" aca="1" ref="AA14" ca="1">IFERROR(INDEX(article,SMALL(IF(colcode=AA$1,ROW(colcode)-1,""),ROW(P13))),"")</f>
        <v/>
      </c>
      <c r="AB14" s="17" t="str">
        <f t="array" aca="1" ref="AB14" ca="1">IFERROR(INDEX(article,SMALL(IF(colcode=AB$1,ROW(colcode)-1,""),ROW(Q13))),"")</f>
        <v/>
      </c>
      <c r="AC14" s="17" t="str">
        <f t="array" aca="1" ref="AC14" ca="1">IFERROR(INDEX(article,SMALL(IF(colcode=AC$1,ROW(colcode)-1,""),ROW(R13))),"")</f>
        <v/>
      </c>
      <c r="AD14" s="17" t="str">
        <f t="array" aca="1" ref="AD14" ca="1">IFERROR(INDEX(article,SMALL(IF(colcode=AD$1,ROW(colcode)-1,""),ROW(S13))),"")</f>
        <v/>
      </c>
      <c r="AE14" s="17" t="str">
        <f t="array" aca="1" ref="AE14" ca="1">IFERROR(INDEX(article,SMALL(IF(colcode=AE$1,ROW(colcode)-1,""),ROW(T13))),"")</f>
        <v/>
      </c>
      <c r="AF14" s="17" t="str">
        <f t="array" aca="1" ref="AF14" ca="1">IFERROR(INDEX(article,SMALL(IF(colcode=AF$1,ROW(colcode)-1,""),ROW(U13))),"")</f>
        <v/>
      </c>
      <c r="AG14" s="17" t="str">
        <f t="array" aca="1" ref="AG14" ca="1">IFERROR(INDEX(article,SMALL(IF(colcode=AG$1,ROW(colcode)-1,""),ROW(V13))),"")</f>
        <v/>
      </c>
      <c r="AH14" s="17" t="str">
        <f t="array" aca="1" ref="AH14" ca="1">IFERROR(INDEX(article,SMALL(IF(colcode=AH$1,ROW(colcode)-1,""),ROW(W13))),"")</f>
        <v/>
      </c>
      <c r="AI14" s="17" t="str">
        <f t="array" aca="1" ref="AI14" ca="1">IFERROR(INDEX(article,SMALL(IF(colcode=AI$1,ROW(colcode)-1,""),ROW(X13))),"")</f>
        <v/>
      </c>
      <c r="AJ14" s="17" t="str">
        <f t="array" aca="1" ref="AJ14" ca="1">IFERROR(INDEX(article,SMALL(IF(colcode=AJ$1,ROW(colcode)-1,""),ROW(Y13))),"")</f>
        <v/>
      </c>
      <c r="AK14" s="17" t="str">
        <f t="array" aca="1" ref="AK14" ca="1">IFERROR(INDEX(article,SMALL(IF(colcode=AK$1,ROW(colcode)-1,""),ROW(Z13))),"")</f>
        <v/>
      </c>
      <c r="AL14" s="17" t="str">
        <f t="array" aca="1" ref="AL14" ca="1">IFERROR(INDEX(article,SMALL(IF(colcode=AL$1,ROW(colcode)-1,""),ROW(AA13))),"")</f>
        <v/>
      </c>
      <c r="AM14" s="17" t="str">
        <f t="array" aca="1" ref="AM14" ca="1">IFERROR(INDEX(article,SMALL(IF(colcode=AM$1,ROW(colcode)-1,""),ROW(AB13))),"")</f>
        <v/>
      </c>
      <c r="AN14" s="17" t="str">
        <f t="array" aca="1" ref="AN14" ca="1">IFERROR(INDEX(article,SMALL(IF(colcode=AN$1,ROW(colcode)-1,""),ROW(AC13))),"")</f>
        <v/>
      </c>
      <c r="AO14" s="17" t="str">
        <f t="array" aca="1" ref="AO14" ca="1">IFERROR(INDEX(article,SMALL(IF(colcode=AO$1,ROW(colcode)-1,""),ROW(AD13))),"")</f>
        <v/>
      </c>
      <c r="AP14" s="17" t="str">
        <f t="array" aca="1" ref="AP14" ca="1">IFERROR(INDEX(article,SMALL(IF(colcode=AP$1,ROW(colcode)-1,""),ROW(AE13))),"")</f>
        <v/>
      </c>
      <c r="AQ14" s="17" t="str">
        <f t="array" aca="1" ref="AQ14" ca="1">IFERROR(INDEX(article,SMALL(IF(colcode=AQ$1,ROW(colcode)-1,""),ROW(AF13))),"")</f>
        <v/>
      </c>
      <c r="AR14" s="17" t="str">
        <f t="array" aca="1" ref="AR14" ca="1">IFERROR(INDEX(article,SMALL(IF(colcode=AR$1,ROW(colcode)-1,""),ROW(AG13))),"")</f>
        <v/>
      </c>
      <c r="AS14" s="17" t="str">
        <f t="array" aca="1" ref="AS14" ca="1">IFERROR(INDEX(article,SMALL(IF(colcode=AS$1,ROW(colcode)-1,""),ROW(AH13))),"")</f>
        <v/>
      </c>
      <c r="AT14" s="17" t="str">
        <f t="array" aca="1" ref="AT14" ca="1">IFERROR(INDEX(article,SMALL(IF(colcode=AT$1,ROW(colcode)-1,""),ROW(AI13))),"")</f>
        <v/>
      </c>
      <c r="AU14" s="17" t="str">
        <f t="array" aca="1" ref="AU14" ca="1">IFERROR(INDEX(article,SMALL(IF(colcode=AU$1,ROW(colcode)-1,""),ROW(AJ13))),"")</f>
        <v/>
      </c>
      <c r="AV14" s="17" t="str">
        <f t="array" aca="1" ref="AV14" ca="1">IFERROR(INDEX(article,SMALL(IF(colcode=AV$1,ROW(colcode)-1,""),ROW(AK13))),"")</f>
        <v/>
      </c>
      <c r="AW14" s="17" t="str">
        <f t="array" aca="1" ref="AW14" ca="1">IFERROR(INDEX(article,SMALL(IF(colcode=AW$1,ROW(colcode)-1,""),ROW(AL13))),"")</f>
        <v/>
      </c>
      <c r="AX14" s="17" t="str">
        <f t="array" aca="1" ref="AX14" ca="1">IFERROR(INDEX(article,SMALL(IF(colcode=AX$1,ROW(colcode)-1,""),ROW(AM13))),"")</f>
        <v/>
      </c>
      <c r="AY14" s="17" t="str">
        <f t="array" aca="1" ref="AY14" ca="1">IFERROR(INDEX(article,SMALL(IF(colcode=AY$1,ROW(colcode)-1,""),ROW(AN13))),"")</f>
        <v/>
      </c>
      <c r="AZ14" s="17" t="str">
        <f t="array" aca="1" ref="AZ14" ca="1">IFERROR(INDEX(article,SMALL(IF(colcode=AZ$1,ROW(colcode)-1,""),ROW(AO13))),"")</f>
        <v/>
      </c>
      <c r="BA14" s="17" t="str">
        <f t="array" aca="1" ref="BA14" ca="1">IFERROR(INDEX(article,SMALL(IF(colcode=BA$1,ROW(colcode)-1,""),ROW(AP13))),"")</f>
        <v/>
      </c>
      <c r="BB14" s="17" t="str">
        <f t="array" aca="1" ref="BB14" ca="1">IFERROR(INDEX(article,SMALL(IF(colcode=BB$1,ROW(colcode)-1,""),ROW(AQ13))),"")</f>
        <v>SOURIE USB S@L</v>
      </c>
      <c r="BC14" s="17" t="str">
        <f t="array" aca="1" ref="BC14" ca="1">IFERROR(INDEX(article,SMALL(IF(colcode=BC$1,ROW(colcode)-1,""),ROW(AR13))),"")</f>
        <v/>
      </c>
      <c r="BD14" s="17" t="str">
        <f t="array" aca="1" ref="BD14" ca="1">IFERROR(INDEX(article,SMALL(IF(colcode=BD$1,ROW(colcode)-1,""),ROW(AS13))),"")</f>
        <v/>
      </c>
      <c r="BE14" s="17" t="str">
        <f t="array" aca="1" ref="BE14" ca="1">IFERROR(INDEX(article,SMALL(IF(colcode=BE$1,ROW(colcode)-1,""),ROW(AT13))),"")</f>
        <v/>
      </c>
      <c r="BF14" s="17" t="str">
        <f t="array" aca="1" ref="BF14" ca="1">IFERROR(INDEX(article,SMALL(IF(colcode=BF$1,ROW(colcode)-1,""),ROW(AU13))),"")</f>
        <v/>
      </c>
      <c r="BG14" s="17" t="str">
        <f t="array" aca="1" ref="BG14" ca="1">IFERROR(INDEX(article,SMALL(IF(colcode=BG$1,ROW(colcode)-1,""),ROW(AV13))),"")</f>
        <v/>
      </c>
      <c r="BH14" s="17" t="str">
        <f t="array" aca="1" ref="BH14" ca="1">IFERROR(INDEX(article,SMALL(IF(colcode=BH$1,ROW(colcode)-1,""),ROW(AW13))),"")</f>
        <v/>
      </c>
      <c r="BI14" s="17" t="str">
        <f t="array" aca="1" ref="BI14" ca="1">IFERROR(INDEX(article,SMALL(IF(colcode=BI$1,ROW(colcode)-1,""),ROW(AX13))),"")</f>
        <v/>
      </c>
      <c r="BJ14" s="17" t="str">
        <f t="array" aca="1" ref="BJ14" ca="1">IFERROR(INDEX(article,SMALL(IF(colcode=BJ$1,ROW(colcode)-1,""),ROW(AY13))),"")</f>
        <v/>
      </c>
      <c r="BK14" s="17" t="str">
        <f t="array" aca="1" ref="BK14" ca="1">IFERROR(INDEX(article,SMALL(IF(colcode=BK$1,ROW(colcode)-1,""),ROW(AZ13))),"")</f>
        <v/>
      </c>
    </row>
    <row r="15" spans="1:71">
      <c r="E15" s="1"/>
      <c r="F15" s="1"/>
      <c r="L15" s="17" t="str">
        <f t="array" aca="1" ref="L15" ca="1">IFERROR(INDEX(article,SMALL(IF(colcode=L$1,ROW(colcode)-1,""),ROW(A14))),"")</f>
        <v/>
      </c>
      <c r="M15" s="17" t="str">
        <f t="array" aca="1" ref="M15" ca="1">IFERROR(INDEX(article,SMALL(IF(colcode=M$1,ROW(colcode)-1,""),ROW(B14))),"")</f>
        <v/>
      </c>
      <c r="N15" s="17" t="str">
        <f t="array" aca="1" ref="N15" ca="1">IFERROR(INDEX(article,SMALL(IF(colcode=N$1,ROW(colcode)-1,""),ROW(C14))),"")</f>
        <v>CABLE RES 40M CAT6</v>
      </c>
      <c r="O15" s="17" t="str">
        <f t="array" aca="1" ref="O15" ca="1">IFERROR(INDEX(article,SMALL(IF(colcode=O$1,ROW(colcode)-1,""),ROW(D14))),"")</f>
        <v>CARTABL MIC SACAD DUNTH 09</v>
      </c>
      <c r="P15" s="17" t="str">
        <f t="array" aca="1" ref="P15" ca="1">IFERROR(INDEX(article,SMALL(IF(colcode=P$1,ROW(colcode)-1,""),ROW(E14))),"")</f>
        <v>CASQUE GOLDEN B11</v>
      </c>
      <c r="Q15" s="17" t="str">
        <f t="array" aca="1" ref="Q15" ca="1">IFERROR(INDEX(article,SMALL(IF(colcode=Q$1,ROW(colcode)-1,""),ROW(F14))),"")</f>
        <v/>
      </c>
      <c r="R15" s="17" t="str">
        <f t="array" aca="1" ref="R15" ca="1">IFERROR(INDEX(article,SMALL(IF(colcode=R$1,ROW(colcode)-1,""),ROW(G14))),"")</f>
        <v/>
      </c>
      <c r="S15" s="17" t="str">
        <f t="array" aca="1" ref="S15" ca="1">IFERROR(INDEX(article,SMALL(IF(colcode=S$1,ROW(colcode)-1,""),ROW(H14))),"")</f>
        <v/>
      </c>
      <c r="T15" s="17" t="str">
        <f t="array" aca="1" ref="T15" ca="1">IFERROR(INDEX(article,SMALL(IF(colcode=T$1,ROW(colcode)-1,""),ROW(I14))),"")</f>
        <v/>
      </c>
      <c r="U15" s="17" t="str">
        <f t="array" aca="1" ref="U15" ca="1">IFERROR(INDEX(article,SMALL(IF(colcode=U$1,ROW(colcode)-1,""),ROW(J14))),"")</f>
        <v/>
      </c>
      <c r="V15" s="17" t="str">
        <f t="array" aca="1" ref="V15" ca="1">IFERROR(INDEX(article,SMALL(IF(colcode=V$1,ROW(colcode)-1,""),ROW(K14))),"")</f>
        <v/>
      </c>
      <c r="W15" s="17" t="str">
        <f t="array" aca="1" ref="W15" ca="1">IFERROR(INDEX(article,SMALL(IF(colcode=W$1,ROW(colcode)-1,""),ROW(L14))),"")</f>
        <v/>
      </c>
      <c r="X15" s="17" t="str">
        <f t="array" aca="1" ref="X15" ca="1">IFERROR(INDEX(article,SMALL(IF(colcode=X$1,ROW(colcode)-1,""),ROW(M14))),"")</f>
        <v/>
      </c>
      <c r="Y15" s="17" t="str">
        <f t="array" aca="1" ref="Y15" ca="1">IFERROR(INDEX(article,SMALL(IF(colcode=Y$1,ROW(colcode)-1,""),ROW(N14))),"")</f>
        <v/>
      </c>
      <c r="Z15" s="17" t="str">
        <f t="array" aca="1" ref="Z15" ca="1">IFERROR(INDEX(article,SMALL(IF(colcode=Z$1,ROW(colcode)-1,""),ROW(O14))),"")</f>
        <v/>
      </c>
      <c r="AA15" s="17" t="str">
        <f t="array" aca="1" ref="AA15" ca="1">IFERROR(INDEX(article,SMALL(IF(colcode=AA$1,ROW(colcode)-1,""),ROW(P14))),"")</f>
        <v/>
      </c>
      <c r="AB15" s="17" t="str">
        <f t="array" aca="1" ref="AB15" ca="1">IFERROR(INDEX(article,SMALL(IF(colcode=AB$1,ROW(colcode)-1,""),ROW(Q14))),"")</f>
        <v/>
      </c>
      <c r="AC15" s="17" t="str">
        <f t="array" aca="1" ref="AC15" ca="1">IFERROR(INDEX(article,SMALL(IF(colcode=AC$1,ROW(colcode)-1,""),ROW(R14))),"")</f>
        <v/>
      </c>
      <c r="AD15" s="17" t="str">
        <f t="array" aca="1" ref="AD15" ca="1">IFERROR(INDEX(article,SMALL(IF(colcode=AD$1,ROW(colcode)-1,""),ROW(S14))),"")</f>
        <v/>
      </c>
      <c r="AE15" s="17" t="str">
        <f t="array" aca="1" ref="AE15" ca="1">IFERROR(INDEX(article,SMALL(IF(colcode=AE$1,ROW(colcode)-1,""),ROW(T14))),"")</f>
        <v/>
      </c>
      <c r="AF15" s="17" t="str">
        <f t="array" aca="1" ref="AF15" ca="1">IFERROR(INDEX(article,SMALL(IF(colcode=AF$1,ROW(colcode)-1,""),ROW(U14))),"")</f>
        <v/>
      </c>
      <c r="AG15" s="17" t="str">
        <f t="array" aca="1" ref="AG15" ca="1">IFERROR(INDEX(article,SMALL(IF(colcode=AG$1,ROW(colcode)-1,""),ROW(V14))),"")</f>
        <v/>
      </c>
      <c r="AH15" s="17" t="str">
        <f t="array" aca="1" ref="AH15" ca="1">IFERROR(INDEX(article,SMALL(IF(colcode=AH$1,ROW(colcode)-1,""),ROW(W14))),"")</f>
        <v/>
      </c>
      <c r="AI15" s="17" t="str">
        <f t="array" aca="1" ref="AI15" ca="1">IFERROR(INDEX(article,SMALL(IF(colcode=AI$1,ROW(colcode)-1,""),ROW(X14))),"")</f>
        <v/>
      </c>
      <c r="AJ15" s="17" t="str">
        <f t="array" aca="1" ref="AJ15" ca="1">IFERROR(INDEX(article,SMALL(IF(colcode=AJ$1,ROW(colcode)-1,""),ROW(Y14))),"")</f>
        <v/>
      </c>
      <c r="AK15" s="17" t="str">
        <f t="array" aca="1" ref="AK15" ca="1">IFERROR(INDEX(article,SMALL(IF(colcode=AK$1,ROW(colcode)-1,""),ROW(Z14))),"")</f>
        <v/>
      </c>
      <c r="AL15" s="17" t="str">
        <f t="array" aca="1" ref="AL15" ca="1">IFERROR(INDEX(article,SMALL(IF(colcode=AL$1,ROW(colcode)-1,""),ROW(AA14))),"")</f>
        <v/>
      </c>
      <c r="AM15" s="17" t="str">
        <f t="array" aca="1" ref="AM15" ca="1">IFERROR(INDEX(article,SMALL(IF(colcode=AM$1,ROW(colcode)-1,""),ROW(AB14))),"")</f>
        <v/>
      </c>
      <c r="AN15" s="17" t="str">
        <f t="array" aca="1" ref="AN15" ca="1">IFERROR(INDEX(article,SMALL(IF(colcode=AN$1,ROW(colcode)-1,""),ROW(AC14))),"")</f>
        <v/>
      </c>
      <c r="AO15" s="17" t="str">
        <f t="array" aca="1" ref="AO15" ca="1">IFERROR(INDEX(article,SMALL(IF(colcode=AO$1,ROW(colcode)-1,""),ROW(AD14))),"")</f>
        <v/>
      </c>
      <c r="AP15" s="17" t="str">
        <f t="array" aca="1" ref="AP15" ca="1">IFERROR(INDEX(article,SMALL(IF(colcode=AP$1,ROW(colcode)-1,""),ROW(AE14))),"")</f>
        <v/>
      </c>
      <c r="AQ15" s="17" t="str">
        <f t="array" aca="1" ref="AQ15" ca="1">IFERROR(INDEX(article,SMALL(IF(colcode=AQ$1,ROW(colcode)-1,""),ROW(AF14))),"")</f>
        <v/>
      </c>
      <c r="AR15" s="17" t="str">
        <f t="array" aca="1" ref="AR15" ca="1">IFERROR(INDEX(article,SMALL(IF(colcode=AR$1,ROW(colcode)-1,""),ROW(AG14))),"")</f>
        <v/>
      </c>
      <c r="AS15" s="17" t="str">
        <f t="array" aca="1" ref="AS15" ca="1">IFERROR(INDEX(article,SMALL(IF(colcode=AS$1,ROW(colcode)-1,""),ROW(AH14))),"")</f>
        <v/>
      </c>
      <c r="AT15" s="17" t="str">
        <f t="array" aca="1" ref="AT15" ca="1">IFERROR(INDEX(article,SMALL(IF(colcode=AT$1,ROW(colcode)-1,""),ROW(AI14))),"")</f>
        <v/>
      </c>
      <c r="AU15" s="17" t="str">
        <f t="array" aca="1" ref="AU15" ca="1">IFERROR(INDEX(article,SMALL(IF(colcode=AU$1,ROW(colcode)-1,""),ROW(AJ14))),"")</f>
        <v/>
      </c>
      <c r="AV15" s="17" t="str">
        <f t="array" aca="1" ref="AV15" ca="1">IFERROR(INDEX(article,SMALL(IF(colcode=AV$1,ROW(colcode)-1,""),ROW(AK14))),"")</f>
        <v/>
      </c>
      <c r="AW15" s="17" t="str">
        <f t="array" aca="1" ref="AW15" ca="1">IFERROR(INDEX(article,SMALL(IF(colcode=AW$1,ROW(colcode)-1,""),ROW(AL14))),"")</f>
        <v/>
      </c>
      <c r="AX15" s="17" t="str">
        <f t="array" aca="1" ref="AX15" ca="1">IFERROR(INDEX(article,SMALL(IF(colcode=AX$1,ROW(colcode)-1,""),ROW(AM14))),"")</f>
        <v/>
      </c>
      <c r="AY15" s="17" t="str">
        <f t="array" aca="1" ref="AY15" ca="1">IFERROR(INDEX(article,SMALL(IF(colcode=AY$1,ROW(colcode)-1,""),ROW(AN14))),"")</f>
        <v/>
      </c>
      <c r="AZ15" s="17" t="str">
        <f t="array" aca="1" ref="AZ15" ca="1">IFERROR(INDEX(article,SMALL(IF(colcode=AZ$1,ROW(colcode)-1,""),ROW(AO14))),"")</f>
        <v/>
      </c>
      <c r="BA15" s="17" t="str">
        <f t="array" aca="1" ref="BA15" ca="1">IFERROR(INDEX(article,SMALL(IF(colcode=BA$1,ROW(colcode)-1,""),ROW(AP14))),"")</f>
        <v/>
      </c>
      <c r="BB15" s="17" t="str">
        <f t="array" aca="1" ref="BB15" ca="1">IFERROR(INDEX(article,SMALL(IF(colcode=BB$1,ROW(colcode)-1,""),ROW(AQ14))),"")</f>
        <v>SOURIE USB VENUS EV-911</v>
      </c>
      <c r="BC15" s="17" t="str">
        <f t="array" aca="1" ref="BC15" ca="1">IFERROR(INDEX(article,SMALL(IF(colcode=BC$1,ROW(colcode)-1,""),ROW(AR14))),"")</f>
        <v/>
      </c>
      <c r="BD15" s="17" t="str">
        <f t="array" aca="1" ref="BD15" ca="1">IFERROR(INDEX(article,SMALL(IF(colcode=BD$1,ROW(colcode)-1,""),ROW(AS14))),"")</f>
        <v/>
      </c>
      <c r="BE15" s="17" t="str">
        <f t="array" aca="1" ref="BE15" ca="1">IFERROR(INDEX(article,SMALL(IF(colcode=BE$1,ROW(colcode)-1,""),ROW(AT14))),"")</f>
        <v/>
      </c>
      <c r="BF15" s="17" t="str">
        <f t="array" aca="1" ref="BF15" ca="1">IFERROR(INDEX(article,SMALL(IF(colcode=BF$1,ROW(colcode)-1,""),ROW(AU14))),"")</f>
        <v/>
      </c>
      <c r="BG15" s="17" t="str">
        <f t="array" aca="1" ref="BG15" ca="1">IFERROR(INDEX(article,SMALL(IF(colcode=BG$1,ROW(colcode)-1,""),ROW(AV14))),"")</f>
        <v/>
      </c>
      <c r="BH15" s="17" t="str">
        <f t="array" aca="1" ref="BH15" ca="1">IFERROR(INDEX(article,SMALL(IF(colcode=BH$1,ROW(colcode)-1,""),ROW(AW14))),"")</f>
        <v/>
      </c>
      <c r="BI15" s="17" t="str">
        <f t="array" aca="1" ref="BI15" ca="1">IFERROR(INDEX(article,SMALL(IF(colcode=BI$1,ROW(colcode)-1,""),ROW(AX14))),"")</f>
        <v/>
      </c>
      <c r="BJ15" s="17" t="str">
        <f t="array" aca="1" ref="BJ15" ca="1">IFERROR(INDEX(article,SMALL(IF(colcode=BJ$1,ROW(colcode)-1,""),ROW(AY14))),"")</f>
        <v/>
      </c>
      <c r="BK15" s="17" t="str">
        <f t="array" aca="1" ref="BK15" ca="1">IFERROR(INDEX(article,SMALL(IF(colcode=BK$1,ROW(colcode)-1,""),ROW(AZ14))),"")</f>
        <v/>
      </c>
    </row>
    <row r="16" spans="1:71">
      <c r="E16" s="1"/>
      <c r="F16" s="1"/>
    </row>
    <row r="17" spans="5:6">
      <c r="E17" s="1"/>
      <c r="F17" s="1"/>
    </row>
    <row r="18" spans="5:6">
      <c r="E18" s="1"/>
      <c r="F18" s="1"/>
    </row>
  </sheetData>
  <sortState ref="B2:B10">
    <sortCondition ref="B2"/>
  </sortState>
  <dataValidations count="3">
    <dataValidation type="list" allowBlank="1" showInputMessage="1" showErrorMessage="1" sqref="E11:E17">
      <formula1>OFFSET(liste4,MATCH(E11&amp;"*",liste4,0)-1,,COUNTIF(liste4,E11&amp;"*"))</formula1>
    </dataValidation>
    <dataValidation type="list" allowBlank="1" showInputMessage="1" sqref="B2:B9">
      <formula1>OFFSET(dept,,MATCH($A2,quoi,0)-1,COUNTIF(OFFSET(dept,,MATCH($A2,quoi,0)-1,20),"&gt;&lt;"))</formula1>
    </dataValidation>
    <dataValidation type="list" allowBlank="1" showInputMessage="1" showErrorMessage="1" sqref="A2:A9">
      <formula1>quoi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Liste!$B$2:$B$254</xm:f>
          </x14:formula1>
          <xm:sqref>B2:B10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Liste</vt:lpstr>
      <vt:lpstr>Feuil2</vt:lpstr>
      <vt:lpstr>dept</vt:lpstr>
    </vt:vector>
  </TitlesOfParts>
  <Company>Edition ULTRA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Edition Ultra</dc:creator>
  <cp:lastModifiedBy>tulipe</cp:lastModifiedBy>
  <cp:lastPrinted>2014-09-07T15:20:35Z</cp:lastPrinted>
  <dcterms:created xsi:type="dcterms:W3CDTF">2013-12-20T19:06:56Z</dcterms:created>
  <dcterms:modified xsi:type="dcterms:W3CDTF">2014-09-12T18:18:43Z</dcterms:modified>
</cp:coreProperties>
</file>