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8" i="1"/>
  <c r="G28" a="1"/>
  <c r="G28" s="1"/>
  <c r="G29" a="1"/>
  <c r="G29" s="1"/>
  <c r="G30" a="1"/>
  <c r="G30" s="1"/>
  <c r="G31" a="1"/>
  <c r="G31" s="1"/>
  <c r="G32" a="1"/>
  <c r="G32" s="1"/>
  <c r="G33" a="1"/>
  <c r="G33" s="1"/>
  <c r="G34" a="1"/>
  <c r="G34" s="1"/>
  <c r="G35" a="1"/>
  <c r="G35" s="1"/>
  <c r="G36" a="1"/>
  <c r="G36" s="1"/>
  <c r="G37" a="1"/>
  <c r="G37" s="1"/>
  <c r="G38" a="1"/>
  <c r="G38" s="1"/>
  <c r="G39" a="1"/>
  <c r="G39" s="1"/>
  <c r="G40" a="1"/>
  <c r="G40" s="1"/>
  <c r="G7"/>
  <c r="G6"/>
  <c r="G5"/>
  <c r="G12" l="1" a="1"/>
  <c r="G12" s="1"/>
  <c r="G14" a="1"/>
  <c r="G14" s="1"/>
  <c r="G16" a="1"/>
  <c r="G16" s="1"/>
  <c r="G18" a="1"/>
  <c r="G18" s="1"/>
  <c r="G19" a="1"/>
  <c r="G19" s="1"/>
  <c r="G21" a="1"/>
  <c r="G21" s="1"/>
  <c r="G23" a="1"/>
  <c r="G23" s="1"/>
  <c r="G25" a="1"/>
  <c r="G25" s="1"/>
  <c r="G27" a="1"/>
  <c r="G27" s="1"/>
  <c r="G11" a="1"/>
  <c r="G11" s="1"/>
  <c r="G13" a="1"/>
  <c r="G13" s="1"/>
  <c r="G15" a="1"/>
  <c r="G15" s="1"/>
  <c r="G17" a="1"/>
  <c r="G17" s="1"/>
  <c r="G10" a="1"/>
  <c r="G10" s="1"/>
  <c r="G20" a="1"/>
  <c r="G20" s="1"/>
  <c r="G22" a="1"/>
  <c r="G22" s="1"/>
  <c r="G24" a="1"/>
  <c r="G24" s="1"/>
  <c r="G26" a="1"/>
  <c r="G26" s="1"/>
</calcChain>
</file>

<file path=xl/sharedStrings.xml><?xml version="1.0" encoding="utf-8"?>
<sst xmlns="http://schemas.openxmlformats.org/spreadsheetml/2006/main" count="66" uniqueCount="46">
  <si>
    <t>FAIT</t>
  </si>
  <si>
    <t>A FAIRE</t>
  </si>
  <si>
    <t>NON FAITE</t>
  </si>
  <si>
    <t>N°</t>
  </si>
  <si>
    <t>Type</t>
  </si>
  <si>
    <t>Etat</t>
  </si>
  <si>
    <t>N°001</t>
  </si>
  <si>
    <t>N°002</t>
  </si>
  <si>
    <t>N°003</t>
  </si>
  <si>
    <t>N°004</t>
  </si>
  <si>
    <t>N°005</t>
  </si>
  <si>
    <t>N°006</t>
  </si>
  <si>
    <t>N°007</t>
  </si>
  <si>
    <t>N°008</t>
  </si>
  <si>
    <t>N°009</t>
  </si>
  <si>
    <t>N°010</t>
  </si>
  <si>
    <t>N°011</t>
  </si>
  <si>
    <t>N°012</t>
  </si>
  <si>
    <t>N°013</t>
  </si>
  <si>
    <t>N°014</t>
  </si>
  <si>
    <t>N°015</t>
  </si>
  <si>
    <t>N°016</t>
  </si>
  <si>
    <t>N°017</t>
  </si>
  <si>
    <t>N°018</t>
  </si>
  <si>
    <t>N°019</t>
  </si>
  <si>
    <t>N°020</t>
  </si>
  <si>
    <t>N°021</t>
  </si>
  <si>
    <t>N°022</t>
  </si>
  <si>
    <t>N°023</t>
  </si>
  <si>
    <t>N°024</t>
  </si>
  <si>
    <t>Voiture</t>
  </si>
  <si>
    <t>Camion</t>
  </si>
  <si>
    <t>Vélo</t>
  </si>
  <si>
    <t>Bateau</t>
  </si>
  <si>
    <t>Avion</t>
  </si>
  <si>
    <t>Train</t>
  </si>
  <si>
    <t>Bus</t>
  </si>
  <si>
    <t>Car</t>
  </si>
  <si>
    <t>Trotinette</t>
  </si>
  <si>
    <t>mobylette</t>
  </si>
  <si>
    <t>Attente piece</t>
  </si>
  <si>
    <t>Non faite</t>
  </si>
  <si>
    <t>ATTENTE PIECE</t>
  </si>
  <si>
    <t xml:space="preserve">Par avance , merci </t>
  </si>
  <si>
    <r>
      <t xml:space="preserve">Je souhaiterais retrouver dans la colonne G10:G27 les N° de la colonne A4:A27 uniquement les type "voiture"(pour exemple) avec la colonne etat" A FAIRE-NON FAITE-ATTENTE PIECE",
</t>
    </r>
    <r>
      <rPr>
        <b/>
        <u/>
        <sz val="11"/>
        <color theme="1"/>
        <rFont val="Calibri"/>
        <family val="2"/>
        <scheme val="minor"/>
      </rPr>
      <t>Je souhaiterais que cette partie soit automatisé selon les critère type/etat SANS "FAIT"</t>
    </r>
  </si>
  <si>
    <t>avion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</si>
</sst>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0" xfId="0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6</xdr:row>
      <xdr:rowOff>180975</xdr:rowOff>
    </xdr:from>
    <xdr:to>
      <xdr:col>10</xdr:col>
      <xdr:colOff>581025</xdr:colOff>
      <xdr:row>11</xdr:row>
      <xdr:rowOff>9525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xmlns="" id="{ACE05864-A5F9-42E9-A09E-4A0D3DD7B585}"/>
            </a:ext>
          </a:extLst>
        </xdr:cNvPr>
        <xdr:cNvCxnSpPr/>
      </xdr:nvCxnSpPr>
      <xdr:spPr>
        <a:xfrm flipH="1">
          <a:off x="5715000" y="1543050"/>
          <a:ext cx="2676525" cy="781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41"/>
  <sheetViews>
    <sheetView tabSelected="1" topLeftCell="A4" workbookViewId="0">
      <selection activeCell="E11" sqref="E11"/>
    </sheetView>
  </sheetViews>
  <sheetFormatPr baseColWidth="10" defaultRowHeight="14.5"/>
  <cols>
    <col min="6" max="6" width="14.26953125" customWidth="1"/>
  </cols>
  <sheetData>
    <row r="2" spans="1:18" ht="15" thickBot="1"/>
    <row r="3" spans="1:18" ht="31.5" customHeight="1" thickTop="1">
      <c r="A3" s="1" t="s">
        <v>3</v>
      </c>
      <c r="B3" s="3" t="s">
        <v>4</v>
      </c>
      <c r="C3" s="4" t="s">
        <v>5</v>
      </c>
    </row>
    <row r="4" spans="1:18">
      <c r="A4" s="5" t="s">
        <v>6</v>
      </c>
      <c r="B4" s="6" t="s">
        <v>30</v>
      </c>
      <c r="C4" s="7" t="s">
        <v>1</v>
      </c>
      <c r="F4" s="13" t="s">
        <v>30</v>
      </c>
      <c r="G4" s="13"/>
    </row>
    <row r="5" spans="1:18">
      <c r="A5" s="5" t="s">
        <v>7</v>
      </c>
      <c r="B5" s="6" t="s">
        <v>30</v>
      </c>
      <c r="C5" s="7" t="s">
        <v>2</v>
      </c>
      <c r="F5" t="s">
        <v>41</v>
      </c>
      <c r="G5">
        <f>SUMPRODUCT((B4:B27="voiture")*(C4:C27="NON FAITE"))</f>
        <v>2</v>
      </c>
      <c r="J5" s="14" t="s">
        <v>44</v>
      </c>
      <c r="K5" s="14"/>
      <c r="L5" s="14"/>
      <c r="M5" s="14"/>
      <c r="N5" s="14"/>
      <c r="O5" s="14"/>
      <c r="P5" s="14"/>
      <c r="Q5" s="14"/>
      <c r="R5" s="14"/>
    </row>
    <row r="6" spans="1:18">
      <c r="A6" s="5" t="s">
        <v>8</v>
      </c>
      <c r="B6" s="6" t="s">
        <v>30</v>
      </c>
      <c r="C6" s="7" t="s">
        <v>0</v>
      </c>
      <c r="F6" s="11" t="s">
        <v>1</v>
      </c>
      <c r="G6">
        <f>SUMPRODUCT((B4:B27="voiture")*(C4:C27="A FAIRE"))</f>
        <v>2</v>
      </c>
      <c r="J6" s="14"/>
      <c r="K6" s="14"/>
      <c r="L6" s="14"/>
      <c r="M6" s="14"/>
      <c r="N6" s="14"/>
      <c r="O6" s="14"/>
      <c r="P6" s="14"/>
      <c r="Q6" s="14"/>
      <c r="R6" s="14"/>
    </row>
    <row r="7" spans="1:18">
      <c r="A7" s="5" t="s">
        <v>9</v>
      </c>
      <c r="B7" s="6" t="s">
        <v>30</v>
      </c>
      <c r="C7" s="7" t="s">
        <v>2</v>
      </c>
      <c r="F7" t="s">
        <v>42</v>
      </c>
      <c r="G7">
        <f>SUMPRODUCT((B4:B27="voiture")*(C4:C27="Attente piece"))</f>
        <v>1</v>
      </c>
      <c r="J7" s="14"/>
      <c r="K7" s="14"/>
      <c r="L7" s="14"/>
      <c r="M7" s="14"/>
      <c r="N7" s="14"/>
      <c r="O7" s="14"/>
      <c r="P7" s="14"/>
      <c r="Q7" s="14"/>
      <c r="R7" s="14"/>
    </row>
    <row r="8" spans="1:18">
      <c r="A8" s="5" t="s">
        <v>10</v>
      </c>
      <c r="B8" s="6" t="s">
        <v>31</v>
      </c>
      <c r="C8" s="7" t="s">
        <v>1</v>
      </c>
      <c r="F8" t="s">
        <v>0</v>
      </c>
      <c r="G8">
        <f>SUMPRODUCT((B4:B27="voiture")*(C4:C27="FAIT"))</f>
        <v>1</v>
      </c>
      <c r="J8" s="14"/>
      <c r="K8" s="14"/>
      <c r="L8" s="14"/>
      <c r="M8" s="14"/>
      <c r="N8" s="14"/>
      <c r="O8" s="14"/>
      <c r="P8" s="14"/>
      <c r="Q8" s="14"/>
      <c r="R8" s="14"/>
    </row>
    <row r="9" spans="1:18">
      <c r="A9" s="5" t="s">
        <v>11</v>
      </c>
      <c r="B9" s="6" t="s">
        <v>33</v>
      </c>
      <c r="C9" s="7" t="s">
        <v>0</v>
      </c>
      <c r="J9" s="14"/>
      <c r="K9" s="14"/>
      <c r="L9" s="14"/>
      <c r="M9" s="14"/>
      <c r="N9" s="14"/>
      <c r="O9" s="14"/>
      <c r="P9" s="14"/>
      <c r="Q9" s="14"/>
      <c r="R9" s="14"/>
    </row>
    <row r="10" spans="1:18">
      <c r="A10" s="5" t="s">
        <v>12</v>
      </c>
      <c r="B10" s="6" t="s">
        <v>30</v>
      </c>
      <c r="C10" s="7" t="s">
        <v>40</v>
      </c>
      <c r="G10" s="2" t="str">
        <f t="array" ref="G10">IF(ROW(A1)&gt;SUM(G$5:G$7),"",INDEX(A$4:A$27,SMALL(IF(($C$4:C$27&lt;&gt;"FAIT")*(B$4:B$27="voiture"),ROW(C$4:C$27)-3,""), ROW(A1))))</f>
        <v>N°001</v>
      </c>
      <c r="J10" s="14"/>
      <c r="K10" s="14"/>
      <c r="L10" s="14"/>
      <c r="M10" s="14"/>
      <c r="N10" s="14"/>
      <c r="O10" s="14"/>
      <c r="P10" s="14"/>
      <c r="Q10" s="14"/>
      <c r="R10" s="14"/>
    </row>
    <row r="11" spans="1:18">
      <c r="A11" s="5" t="s">
        <v>13</v>
      </c>
      <c r="B11" s="6" t="s">
        <v>45</v>
      </c>
      <c r="C11" s="7" t="s">
        <v>1</v>
      </c>
      <c r="G11" s="2" t="str">
        <f t="array" ref="G11">IF(ROW(A2)&gt;SUM(G$5:G$7),"",INDEX(A$4:A$27,SMALL(IF(($C$4:C$27&lt;&gt;"FAIT")*(B$4:B$27="voiture"),ROW(C$4:C$27)-3,""), ROW(A2))))</f>
        <v>N°002</v>
      </c>
      <c r="J11" s="14"/>
      <c r="K11" s="14"/>
      <c r="L11" s="14"/>
      <c r="M11" s="14"/>
      <c r="N11" s="14"/>
      <c r="O11" s="14"/>
      <c r="P11" s="14"/>
      <c r="Q11" s="14"/>
      <c r="R11" s="14"/>
    </row>
    <row r="12" spans="1:18">
      <c r="A12" s="5" t="s">
        <v>14</v>
      </c>
      <c r="B12" s="6" t="s">
        <v>30</v>
      </c>
      <c r="C12" s="7" t="s">
        <v>1</v>
      </c>
      <c r="G12" s="2" t="str">
        <f t="array" ref="G12">IF(ROW(A3)&gt;SUM(G$5:G$7),"",INDEX(A$4:A$27,SMALL(IF(($C$4:C$27&lt;&gt;"FAIT")*(B$4:B$27="voiture"),ROW(C$4:C$27)-3,""), ROW(A3))))</f>
        <v>N°004</v>
      </c>
      <c r="J12" s="14"/>
      <c r="K12" s="14"/>
      <c r="L12" s="14"/>
      <c r="M12" s="14"/>
      <c r="N12" s="14"/>
      <c r="O12" s="14"/>
      <c r="P12" s="14"/>
      <c r="Q12" s="14"/>
      <c r="R12" s="14"/>
    </row>
    <row r="13" spans="1:18">
      <c r="A13" s="5" t="s">
        <v>15</v>
      </c>
      <c r="B13" s="6"/>
      <c r="C13" s="7"/>
      <c r="G13" s="2" t="str">
        <f t="array" ref="G13">IF(ROW(A4)&gt;SUM(G$5:G$7),"",INDEX(A$4:A$27,SMALL(IF(($C$4:C$27&lt;&gt;"FAIT")*(B$4:B$27="voiture"),ROW(C$4:C$27)-3,""), ROW(A4))))</f>
        <v>N°007</v>
      </c>
      <c r="J13" s="14"/>
      <c r="K13" s="14"/>
      <c r="L13" s="14"/>
      <c r="M13" s="14"/>
      <c r="N13" s="14"/>
      <c r="O13" s="14"/>
      <c r="P13" s="14"/>
      <c r="Q13" s="14"/>
      <c r="R13" s="14"/>
    </row>
    <row r="14" spans="1:18">
      <c r="A14" s="5" t="s">
        <v>16</v>
      </c>
      <c r="B14" s="6"/>
      <c r="C14" s="7"/>
      <c r="G14" s="2" t="str">
        <f t="array" ref="G14">IF(ROW(A5)&gt;SUM(G$5:G$7),"",INDEX(A$4:A$27,SMALL(IF(($C$4:C$27&lt;&gt;"FAIT")*(B$4:B$27="voiture"),ROW(C$4:C$27)-3,""), ROW(A5))))</f>
        <v>N°009</v>
      </c>
      <c r="J14" s="14"/>
      <c r="K14" s="14"/>
      <c r="L14" s="14"/>
      <c r="M14" s="14"/>
      <c r="N14" s="14"/>
      <c r="O14" s="14"/>
      <c r="P14" s="14"/>
      <c r="Q14" s="14"/>
      <c r="R14" s="14"/>
    </row>
    <row r="15" spans="1:18">
      <c r="A15" s="5" t="s">
        <v>17</v>
      </c>
      <c r="B15" s="6"/>
      <c r="C15" s="7"/>
      <c r="G15" s="2" t="str">
        <f t="array" ref="G15">IF(ROW(A6)&gt;SUM(G$5:G$7),"",INDEX(A$4:A$27,SMALL(IF(($C$4:C$27&lt;&gt;"FAIT")*(B$4:B$27="voiture"),ROW(C$4:C$27)-3,""), ROW(A6))))</f>
        <v/>
      </c>
      <c r="J15" s="14"/>
      <c r="K15" s="14"/>
      <c r="L15" s="14"/>
      <c r="M15" s="14"/>
      <c r="N15" s="14"/>
      <c r="O15" s="14"/>
      <c r="P15" s="14"/>
      <c r="Q15" s="14"/>
      <c r="R15" s="14"/>
    </row>
    <row r="16" spans="1:18">
      <c r="A16" s="5" t="s">
        <v>18</v>
      </c>
      <c r="B16" s="6"/>
      <c r="C16" s="7"/>
      <c r="G16" s="2" t="str">
        <f t="array" ref="G16">IF(ROW(A7)&gt;SUM(G$5:G$7),"",INDEX(A$4:A$27,SMALL(IF(($C$4:C$27&lt;&gt;"FAIT")*(B$4:B$27="voiture"),ROW(C$4:C$27)-3,""), ROW(A7))))</f>
        <v/>
      </c>
    </row>
    <row r="17" spans="1:10">
      <c r="A17" s="5" t="s">
        <v>19</v>
      </c>
      <c r="B17" s="6"/>
      <c r="C17" s="7"/>
      <c r="G17" s="2" t="str">
        <f t="array" ref="G17">IF(ROW(A8)&gt;SUM(G$5:G$7),"",INDEX(A$4:A$27,SMALL(IF(($C$4:C$27&lt;&gt;"FAIT")*(B$4:B$27="voiture"),ROW(C$4:C$27)-3,""), ROW(A8))))</f>
        <v/>
      </c>
    </row>
    <row r="18" spans="1:10">
      <c r="A18" s="5" t="s">
        <v>20</v>
      </c>
      <c r="B18" s="6"/>
      <c r="C18" s="7"/>
      <c r="G18" s="2" t="str">
        <f t="array" ref="G18">IF(ROW(A9)&gt;SUM(G$5:G$7),"",INDEX(A$4:A$27,SMALL(IF(($C$4:C$27&lt;&gt;"FAIT")*(B$4:B$27="voiture"),ROW(C$4:C$27)-3,""), ROW(A9))))</f>
        <v/>
      </c>
    </row>
    <row r="19" spans="1:10">
      <c r="A19" s="5" t="s">
        <v>21</v>
      </c>
      <c r="B19" s="6"/>
      <c r="C19" s="7"/>
      <c r="G19" s="2" t="str">
        <f t="array" ref="G19">IF(ROW(A10)&gt;SUM(G$5:G$7),"",INDEX(A$4:A$27,SMALL(IF($C$4:C$27&lt;&gt;"FAIT",ROW(C$4:C$27)-3,""), ROW(A10))))</f>
        <v/>
      </c>
      <c r="J19" t="s">
        <v>43</v>
      </c>
    </row>
    <row r="20" spans="1:10">
      <c r="A20" s="5" t="s">
        <v>22</v>
      </c>
      <c r="B20" s="6"/>
      <c r="C20" s="7"/>
      <c r="G20" s="2" t="str">
        <f t="array" ref="G20">IF(ROW(A11)&gt;SUM(G$5:G$7),"",INDEX(A$4:A$27,SMALL(IF($C$4:C$27&lt;&gt;"FAIT",ROW(C$4:C$27)-3,""), ROW(A11))))</f>
        <v/>
      </c>
    </row>
    <row r="21" spans="1:10">
      <c r="A21" s="5" t="s">
        <v>23</v>
      </c>
      <c r="B21" s="6"/>
      <c r="C21" s="7"/>
      <c r="G21" s="2" t="str">
        <f t="array" ref="G21">IF(ROW(A12)&gt;SUM(G$5:G$7),"",INDEX(A$4:A$27,SMALL(IF($C$4:C$27&lt;&gt;"FAIT",ROW(C$4:C$27)-3,""), ROW(A12))))</f>
        <v/>
      </c>
    </row>
    <row r="22" spans="1:10">
      <c r="A22" s="5" t="s">
        <v>24</v>
      </c>
      <c r="B22" s="6"/>
      <c r="C22" s="7"/>
      <c r="G22" s="2" t="str">
        <f t="array" ref="G22">IF(ROW(A13)&gt;SUM(G$5:G$7),"",INDEX(A$4:A$27,SMALL(IF($C$4:C$27&lt;&gt;"FAIT",ROW(C$4:C$27)-3,""), ROW(A13))))</f>
        <v/>
      </c>
    </row>
    <row r="23" spans="1:10">
      <c r="A23" s="5" t="s">
        <v>25</v>
      </c>
      <c r="B23" s="6"/>
      <c r="C23" s="7"/>
      <c r="G23" s="2" t="str">
        <f t="array" ref="G23">IF(ROW(A14)&gt;SUM(G$5:G$7),"",INDEX(A$4:A$27,SMALL(IF($C$4:C$27&lt;&gt;"FAIT",ROW(C$4:C$27)-3,""), ROW(A14))))</f>
        <v/>
      </c>
    </row>
    <row r="24" spans="1:10">
      <c r="A24" s="5" t="s">
        <v>26</v>
      </c>
      <c r="B24" s="6"/>
      <c r="C24" s="7"/>
      <c r="G24" s="2" t="str">
        <f t="array" ref="G24">IF(ROW(A15)&gt;SUM(G$5:G$7),"",INDEX(A$4:A$27,SMALL(IF($C$4:C$27&lt;&gt;"FAIT",ROW(C$4:C$27)-3,""), ROW(A15))))</f>
        <v/>
      </c>
    </row>
    <row r="25" spans="1:10">
      <c r="A25" s="5" t="s">
        <v>27</v>
      </c>
      <c r="B25" s="6"/>
      <c r="C25" s="7"/>
      <c r="G25" s="2" t="str">
        <f t="array" ref="G25">IF(ROW(A16)&gt;SUM(G$5:G$7),"",INDEX(A$4:A$27,SMALL(IF($C$4:C$27&lt;&gt;"FAIT",ROW(C$4:C$27)-3,""), ROW(A16))))</f>
        <v/>
      </c>
    </row>
    <row r="26" spans="1:10">
      <c r="A26" s="5" t="s">
        <v>28</v>
      </c>
      <c r="B26" s="6"/>
      <c r="C26" s="7"/>
      <c r="G26" s="2" t="str">
        <f t="array" ref="G26">IF(ROW(A17)&gt;SUM(G$5:G$7),"",INDEX(A$4:A$27,SMALL(IF($C$4:C$27&lt;&gt;"FAIT",ROW(C$4:C$27)-3,""), ROW(A17))))</f>
        <v/>
      </c>
    </row>
    <row r="27" spans="1:10" ht="15" thickBot="1">
      <c r="A27" s="8" t="s">
        <v>29</v>
      </c>
      <c r="B27" s="9"/>
      <c r="C27" s="10"/>
      <c r="G27" s="2" t="str">
        <f t="array" ref="G27">IF(ROW(A18)&gt;SUM(G$5:G$7),"",INDEX(A$4:A$27,SMALL(IF($C$4:C$27&lt;&gt;"FAIT",ROW(C$4:C$27)-3,""), ROW(A18))))</f>
        <v/>
      </c>
    </row>
    <row r="28" spans="1:10" ht="15" thickTop="1">
      <c r="G28" s="12" t="str">
        <f t="array" ref="G28">IFERROR(INDEX($A$4:A45,SMALL(IF(($C$4:$C$27=$F$6)*($B$4:$B$27=$F$4),ROW($C$4:$C$27)-3),ROWS($2:19))),"")</f>
        <v/>
      </c>
    </row>
    <row r="29" spans="1:10">
      <c r="G29" s="12" t="str">
        <f t="array" ref="G29">IFERROR(INDEX($A$4:A46,SMALL(IF(($C$4:$C$27=$F$6)*($B$4:$B$27=$F$4),ROW($C$4:$C$27)-3),ROWS($2:20))),"")</f>
        <v/>
      </c>
    </row>
    <row r="30" spans="1:10">
      <c r="G30" s="12" t="str">
        <f t="array" ref="G30">IFERROR(INDEX($A$4:A47,SMALL(IF(($C$4:$C$27=$F$6)*($B$4:$B$27=$F$4),ROW($C$4:$C$27)-3),ROWS($2:21))),"")</f>
        <v/>
      </c>
    </row>
    <row r="31" spans="1:10">
      <c r="G31" s="12" t="str">
        <f t="array" ref="G31">IFERROR(INDEX($A$4:A48,SMALL(IF(($C$4:$C$27=$F$6)*($B$4:$B$27=$F$4),ROW($C$4:$C$27)-3),ROWS($2:22))),"")</f>
        <v/>
      </c>
    </row>
    <row r="32" spans="1:10">
      <c r="G32" s="12" t="str">
        <f t="array" ref="G32">IFERROR(INDEX($A$4:A49,SMALL(IF(($C$4:$C$27=$F$6)*($B$4:$B$27=$F$4),ROW($C$4:$C$27)-3),ROWS($2:23))),"")</f>
        <v/>
      </c>
    </row>
    <row r="33" spans="7:7">
      <c r="G33" s="12" t="str">
        <f t="array" ref="G33">IFERROR(INDEX($A$4:A50,SMALL(IF(($C$4:$C$27=$F$6)*($B$4:$B$27=$F$4),ROW($C$4:$C$27)-3),ROWS($2:24))),"")</f>
        <v/>
      </c>
    </row>
    <row r="34" spans="7:7">
      <c r="G34" s="12" t="str">
        <f t="array" ref="G34">IFERROR(INDEX($A$4:A51,SMALL(IF(($C$4:$C$27=$F$6)*($B$4:$B$27=$F$4),ROW($C$4:$C$27)-3),ROWS($2:25))),"")</f>
        <v/>
      </c>
    </row>
    <row r="35" spans="7:7">
      <c r="G35" s="12" t="str">
        <f t="array" ref="G35">IFERROR(INDEX($A$4:A52,SMALL(IF(($C$4:$C$27=$F$6)*($B$4:$B$27=$F$4),ROW($C$4:$C$27)-3),ROWS($2:26))),"")</f>
        <v/>
      </c>
    </row>
    <row r="36" spans="7:7">
      <c r="G36" s="12" t="str">
        <f t="array" ref="G36">IFERROR(INDEX($A$4:A53,SMALL(IF(($C$4:$C$27=$F$6)*($B$4:$B$27=$F$4),ROW($C$4:$C$27)-3),ROWS($2:27))),"")</f>
        <v/>
      </c>
    </row>
    <row r="37" spans="7:7">
      <c r="G37" s="12" t="str">
        <f t="array" ref="G37">IFERROR(INDEX($A$4:A54,SMALL(IF(($C$4:$C$27=$F$6)*($B$4:$B$27=$F$4),ROW($C$4:$C$27)-3),ROWS($2:28))),"")</f>
        <v/>
      </c>
    </row>
    <row r="38" spans="7:7">
      <c r="G38" s="12" t="str">
        <f t="array" ref="G38">IFERROR(INDEX($A$4:A55,SMALL(IF(($C$4:$C$27=$F$6)*($B$4:$B$27=$F$4),ROW($C$4:$C$27)-3),ROWS($2:29))),"")</f>
        <v/>
      </c>
    </row>
    <row r="39" spans="7:7">
      <c r="G39" s="12" t="str">
        <f t="array" ref="G39">IFERROR(INDEX($A$4:A56,SMALL(IF(($C$4:$C$27=$F$6)*($B$4:$B$27=$F$4),ROW($C$4:$C$27)-3),ROWS($2:30))),"")</f>
        <v/>
      </c>
    </row>
    <row r="40" spans="7:7">
      <c r="G40" s="12" t="str">
        <f t="array" ref="G40">IFERROR(INDEX($A$4:A57,SMALL(IF(($C$4:$C$27=$F$6)*($B$4:$B$27=$F$4),ROW($C$4:$C$27)-3),ROWS($2:31))),"")</f>
        <v/>
      </c>
    </row>
    <row r="41" spans="7:7">
      <c r="G41" s="12"/>
    </row>
  </sheetData>
  <mergeCells count="2">
    <mergeCell ref="F4:G4"/>
    <mergeCell ref="J5:R15"/>
  </mergeCells>
  <phoneticPr fontId="1" type="noConversion"/>
  <pageMargins left="0.7" right="0.7" top="0.75" bottom="0.75" header="0.3" footer="0.3"/>
  <pageSetup paperSize="9" orientation="portrait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DB5B90D-32E1-4705-9043-1C87ECB6A172}">
          <x14:formula1>
            <xm:f>Feuil2!$A$2:$A$11</xm:f>
          </x14:formula1>
          <xm:sqref>B4:B27</xm:sqref>
        </x14:dataValidation>
        <x14:dataValidation type="list" allowBlank="1" showInputMessage="1" showErrorMessage="1" xr:uid="{4E3EB752-BF06-4C23-936A-BCEC332BD473}">
          <x14:formula1>
            <xm:f>Feuil2!$B$2:$B$5</xm:f>
          </x14:formula1>
          <xm:sqref>C4:C27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B11"/>
  <sheetViews>
    <sheetView workbookViewId="0">
      <selection activeCell="B10" sqref="B10"/>
    </sheetView>
  </sheetViews>
  <sheetFormatPr baseColWidth="10" defaultRowHeight="14.5"/>
  <cols>
    <col min="2" max="2" width="18.453125" customWidth="1"/>
  </cols>
  <sheetData>
    <row r="2" spans="1:2">
      <c r="A2" t="s">
        <v>30</v>
      </c>
      <c r="B2" t="s">
        <v>0</v>
      </c>
    </row>
    <row r="3" spans="1:2">
      <c r="A3" t="s">
        <v>31</v>
      </c>
      <c r="B3" t="s">
        <v>1</v>
      </c>
    </row>
    <row r="4" spans="1:2">
      <c r="A4" t="s">
        <v>32</v>
      </c>
      <c r="B4" t="s">
        <v>2</v>
      </c>
    </row>
    <row r="5" spans="1:2">
      <c r="A5" t="s">
        <v>33</v>
      </c>
      <c r="B5" t="s">
        <v>40</v>
      </c>
    </row>
    <row r="6" spans="1:2">
      <c r="A6" t="s">
        <v>34</v>
      </c>
    </row>
    <row r="7" spans="1:2">
      <c r="A7" t="s">
        <v>35</v>
      </c>
    </row>
    <row r="8" spans="1:2">
      <c r="A8" t="s">
        <v>36</v>
      </c>
    </row>
    <row r="9" spans="1:2">
      <c r="A9" t="s">
        <v>37</v>
      </c>
    </row>
    <row r="10" spans="1:2">
      <c r="A10" t="s">
        <v>38</v>
      </c>
    </row>
    <row r="11" spans="1:2">
      <c r="A11" t="s">
        <v>39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 temagoult</dc:creator>
  <cp:lastModifiedBy>tulipe</cp:lastModifiedBy>
  <dcterms:created xsi:type="dcterms:W3CDTF">2019-06-16T12:52:44Z</dcterms:created>
  <dcterms:modified xsi:type="dcterms:W3CDTF">2019-06-17T13:55:18Z</dcterms:modified>
</cp:coreProperties>
</file>