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6" i="1" a="1"/>
  <c r="H16" s="1"/>
  <c r="H17" s="1"/>
  <c r="I13"/>
  <c r="J13"/>
  <c r="L13"/>
  <c r="M13"/>
  <c r="N13"/>
  <c r="H13"/>
  <c r="I12" a="1"/>
  <c r="I12" s="1"/>
  <c r="J12" a="1"/>
  <c r="J12" s="1"/>
  <c r="K12" a="1"/>
  <c r="K12" s="1"/>
  <c r="K13" s="1"/>
  <c r="L12" a="1"/>
  <c r="L12" s="1"/>
  <c r="M12" a="1"/>
  <c r="M12" s="1"/>
  <c r="N12" a="1"/>
  <c r="N12" s="1"/>
  <c r="O12" a="1"/>
  <c r="O12" s="1"/>
  <c r="O13" s="1"/>
  <c r="H12" a="1"/>
  <c r="H12" s="1"/>
  <c r="J11"/>
  <c r="I10"/>
  <c r="I16" l="1" a="1"/>
  <c r="I16" s="1"/>
  <c r="I17" s="1"/>
  <c r="J16" l="1" a="1"/>
  <c r="J16" s="1"/>
  <c r="J17" s="1"/>
  <c r="K16" l="1" a="1"/>
  <c r="K16" s="1"/>
  <c r="K17" s="1"/>
  <c r="L16" l="1" a="1"/>
  <c r="L16" s="1"/>
  <c r="L17" s="1"/>
  <c r="M16" l="1" a="1"/>
  <c r="M16" s="1"/>
  <c r="M17" s="1"/>
  <c r="N16" l="1" a="1"/>
  <c r="N16" s="1"/>
  <c r="O16" l="1" a="1"/>
  <c r="O16" s="1"/>
  <c r="O17" s="1"/>
  <c r="N17"/>
</calcChain>
</file>

<file path=xl/sharedStrings.xml><?xml version="1.0" encoding="utf-8"?>
<sst xmlns="http://schemas.openxmlformats.org/spreadsheetml/2006/main" count="16" uniqueCount="13">
  <si>
    <t>tulipe1</t>
  </si>
  <si>
    <t>tulipe2</t>
  </si>
  <si>
    <t>tulipe4</t>
  </si>
  <si>
    <t>tulipe5</t>
  </si>
  <si>
    <t>tulipe7</t>
  </si>
  <si>
    <t>total</t>
  </si>
  <si>
    <t>tache n°1</t>
  </si>
  <si>
    <t xml:space="preserve">combien d'agents </t>
  </si>
  <si>
    <t>lesquels ?</t>
  </si>
  <si>
    <t>temps respectif</t>
  </si>
  <si>
    <t>matricielle de tri sans double</t>
  </si>
  <si>
    <t xml:space="preserve">ou alors </t>
  </si>
  <si>
    <t>les matricielles se valident  avec les touches Ctrl  Maj  Entrée    ( 3doigts ;en meme temps)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</si>
</sst>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6" fontId="0" fillId="0" borderId="0" xfId="0" applyNumberFormat="1"/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508000</xdr:colOff>
      <xdr:row>9</xdr:row>
      <xdr:rowOff>95250</xdr:rowOff>
    </xdr:from>
    <xdr:to>
      <xdr:col>8</xdr:col>
      <xdr:colOff>57150</xdr:colOff>
      <xdr:row>9</xdr:row>
      <xdr:rowOff>101600</xdr:rowOff>
    </xdr:to>
    <xdr:cxnSp macro="">
      <xdr:nvCxnSpPr>
        <xdr:cNvPr id="3" name="Connecteur droit avec flèche 2"/>
        <xdr:cNvCxnSpPr/>
      </xdr:nvCxnSpPr>
      <xdr:spPr>
        <a:xfrm flipV="1">
          <a:off x="5080000" y="1752600"/>
          <a:ext cx="10731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10</xdr:row>
      <xdr:rowOff>82550</xdr:rowOff>
    </xdr:from>
    <xdr:to>
      <xdr:col>9</xdr:col>
      <xdr:colOff>533400</xdr:colOff>
      <xdr:row>10</xdr:row>
      <xdr:rowOff>95250</xdr:rowOff>
    </xdr:to>
    <xdr:cxnSp macro="">
      <xdr:nvCxnSpPr>
        <xdr:cNvPr id="5" name="Connecteur droit avec flèche 4"/>
        <xdr:cNvCxnSpPr/>
      </xdr:nvCxnSpPr>
      <xdr:spPr>
        <a:xfrm>
          <a:off x="5715000" y="1924050"/>
          <a:ext cx="16764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685800</xdr:colOff>
      <xdr:row>11</xdr:row>
      <xdr:rowOff>95250</xdr:rowOff>
    </xdr:from>
    <xdr:to>
      <xdr:col>7</xdr:col>
      <xdr:colOff>12700</xdr:colOff>
      <xdr:row>11</xdr:row>
      <xdr:rowOff>101600</xdr:rowOff>
    </xdr:to>
    <xdr:cxnSp macro="">
      <xdr:nvCxnSpPr>
        <xdr:cNvPr id="7" name="Connecteur droit avec flèche 6"/>
        <xdr:cNvCxnSpPr/>
      </xdr:nvCxnSpPr>
      <xdr:spPr>
        <a:xfrm flipV="1">
          <a:off x="5257800" y="2120900"/>
          <a:ext cx="6096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1041400</xdr:colOff>
      <xdr:row>12</xdr:row>
      <xdr:rowOff>95250</xdr:rowOff>
    </xdr:from>
    <xdr:to>
      <xdr:col>6</xdr:col>
      <xdr:colOff>1250950</xdr:colOff>
      <xdr:row>12</xdr:row>
      <xdr:rowOff>101600</xdr:rowOff>
    </xdr:to>
    <xdr:cxnSp macro="">
      <xdr:nvCxnSpPr>
        <xdr:cNvPr id="9" name="Connecteur droit avec flèche 8"/>
        <xdr:cNvCxnSpPr/>
      </xdr:nvCxnSpPr>
      <xdr:spPr>
        <a:xfrm flipV="1">
          <a:off x="5613400" y="2305050"/>
          <a:ext cx="2095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330200</xdr:colOff>
      <xdr:row>11</xdr:row>
      <xdr:rowOff>101600</xdr:rowOff>
    </xdr:from>
    <xdr:to>
      <xdr:col>5</xdr:col>
      <xdr:colOff>704850</xdr:colOff>
      <xdr:row>11</xdr:row>
      <xdr:rowOff>114300</xdr:rowOff>
    </xdr:to>
    <xdr:cxnSp macro="">
      <xdr:nvCxnSpPr>
        <xdr:cNvPr id="11" name="Connecteur droit avec flèche 10"/>
        <xdr:cNvCxnSpPr/>
      </xdr:nvCxnSpPr>
      <xdr:spPr>
        <a:xfrm>
          <a:off x="4140200" y="2127250"/>
          <a:ext cx="3746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14</xdr:row>
      <xdr:rowOff>114300</xdr:rowOff>
    </xdr:from>
    <xdr:to>
      <xdr:col>6</xdr:col>
      <xdr:colOff>1155700</xdr:colOff>
      <xdr:row>16</xdr:row>
      <xdr:rowOff>82550</xdr:rowOff>
    </xdr:to>
    <xdr:cxnSp macro="">
      <xdr:nvCxnSpPr>
        <xdr:cNvPr id="13" name="Connecteur droit avec flèche 12"/>
        <xdr:cNvCxnSpPr/>
      </xdr:nvCxnSpPr>
      <xdr:spPr>
        <a:xfrm>
          <a:off x="2876550" y="2692400"/>
          <a:ext cx="2851150" cy="336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O20"/>
  <sheetViews>
    <sheetView tabSelected="1" topLeftCell="C1" workbookViewId="0">
      <selection activeCell="K22" sqref="K22"/>
    </sheetView>
  </sheetViews>
  <sheetFormatPr baseColWidth="10" defaultRowHeight="14.5"/>
  <cols>
    <col min="7" max="7" width="18.36328125" customWidth="1"/>
  </cols>
  <sheetData>
    <row r="1" spans="4:15">
      <c r="I1" t="s">
        <v>6</v>
      </c>
    </row>
    <row r="2" spans="4:15">
      <c r="I2" s="2">
        <v>0.41666666666666669</v>
      </c>
      <c r="J2" s="3" t="s">
        <v>0</v>
      </c>
    </row>
    <row r="3" spans="4:15">
      <c r="I3" s="2">
        <v>0.20833333333333334</v>
      </c>
      <c r="J3" s="3" t="s">
        <v>1</v>
      </c>
    </row>
    <row r="4" spans="4:15">
      <c r="I4" s="2">
        <v>0.33333333333333331</v>
      </c>
      <c r="J4" s="3" t="s">
        <v>0</v>
      </c>
    </row>
    <row r="5" spans="4:15">
      <c r="I5" s="2">
        <v>1.7361111111111112E-2</v>
      </c>
      <c r="J5" s="3" t="s">
        <v>2</v>
      </c>
    </row>
    <row r="6" spans="4:15">
      <c r="I6" s="2">
        <v>2.0833333333333332E-2</v>
      </c>
      <c r="J6" s="3" t="s">
        <v>3</v>
      </c>
    </row>
    <row r="7" spans="4:15">
      <c r="I7" s="2">
        <v>3.125E-2</v>
      </c>
      <c r="J7" s="3" t="s">
        <v>1</v>
      </c>
    </row>
    <row r="8" spans="4:15">
      <c r="I8" s="2">
        <v>0.125</v>
      </c>
      <c r="J8" s="3" t="s">
        <v>4</v>
      </c>
    </row>
    <row r="9" spans="4:15">
      <c r="I9" s="2">
        <v>1.0416666666666666E-2</v>
      </c>
      <c r="J9" s="3" t="s">
        <v>2</v>
      </c>
    </row>
    <row r="10" spans="4:15">
      <c r="G10" t="s">
        <v>5</v>
      </c>
      <c r="I10" s="1">
        <f>SUM(I2:I9)</f>
        <v>1.1631944444444444</v>
      </c>
    </row>
    <row r="11" spans="4:15">
      <c r="G11" t="s">
        <v>7</v>
      </c>
      <c r="J11" s="5">
        <f>SUMPRODUCT(1/COUNTIF(J2:J9,J2:J9))</f>
        <v>5</v>
      </c>
    </row>
    <row r="12" spans="4:15">
      <c r="D12" t="s">
        <v>10</v>
      </c>
      <c r="G12" t="s">
        <v>8</v>
      </c>
      <c r="H12" s="3" t="str">
        <f t="array" ref="H12">IFERROR(INDEX($J$2:$J$9,SMALL(IF(MATCH($J$2:$J$9,$J$2:$J$9,0)=ROW($J$2:$J$9)-1,ROW($J$2:$J$9)-1),COLUMN(A:A))),"")</f>
        <v>tulipe1</v>
      </c>
      <c r="I12" s="3" t="str">
        <f t="array" ref="I12">IFERROR(INDEX($J$2:$J$9,SMALL(IF(MATCH($J$2:$J$9,$J$2:$J$9,0)=ROW($J$2:$J$9)-1,ROW($J$2:$J$9)-1),COLUMN(B:B))),"")</f>
        <v>tulipe2</v>
      </c>
      <c r="J12" s="3" t="str">
        <f t="array" ref="J12">IFERROR(INDEX($J$2:$J$9,SMALL(IF(MATCH($J$2:$J$9,$J$2:$J$9,0)=ROW($J$2:$J$9)-1,ROW($J$2:$J$9)-1),COLUMN(C:C))),"")</f>
        <v>tulipe4</v>
      </c>
      <c r="K12" s="3" t="str">
        <f t="array" ref="K12">IFERROR(INDEX($J$2:$J$9,SMALL(IF(MATCH($J$2:$J$9,$J$2:$J$9,0)=ROW($J$2:$J$9)-1,ROW($J$2:$J$9)-1),COLUMN(D:D))),"")</f>
        <v>tulipe5</v>
      </c>
      <c r="L12" s="3" t="str">
        <f t="array" ref="L12">IFERROR(INDEX($J$2:$J$9,SMALL(IF(MATCH($J$2:$J$9,$J$2:$J$9,0)=ROW($J$2:$J$9)-1,ROW($J$2:$J$9)-1),COLUMN(E:E))),"")</f>
        <v>tulipe7</v>
      </c>
      <c r="M12" s="3" t="str">
        <f t="array" ref="M12">IFERROR(INDEX($J$2:$J$9,SMALL(IF(MATCH($J$2:$J$9,$J$2:$J$9,0)=ROW($J$2:$J$9)-1,ROW($J$2:$J$9)-1),COLUMN(F:F))),"")</f>
        <v/>
      </c>
      <c r="N12" s="3" t="str">
        <f t="array" ref="N12">IFERROR(INDEX($J$2:$J$9,SMALL(IF(MATCH($J$2:$J$9,$J$2:$J$9,0)=ROW($J$2:$J$9)-1,ROW($J$2:$J$9)-1),COLUMN(G:G))),"")</f>
        <v/>
      </c>
      <c r="O12" s="3" t="str">
        <f t="array" ref="O12">IFERROR(INDEX($J$2:$J$9,SMALL(IF(MATCH($J$2:$J$9,$J$2:$J$9,0)=ROW($J$2:$J$9)-1,ROW($J$2:$J$9)-1),COLUMN(H:H))),"")</f>
        <v/>
      </c>
    </row>
    <row r="13" spans="4:15">
      <c r="G13" t="s">
        <v>9</v>
      </c>
      <c r="H13" s="4">
        <f>IF(H$12="","",SUMPRODUCT(($J$2:$J$9=H$12)*($I$2:$I$9)))</f>
        <v>0.75</v>
      </c>
      <c r="I13" s="4">
        <f t="shared" ref="I13:O13" si="0">IF(I$12="","",SUMPRODUCT(($J$2:$J$9=I$12)*($I$2:$I$9)))</f>
        <v>0.23958333333333334</v>
      </c>
      <c r="J13" s="4">
        <f t="shared" si="0"/>
        <v>2.7777777777777776E-2</v>
      </c>
      <c r="K13" s="4">
        <f t="shared" si="0"/>
        <v>2.0833333333333332E-2</v>
      </c>
      <c r="L13" s="4">
        <f t="shared" si="0"/>
        <v>0.125</v>
      </c>
      <c r="M13" s="4" t="str">
        <f t="shared" si="0"/>
        <v/>
      </c>
      <c r="N13" s="4" t="str">
        <f t="shared" si="0"/>
        <v/>
      </c>
      <c r="O13" s="4" t="str">
        <f t="shared" si="0"/>
        <v/>
      </c>
    </row>
    <row r="15" spans="4:15">
      <c r="D15" t="s">
        <v>11</v>
      </c>
    </row>
    <row r="16" spans="4:15">
      <c r="H16" s="3" t="str">
        <f t="array" aca="1" ref="H16" ca="1">IFERROR(OFFSET($J$1,MATCH(0,COUNTIF($G$16:G$16,$J$2:$J$9),0),),"")</f>
        <v>tulipe1</v>
      </c>
      <c r="I16" s="3" t="str">
        <f t="array" aca="1" ref="I16" ca="1">IFERROR(OFFSET($J$1,MATCH(0,COUNTIF($G$16:H$16,$J$2:$J$9),0),),"")</f>
        <v>tulipe2</v>
      </c>
      <c r="J16" s="3" t="str">
        <f t="array" aca="1" ref="J16" ca="1">IFERROR(OFFSET($J$1,MATCH(0,COUNTIF($G$16:I$16,$J$2:$J$9),0),),"")</f>
        <v>tulipe4</v>
      </c>
      <c r="K16" s="3" t="str">
        <f t="array" aca="1" ref="K16" ca="1">IFERROR(OFFSET($J$1,MATCH(0,COUNTIF($G$16:J$16,$J$2:$J$9),0),),"")</f>
        <v>tulipe5</v>
      </c>
      <c r="L16" s="3" t="str">
        <f t="array" aca="1" ref="L16" ca="1">IFERROR(OFFSET($J$1,MATCH(0,COUNTIF($G$16:K$16,$J$2:$J$9),0),),"")</f>
        <v>tulipe7</v>
      </c>
      <c r="M16" s="3" t="str">
        <f t="array" aca="1" ref="M16" ca="1">IFERROR(OFFSET($J$1,MATCH(0,COUNTIF($G$16:L$16,$J$2:$J$9),0),),"")</f>
        <v/>
      </c>
      <c r="N16" s="3" t="str">
        <f t="array" aca="1" ref="N16" ca="1">IFERROR(OFFSET($J$1,MATCH(0,COUNTIF($G$16:M$16,$J$2:$J$9),0),),"")</f>
        <v/>
      </c>
      <c r="O16" s="3" t="str">
        <f t="array" aca="1" ref="O16" ca="1">IFERROR(OFFSET($J$1,MATCH(0,COUNTIF($G$16:N$16,$J$2:$J$9),0),),"")</f>
        <v/>
      </c>
    </row>
    <row r="17" spans="4:15">
      <c r="H17" s="4">
        <f ca="1">IF(H$16="","",SUMIF($J$2:$J$9,H$16,$I$2:$I$9))</f>
        <v>0.75</v>
      </c>
      <c r="I17" s="4">
        <f t="shared" ref="I17:O17" ca="1" si="1">IF(I$16="","",SUMIF($J$2:$J$9,I$16,$I$2:$I$9))</f>
        <v>0.23958333333333334</v>
      </c>
      <c r="J17" s="4">
        <f t="shared" ca="1" si="1"/>
        <v>2.7777777777777776E-2</v>
      </c>
      <c r="K17" s="4">
        <f t="shared" ca="1" si="1"/>
        <v>2.0833333333333332E-2</v>
      </c>
      <c r="L17" s="4">
        <f t="shared" ca="1" si="1"/>
        <v>0.125</v>
      </c>
      <c r="M17" s="4" t="str">
        <f t="shared" ca="1" si="1"/>
        <v/>
      </c>
      <c r="N17" s="4" t="str">
        <f t="shared" ca="1" si="1"/>
        <v/>
      </c>
      <c r="O17" s="4" t="str">
        <f t="shared" ca="1" si="1"/>
        <v/>
      </c>
    </row>
    <row r="20" spans="4:15">
      <c r="D20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2016-12-29T11:29:17Z</dcterms:created>
  <dcterms:modified xsi:type="dcterms:W3CDTF">2016-12-29T11:53:44Z</dcterms:modified>
</cp:coreProperties>
</file>