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20" windowHeight="11020"/>
  </bookViews>
  <sheets>
    <sheet name="Feuil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1"/>
  <c r="B3"/>
  <c r="B4"/>
  <c r="B5"/>
  <c r="B6"/>
  <c r="B7"/>
  <c r="B8"/>
  <c r="B9"/>
  <c r="B10"/>
  <c r="B11"/>
  <c r="B12"/>
  <c r="B13"/>
  <c r="B14"/>
  <c r="B15"/>
  <c r="B16"/>
  <c r="B17"/>
  <c r="J3" l="1" a="1"/>
  <c r="J3" s="1"/>
  <c r="J5" a="1"/>
  <c r="J5" s="1"/>
  <c r="J7" a="1"/>
  <c r="J7" s="1"/>
  <c r="J9" a="1"/>
  <c r="J9" s="1"/>
  <c r="J11" a="1"/>
  <c r="J11" s="1"/>
  <c r="J13" a="1"/>
  <c r="J13" s="1"/>
  <c r="J15" a="1"/>
  <c r="J15" s="1"/>
  <c r="J17" a="1"/>
  <c r="J17" s="1"/>
  <c r="J19" a="1"/>
  <c r="J19" s="1"/>
  <c r="K19" s="1" a="1"/>
  <c r="K19" s="1"/>
  <c r="J21" a="1"/>
  <c r="J21" s="1"/>
  <c r="K21" s="1" a="1"/>
  <c r="K21" s="1"/>
  <c r="J23" a="1"/>
  <c r="J23" s="1"/>
  <c r="K23" s="1" a="1"/>
  <c r="K23" s="1"/>
  <c r="J2" a="1"/>
  <c r="J2" s="1"/>
  <c r="K2" s="1" a="1"/>
  <c r="K2" s="1"/>
  <c r="J4" a="1"/>
  <c r="J4" s="1"/>
  <c r="K4" s="1" a="1"/>
  <c r="K4" s="1"/>
  <c r="J6" a="1"/>
  <c r="J6" s="1"/>
  <c r="K6" s="1" a="1"/>
  <c r="K6" s="1"/>
  <c r="J8" a="1"/>
  <c r="J8" s="1"/>
  <c r="K8" s="1" a="1"/>
  <c r="K8" s="1"/>
  <c r="J10" a="1"/>
  <c r="J10" s="1"/>
  <c r="K10" s="1" a="1"/>
  <c r="K10" s="1"/>
  <c r="J12" a="1"/>
  <c r="J12" s="1"/>
  <c r="K12" s="1" a="1"/>
  <c r="K12" s="1"/>
  <c r="J14" a="1"/>
  <c r="J14" s="1"/>
  <c r="K14" s="1" a="1"/>
  <c r="K14" s="1"/>
  <c r="J16" a="1"/>
  <c r="J16" s="1"/>
  <c r="K16" s="1" a="1"/>
  <c r="K16" s="1"/>
  <c r="J18" a="1"/>
  <c r="J18" s="1"/>
  <c r="K18" s="1" a="1"/>
  <c r="K18" s="1"/>
  <c r="J20" a="1"/>
  <c r="J20" s="1"/>
  <c r="K20" s="1" a="1"/>
  <c r="K20" s="1"/>
  <c r="J22" a="1"/>
  <c r="J22" s="1"/>
  <c r="K22" s="1" a="1"/>
  <c r="K22" s="1"/>
  <c r="K15" l="1" a="1"/>
  <c r="K15" s="1"/>
  <c r="K11" a="1"/>
  <c r="K11" s="1"/>
  <c r="K7" a="1"/>
  <c r="K7" s="1"/>
  <c r="K3" a="1"/>
  <c r="K3" s="1"/>
  <c r="K17" a="1"/>
  <c r="K17" s="1"/>
  <c r="K13" a="1"/>
  <c r="K13" s="1"/>
  <c r="K9" a="1"/>
  <c r="K9" s="1"/>
  <c r="K5" a="1"/>
  <c r="K5" s="1"/>
</calcChain>
</file>

<file path=xl/sharedStrings.xml><?xml version="1.0" encoding="utf-8"?>
<sst xmlns="http://schemas.openxmlformats.org/spreadsheetml/2006/main" count="53" uniqueCount="23">
  <si>
    <t>pomme</t>
  </si>
  <si>
    <t>poire</t>
  </si>
  <si>
    <t>bœuf</t>
  </si>
  <si>
    <t>mouton</t>
  </si>
  <si>
    <t>gâteau</t>
  </si>
  <si>
    <t>cerise</t>
  </si>
  <si>
    <t>framboise</t>
  </si>
  <si>
    <t>noix de coco</t>
  </si>
  <si>
    <t>haricots verts</t>
  </si>
  <si>
    <t>lentilles</t>
  </si>
  <si>
    <t>jambon blanc</t>
  </si>
  <si>
    <t>purée de pommes de terre</t>
  </si>
  <si>
    <t>glace à la vanille</t>
  </si>
  <si>
    <t>viande</t>
  </si>
  <si>
    <t>dessert</t>
  </si>
  <si>
    <t>entrées</t>
  </si>
  <si>
    <t>carottes rapées</t>
  </si>
  <si>
    <t>œufs mayonnaise</t>
  </si>
  <si>
    <t>terrine de porc</t>
  </si>
  <si>
    <t>légume</t>
  </si>
  <si>
    <t>Column1</t>
  </si>
  <si>
    <t>Column2</t>
  </si>
  <si>
    <t xml:space="preserve">tulipe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</si>
</sst>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Fill="1" applyBorder="1"/>
    <xf numFmtId="0" fontId="0" fillId="0" borderId="1" xfId="0" applyFont="1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609600</xdr:colOff>
      <xdr:row>3</xdr:row>
      <xdr:rowOff>114300</xdr:rowOff>
    </xdr:from>
    <xdr:to>
      <xdr:col>5</xdr:col>
      <xdr:colOff>200025</xdr:colOff>
      <xdr:row>5</xdr:row>
      <xdr:rowOff>76200</xdr:rowOff>
    </xdr:to>
    <xdr:sp macro="" textlink="">
      <xdr:nvSpPr>
        <xdr:cNvPr id="2" name="Arrow: Left 1">
          <a:extLst>
            <a:ext uri="{FF2B5EF4-FFF2-40B4-BE49-F238E27FC236}">
              <a16:creationId xmlns:a16="http://schemas.microsoft.com/office/drawing/2014/main" xmlns="" id="{1DFF143F-A91D-41E2-8E7F-509E7BB4F7F3}"/>
            </a:ext>
          </a:extLst>
        </xdr:cNvPr>
        <xdr:cNvSpPr/>
      </xdr:nvSpPr>
      <xdr:spPr>
        <a:xfrm>
          <a:off x="3810000" y="685800"/>
          <a:ext cx="1114425" cy="3429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152400</xdr:colOff>
      <xdr:row>18</xdr:row>
      <xdr:rowOff>63500</xdr:rowOff>
    </xdr:from>
    <xdr:to>
      <xdr:col>7</xdr:col>
      <xdr:colOff>1619250</xdr:colOff>
      <xdr:row>22</xdr:row>
      <xdr:rowOff>177800</xdr:rowOff>
    </xdr:to>
    <xdr:sp macro="" textlink="">
      <xdr:nvSpPr>
        <xdr:cNvPr id="3" name="ZoneTexte 2"/>
        <xdr:cNvSpPr txBox="1"/>
      </xdr:nvSpPr>
      <xdr:spPr>
        <a:xfrm>
          <a:off x="4311650" y="3378200"/>
          <a:ext cx="3835400" cy="850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les données</a:t>
          </a:r>
          <a:r>
            <a:rPr lang="fr-FR" sz="1100" baseline="0"/>
            <a:t> sous tulipe sont automatiquement classées  </a:t>
          </a:r>
        </a:p>
        <a:p>
          <a:r>
            <a:rPr lang="fr-FR" sz="1100" baseline="0"/>
            <a:t>en colonne K  :les valeurs sont aussi automatiquement rapatriées </a:t>
          </a:r>
        </a:p>
        <a:p>
          <a:r>
            <a:rPr lang="fr-FR" sz="1100" baseline="0"/>
            <a:t>  les formules sont  matricielles tridactyles </a:t>
          </a:r>
        </a:p>
      </xdr:txBody>
    </xdr:sp>
    <xdr:clientData/>
  </xdr:twoCellAnchor>
  <xdr:twoCellAnchor>
    <xdr:from>
      <xdr:col>7</xdr:col>
      <xdr:colOff>1752600</xdr:colOff>
      <xdr:row>1</xdr:row>
      <xdr:rowOff>120650</xdr:rowOff>
    </xdr:from>
    <xdr:to>
      <xdr:col>8</xdr:col>
      <xdr:colOff>742950</xdr:colOff>
      <xdr:row>19</xdr:row>
      <xdr:rowOff>6350</xdr:rowOff>
    </xdr:to>
    <xdr:cxnSp macro="">
      <xdr:nvCxnSpPr>
        <xdr:cNvPr id="5" name="Connecteur droit avec flèche 4"/>
        <xdr:cNvCxnSpPr/>
      </xdr:nvCxnSpPr>
      <xdr:spPr>
        <a:xfrm rot="5400000" flipH="1" flipV="1">
          <a:off x="7054850" y="1530350"/>
          <a:ext cx="3200400" cy="749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228600</xdr:colOff>
      <xdr:row>7</xdr:row>
      <xdr:rowOff>0</xdr:rowOff>
    </xdr:from>
    <xdr:to>
      <xdr:col>8</xdr:col>
      <xdr:colOff>400049</xdr:colOff>
      <xdr:row>8</xdr:row>
      <xdr:rowOff>146050</xdr:rowOff>
    </xdr:to>
    <xdr:sp macro="" textlink="">
      <xdr:nvSpPr>
        <xdr:cNvPr id="6" name="Arrow: Left 1">
          <a:extLst>
            <a:ext uri="{FF2B5EF4-FFF2-40B4-BE49-F238E27FC236}">
              <a16:creationId xmlns:a16="http://schemas.microsoft.com/office/drawing/2014/main" xmlns="" id="{1DFF143F-A91D-41E2-8E7F-509E7BB4F7F3}"/>
            </a:ext>
          </a:extLst>
        </xdr:cNvPr>
        <xdr:cNvSpPr/>
      </xdr:nvSpPr>
      <xdr:spPr>
        <a:xfrm rot="10800000">
          <a:off x="3587750" y="1289050"/>
          <a:ext cx="5099049" cy="330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id="4" name="Table1" displayName="Table1" ref="G1:H17" totalsRowShown="0">
  <autoFilter ref="G1:H17"/>
  <tableColumns count="2">
    <tableColumn id="1" name="Column1"/>
    <tableColumn id="2" name="Column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23"/>
  <sheetViews>
    <sheetView showGridLines="0" tabSelected="1" topLeftCell="B1" workbookViewId="0">
      <selection activeCell="D20" sqref="D20"/>
    </sheetView>
  </sheetViews>
  <sheetFormatPr baseColWidth="10" defaultColWidth="11.453125" defaultRowHeight="14.5"/>
  <cols>
    <col min="3" max="3" width="25.1796875" bestFit="1" customWidth="1"/>
    <col min="7" max="7" width="11" customWidth="1"/>
    <col min="8" max="8" width="25.1796875" bestFit="1" customWidth="1"/>
    <col min="11" max="11" width="25.7265625" customWidth="1"/>
  </cols>
  <sheetData>
    <row r="1" spans="2:11">
      <c r="B1" s="1" t="s">
        <v>20</v>
      </c>
      <c r="C1" s="1" t="s">
        <v>21</v>
      </c>
      <c r="G1" t="s">
        <v>20</v>
      </c>
      <c r="H1" t="s">
        <v>21</v>
      </c>
      <c r="J1" t="s">
        <v>22</v>
      </c>
    </row>
    <row r="2" spans="2:11">
      <c r="B2" s="2" t="str">
        <f>INDEX(Table1[],MATCH(Feuil1!$C2,Table1[Column2],0),1)</f>
        <v>dessert</v>
      </c>
      <c r="C2" s="2" t="s">
        <v>0</v>
      </c>
      <c r="G2" t="s">
        <v>15</v>
      </c>
      <c r="H2" t="s">
        <v>16</v>
      </c>
      <c r="J2" s="3" t="str">
        <f t="array" ref="J2">IFERROR(INDEX(B$2:B$17,MATCH(SMALL(COUNTIF(B$2:B$17,"&lt;"&amp;B$2:B$17),ROW(A1)),COUNTIF(B$2:B$17,"&lt;"&amp;B$2:B$17),0)),"")</f>
        <v>dessert</v>
      </c>
      <c r="K2" s="3" t="str">
        <f t="array" ref="K2">IF(J2="","",INDEX(C$2:C$17,SMALL(IF(B$2:B$17=J2,ROW(B$2:B$17)-1,""),COUNTIF(J$2:J2,J2))))</f>
        <v>pomme</v>
      </c>
    </row>
    <row r="3" spans="2:11">
      <c r="B3" s="2" t="str">
        <f>INDEX(Table1[],MATCH(Feuil1!$C3,Table1[Column2],0),1)</f>
        <v>dessert</v>
      </c>
      <c r="C3" s="2" t="s">
        <v>1</v>
      </c>
      <c r="G3" t="s">
        <v>15</v>
      </c>
      <c r="H3" t="s">
        <v>17</v>
      </c>
      <c r="J3" s="3" t="str">
        <f t="array" ref="J3">IFERROR(INDEX(B$2:B$17,MATCH(SMALL(COUNTIF(B$2:B$17,"&lt;"&amp;B$2:B$17),ROW(A2)),COUNTIF(B$2:B$17,"&lt;"&amp;B$2:B$17),0)),"")</f>
        <v>dessert</v>
      </c>
      <c r="K3" s="3" t="str">
        <f t="array" ref="K3">IF(J3="","",INDEX(C$2:C$17,SMALL(IF(B$2:B$17=J3,ROW(B$2:B$17)-1,""),COUNTIF(J$2:J3,J3))))</f>
        <v>poire</v>
      </c>
    </row>
    <row r="4" spans="2:11">
      <c r="B4" s="2" t="str">
        <f>INDEX(Table1[],MATCH(Feuil1!$C4,Table1[Column2],0),1)</f>
        <v>viande</v>
      </c>
      <c r="C4" s="2" t="s">
        <v>2</v>
      </c>
      <c r="G4" t="s">
        <v>15</v>
      </c>
      <c r="H4" t="s">
        <v>18</v>
      </c>
      <c r="J4" s="3" t="str">
        <f t="array" ref="J4">IFERROR(INDEX(B$2:B$17,MATCH(SMALL(COUNTIF(B$2:B$17,"&lt;"&amp;B$2:B$17),ROW(A3)),COUNTIF(B$2:B$17,"&lt;"&amp;B$2:B$17),0)),"")</f>
        <v>dessert</v>
      </c>
      <c r="K4" s="3" t="str">
        <f t="array" ref="K4">IF(J4="","",INDEX(C$2:C$17,SMALL(IF(B$2:B$17=J4,ROW(B$2:B$17)-1,""),COUNTIF(J$2:J4,J4))))</f>
        <v>gâteau</v>
      </c>
    </row>
    <row r="5" spans="2:11">
      <c r="B5" s="2" t="str">
        <f>INDEX(Table1[],MATCH(Feuil1!$C5,Table1[Column2],0),1)</f>
        <v>viande</v>
      </c>
      <c r="C5" s="2" t="s">
        <v>3</v>
      </c>
      <c r="G5" t="s">
        <v>13</v>
      </c>
      <c r="H5" t="s">
        <v>10</v>
      </c>
      <c r="J5" s="3" t="str">
        <f t="array" ref="J5">IFERROR(INDEX(B$2:B$17,MATCH(SMALL(COUNTIF(B$2:B$17,"&lt;"&amp;B$2:B$17),ROW(A4)),COUNTIF(B$2:B$17,"&lt;"&amp;B$2:B$17),0)),"")</f>
        <v>dessert</v>
      </c>
      <c r="K5" s="3" t="str">
        <f t="array" ref="K5">IF(J5="","",INDEX(C$2:C$17,SMALL(IF(B$2:B$17=J5,ROW(B$2:B$17)-1,""),COUNTIF(J$2:J5,J5))))</f>
        <v>cerise</v>
      </c>
    </row>
    <row r="6" spans="2:11">
      <c r="B6" s="2" t="str">
        <f>INDEX(Table1[],MATCH(Feuil1!$C6,Table1[Column2],0),1)</f>
        <v>dessert</v>
      </c>
      <c r="C6" s="2" t="s">
        <v>4</v>
      </c>
      <c r="G6" t="s">
        <v>13</v>
      </c>
      <c r="H6" t="s">
        <v>2</v>
      </c>
      <c r="J6" s="3" t="str">
        <f t="array" ref="J6">IFERROR(INDEX(B$2:B$17,MATCH(SMALL(COUNTIF(B$2:B$17,"&lt;"&amp;B$2:B$17),ROW(A5)),COUNTIF(B$2:B$17,"&lt;"&amp;B$2:B$17),0)),"")</f>
        <v>dessert</v>
      </c>
      <c r="K6" s="3" t="str">
        <f t="array" ref="K6">IF(J6="","",INDEX(C$2:C$17,SMALL(IF(B$2:B$17=J6,ROW(B$2:B$17)-1,""),COUNTIF(J$2:J6,J6))))</f>
        <v>framboise</v>
      </c>
    </row>
    <row r="7" spans="2:11">
      <c r="B7" s="2" t="str">
        <f>INDEX(Table1[],MATCH(Feuil1!$C7,Table1[Column2],0),1)</f>
        <v>dessert</v>
      </c>
      <c r="C7" s="2" t="s">
        <v>5</v>
      </c>
      <c r="G7" t="s">
        <v>13</v>
      </c>
      <c r="H7" t="s">
        <v>3</v>
      </c>
      <c r="J7" s="3" t="str">
        <f t="array" ref="J7">IFERROR(INDEX(B$2:B$17,MATCH(SMALL(COUNTIF(B$2:B$17,"&lt;"&amp;B$2:B$17),ROW(A6)),COUNTIF(B$2:B$17,"&lt;"&amp;B$2:B$17),0)),"")</f>
        <v>dessert</v>
      </c>
      <c r="K7" s="3" t="str">
        <f t="array" ref="K7">IF(J7="","",INDEX(C$2:C$17,SMALL(IF(B$2:B$17=J7,ROW(B$2:B$17)-1,""),COUNTIF(J$2:J7,J7))))</f>
        <v>noix de coco</v>
      </c>
    </row>
    <row r="8" spans="2:11">
      <c r="B8" s="2" t="str">
        <f>INDEX(Table1[],MATCH(Feuil1!$C8,Table1[Column2],0),1)</f>
        <v>dessert</v>
      </c>
      <c r="C8" s="2" t="s">
        <v>6</v>
      </c>
      <c r="G8" t="s">
        <v>19</v>
      </c>
      <c r="H8" t="s">
        <v>8</v>
      </c>
      <c r="J8" s="3" t="str">
        <f t="array" ref="J8">IFERROR(INDEX(B$2:B$17,MATCH(SMALL(COUNTIF(B$2:B$17,"&lt;"&amp;B$2:B$17),ROW(A7)),COUNTIF(B$2:B$17,"&lt;"&amp;B$2:B$17),0)),"")</f>
        <v>dessert</v>
      </c>
      <c r="K8" s="3" t="str">
        <f t="array" ref="K8">IF(J8="","",INDEX(C$2:C$17,SMALL(IF(B$2:B$17=J8,ROW(B$2:B$17)-1,""),COUNTIF(J$2:J8,J8))))</f>
        <v>glace à la vanille</v>
      </c>
    </row>
    <row r="9" spans="2:11">
      <c r="B9" s="2" t="str">
        <f>INDEX(Table1[],MATCH(Feuil1!$C9,Table1[Column2],0),1)</f>
        <v>dessert</v>
      </c>
      <c r="C9" s="2" t="s">
        <v>7</v>
      </c>
      <c r="G9" t="s">
        <v>19</v>
      </c>
      <c r="H9" t="s">
        <v>9</v>
      </c>
      <c r="J9" s="3" t="str">
        <f t="array" ref="J9">IFERROR(INDEX(B$2:B$17,MATCH(SMALL(COUNTIF(B$2:B$17,"&lt;"&amp;B$2:B$17),ROW(A8)),COUNTIF(B$2:B$17,"&lt;"&amp;B$2:B$17),0)),"")</f>
        <v>entrées</v>
      </c>
      <c r="K9" s="3" t="str">
        <f t="array" ref="K9">IF(J9="","",INDEX(C$2:C$17,SMALL(IF(B$2:B$17=J9,ROW(B$2:B$17)-1,""),COUNTIF(J$2:J9,J9))))</f>
        <v>carottes rapées</v>
      </c>
    </row>
    <row r="10" spans="2:11">
      <c r="B10" s="2" t="str">
        <f>INDEX(Table1[],MATCH(Feuil1!$C10,Table1[Column2],0),1)</f>
        <v>légume</v>
      </c>
      <c r="C10" s="2" t="s">
        <v>8</v>
      </c>
      <c r="G10" t="s">
        <v>19</v>
      </c>
      <c r="H10" t="s">
        <v>11</v>
      </c>
      <c r="J10" s="3" t="str">
        <f t="array" ref="J10">IFERROR(INDEX(B$2:B$17,MATCH(SMALL(COUNTIF(B$2:B$17,"&lt;"&amp;B$2:B$17),ROW(A9)),COUNTIF(B$2:B$17,"&lt;"&amp;B$2:B$17),0)),"")</f>
        <v>entrées</v>
      </c>
      <c r="K10" s="3" t="str">
        <f t="array" ref="K10">IF(J10="","",INDEX(C$2:C$17,SMALL(IF(B$2:B$17=J10,ROW(B$2:B$17)-1,""),COUNTIF(J$2:J10,J10))))</f>
        <v>œufs mayonnaise</v>
      </c>
    </row>
    <row r="11" spans="2:11">
      <c r="B11" s="2" t="str">
        <f>INDEX(Table1[],MATCH(Feuil1!$C11,Table1[Column2],0),1)</f>
        <v>légume</v>
      </c>
      <c r="C11" s="2" t="s">
        <v>9</v>
      </c>
      <c r="G11" t="s">
        <v>14</v>
      </c>
      <c r="H11" t="s">
        <v>0</v>
      </c>
      <c r="J11" s="3" t="str">
        <f t="array" ref="J11">IFERROR(INDEX(B$2:B$17,MATCH(SMALL(COUNTIF(B$2:B$17,"&lt;"&amp;B$2:B$17),ROW(A10)),COUNTIF(B$2:B$17,"&lt;"&amp;B$2:B$17),0)),"")</f>
        <v>entrées</v>
      </c>
      <c r="K11" s="3" t="str">
        <f t="array" ref="K11">IF(J11="","",INDEX(C$2:C$17,SMALL(IF(B$2:B$17=J11,ROW(B$2:B$17)-1,""),COUNTIF(J$2:J11,J11))))</f>
        <v>terrine de porc</v>
      </c>
    </row>
    <row r="12" spans="2:11">
      <c r="B12" s="2" t="str">
        <f>INDEX(Table1[],MATCH(Feuil1!$C12,Table1[Column2],0),1)</f>
        <v>viande</v>
      </c>
      <c r="C12" s="2" t="s">
        <v>10</v>
      </c>
      <c r="G12" t="s">
        <v>14</v>
      </c>
      <c r="H12" t="s">
        <v>1</v>
      </c>
      <c r="J12" s="3" t="str">
        <f t="array" ref="J12">IFERROR(INDEX(B$2:B$17,MATCH(SMALL(COUNTIF(B$2:B$17,"&lt;"&amp;B$2:B$17),ROW(A11)),COUNTIF(B$2:B$17,"&lt;"&amp;B$2:B$17),0)),"")</f>
        <v>légume</v>
      </c>
      <c r="K12" s="3" t="str">
        <f t="array" ref="K12">IF(J12="","",INDEX(C$2:C$17,SMALL(IF(B$2:B$17=J12,ROW(B$2:B$17)-1,""),COUNTIF(J$2:J12,J12))))</f>
        <v>haricots verts</v>
      </c>
    </row>
    <row r="13" spans="2:11">
      <c r="B13" s="2" t="str">
        <f>INDEX(Table1[],MATCH(Feuil1!$C13,Table1[Column2],0),1)</f>
        <v>légume</v>
      </c>
      <c r="C13" s="2" t="s">
        <v>11</v>
      </c>
      <c r="G13" t="s">
        <v>14</v>
      </c>
      <c r="H13" t="s">
        <v>4</v>
      </c>
      <c r="J13" s="3" t="str">
        <f t="array" ref="J13">IFERROR(INDEX(B$2:B$17,MATCH(SMALL(COUNTIF(B$2:B$17,"&lt;"&amp;B$2:B$17),ROW(A12)),COUNTIF(B$2:B$17,"&lt;"&amp;B$2:B$17),0)),"")</f>
        <v>légume</v>
      </c>
      <c r="K13" s="3" t="str">
        <f t="array" ref="K13">IF(J13="","",INDEX(C$2:C$17,SMALL(IF(B$2:B$17=J13,ROW(B$2:B$17)-1,""),COUNTIF(J$2:J13,J13))))</f>
        <v>lentilles</v>
      </c>
    </row>
    <row r="14" spans="2:11">
      <c r="B14" s="2" t="str">
        <f>INDEX(Table1[],MATCH(Feuil1!$C14,Table1[Column2],0),1)</f>
        <v>dessert</v>
      </c>
      <c r="C14" s="2" t="s">
        <v>12</v>
      </c>
      <c r="G14" t="s">
        <v>14</v>
      </c>
      <c r="H14" t="s">
        <v>5</v>
      </c>
      <c r="J14" s="3" t="str">
        <f t="array" ref="J14">IFERROR(INDEX(B$2:B$17,MATCH(SMALL(COUNTIF(B$2:B$17,"&lt;"&amp;B$2:B$17),ROW(A13)),COUNTIF(B$2:B$17,"&lt;"&amp;B$2:B$17),0)),"")</f>
        <v>légume</v>
      </c>
      <c r="K14" s="3" t="str">
        <f t="array" ref="K14">IF(J14="","",INDEX(C$2:C$17,SMALL(IF(B$2:B$17=J14,ROW(B$2:B$17)-1,""),COUNTIF(J$2:J14,J14))))</f>
        <v>purée de pommes de terre</v>
      </c>
    </row>
    <row r="15" spans="2:11">
      <c r="B15" s="2" t="str">
        <f>INDEX(Table1[],MATCH(Feuil1!$C15,Table1[Column2],0),1)</f>
        <v>entrées</v>
      </c>
      <c r="C15" s="2" t="s">
        <v>16</v>
      </c>
      <c r="G15" t="s">
        <v>14</v>
      </c>
      <c r="H15" t="s">
        <v>6</v>
      </c>
      <c r="J15" s="3" t="str">
        <f t="array" ref="J15">IFERROR(INDEX(B$2:B$17,MATCH(SMALL(COUNTIF(B$2:B$17,"&lt;"&amp;B$2:B$17),ROW(A14)),COUNTIF(B$2:B$17,"&lt;"&amp;B$2:B$17),0)),"")</f>
        <v>viande</v>
      </c>
      <c r="K15" s="3" t="str">
        <f t="array" ref="K15">IF(J15="","",INDEX(C$2:C$17,SMALL(IF(B$2:B$17=J15,ROW(B$2:B$17)-1,""),COUNTIF(J$2:J15,J15))))</f>
        <v>bœuf</v>
      </c>
    </row>
    <row r="16" spans="2:11">
      <c r="B16" s="2" t="str">
        <f>INDEX(Table1[],MATCH(Feuil1!$C16,Table1[Column2],0),1)</f>
        <v>entrées</v>
      </c>
      <c r="C16" s="2" t="s">
        <v>17</v>
      </c>
      <c r="G16" t="s">
        <v>14</v>
      </c>
      <c r="H16" t="s">
        <v>7</v>
      </c>
      <c r="J16" s="3" t="str">
        <f t="array" ref="J16">IFERROR(INDEX(B$2:B$17,MATCH(SMALL(COUNTIF(B$2:B$17,"&lt;"&amp;B$2:B$17),ROW(A15)),COUNTIF(B$2:B$17,"&lt;"&amp;B$2:B$17),0)),"")</f>
        <v>viande</v>
      </c>
      <c r="K16" s="3" t="str">
        <f t="array" ref="K16">IF(J16="","",INDEX(C$2:C$17,SMALL(IF(B$2:B$17=J16,ROW(B$2:B$17)-1,""),COUNTIF(J$2:J16,J16))))</f>
        <v>mouton</v>
      </c>
    </row>
    <row r="17" spans="2:11">
      <c r="B17" s="2" t="str">
        <f>INDEX(Table1[],MATCH(Feuil1!$C17,Table1[Column2],0),1)</f>
        <v>entrées</v>
      </c>
      <c r="C17" s="2" t="s">
        <v>18</v>
      </c>
      <c r="G17" t="s">
        <v>14</v>
      </c>
      <c r="H17" t="s">
        <v>12</v>
      </c>
      <c r="J17" s="3" t="str">
        <f t="array" ref="J17">IFERROR(INDEX(B$2:B$17,MATCH(SMALL(COUNTIF(B$2:B$17,"&lt;"&amp;B$2:B$17),ROW(A16)),COUNTIF(B$2:B$17,"&lt;"&amp;B$2:B$17),0)),"")</f>
        <v>viande</v>
      </c>
      <c r="K17" s="3" t="str">
        <f t="array" ref="K17">IF(J17="","",INDEX(C$2:C$17,SMALL(IF(B$2:B$17=J17,ROW(B$2:B$17)-1,""),COUNTIF(J$2:J17,J17))))</f>
        <v>jambon blanc</v>
      </c>
    </row>
    <row r="18" spans="2:11">
      <c r="J18" s="3" t="str">
        <f t="array" ref="J18">IFERROR(INDEX(B$2:B$17,MATCH(SMALL(COUNTIF(B$2:B$17,"&lt;"&amp;B$2:B$17),ROW(A17)),COUNTIF(B$2:B$17,"&lt;"&amp;B$2:B$17),0)),"")</f>
        <v/>
      </c>
      <c r="K18" s="3" t="str">
        <f t="array" ref="K18">IF(J18="","",INDEX(C$2:C$17,SMALL(IF(B$2:B$17=J18,ROW(B$2:B$17)-1,""),COUNTIF(J$2:J18,J18))))</f>
        <v/>
      </c>
    </row>
    <row r="19" spans="2:11">
      <c r="J19" s="3" t="str">
        <f t="array" ref="J19">IFERROR(INDEX(B$2:B$17,MATCH(SMALL(COUNTIF(B$2:B$17,"&lt;"&amp;B$2:B$17),ROW(A18)),COUNTIF(B$2:B$17,"&lt;"&amp;B$2:B$17),0)),"")</f>
        <v/>
      </c>
      <c r="K19" s="3" t="str">
        <f t="array" ref="K19">IF(J19="","",INDEX(C$2:C$17,SMALL(IF(B$2:B$17=J19,ROW(B$2:B$17)-1,""),COUNTIF(J$2:J19,J19))))</f>
        <v/>
      </c>
    </row>
    <row r="20" spans="2:11">
      <c r="J20" s="3" t="str">
        <f t="array" ref="J20">IFERROR(INDEX(B$2:B$17,MATCH(SMALL(COUNTIF(B$2:B$17,"&lt;"&amp;B$2:B$17),ROW(A19)),COUNTIF(B$2:B$17,"&lt;"&amp;B$2:B$17),0)),"")</f>
        <v/>
      </c>
      <c r="K20" s="3" t="str">
        <f t="array" ref="K20">IF(J20="","",INDEX(C$2:C$17,SMALL(IF(B$2:B$17=J20,ROW(B$2:B$17)-1,""),COUNTIF(J$2:J20,J20))))</f>
        <v/>
      </c>
    </row>
    <row r="21" spans="2:11">
      <c r="J21" s="3" t="str">
        <f t="array" ref="J21">IFERROR(INDEX(B$2:B$17,MATCH(SMALL(COUNTIF(B$2:B$17,"&lt;"&amp;B$2:B$17),ROW(A20)),COUNTIF(B$2:B$17,"&lt;"&amp;B$2:B$17),0)),"")</f>
        <v/>
      </c>
      <c r="K21" s="3" t="str">
        <f t="array" ref="K21">IF(J21="","",INDEX(C$2:C$17,SMALL(IF(B$2:B$17=J21,ROW(B$2:B$17)-1,""),COUNTIF(J$2:J21,J21))))</f>
        <v/>
      </c>
    </row>
    <row r="22" spans="2:11">
      <c r="J22" s="3" t="str">
        <f t="array" ref="J22">IFERROR(INDEX(B$2:B$17,MATCH(SMALL(COUNTIF(B$2:B$17,"&lt;"&amp;B$2:B$17),ROW(A21)),COUNTIF(B$2:B$17,"&lt;"&amp;B$2:B$17),0)),"")</f>
        <v/>
      </c>
      <c r="K22" s="3" t="str">
        <f t="array" ref="K22">IF(J22="","",INDEX(C$2:C$17,SMALL(IF(B$2:B$17=J22,ROW(B$2:B$17)-1,""),COUNTIF(J$2:J22,J22))))</f>
        <v/>
      </c>
    </row>
    <row r="23" spans="2:11">
      <c r="J23" s="3" t="str">
        <f t="array" ref="J23">IFERROR(INDEX(B$2:B$17,MATCH(SMALL(COUNTIF(B$2:B$17,"&lt;"&amp;B$2:B$17),ROW(A22)),COUNTIF(B$2:B$17,"&lt;"&amp;B$2:B$17),0)),"")</f>
        <v/>
      </c>
      <c r="K23" s="3" t="str">
        <f t="array" ref="K23">IF(J23="","",INDEX(C$2:C$17,SMALL(IF(B$2:B$17=J23,ROW(B$2:B$17)-1,""),COUNTIF(J$2:J23,J23))))</f>
        <v/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Credit Mutuel ARKEA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HERVE</dc:creator>
  <cp:lastModifiedBy>tulipe</cp:lastModifiedBy>
  <dcterms:created xsi:type="dcterms:W3CDTF">2019-05-13T16:01:56Z</dcterms:created>
  <dcterms:modified xsi:type="dcterms:W3CDTF">2019-05-13T18:20:49Z</dcterms:modified>
</cp:coreProperties>
</file>