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\Desktop\"/>
    </mc:Choice>
  </mc:AlternateContent>
  <bookViews>
    <workbookView xWindow="0" yWindow="0" windowWidth="19200" windowHeight="6810"/>
  </bookViews>
  <sheets>
    <sheet name="PI-B" sheetId="1" r:id="rId1"/>
  </sheets>
  <externalReferences>
    <externalReference r:id="rId2"/>
  </externalReferences>
  <definedNames>
    <definedName name="_xlnm._FilterDatabase" localSheetId="0" hidden="1">'PI-B'!$B$34:$B$61</definedName>
    <definedName name="_xlnm.Print_Area" localSheetId="0">'PI-B'!$A$1:$L$67</definedName>
    <definedName name="_xlnm.Print_Titles" localSheetId="0">'PI-B'!$1:$11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4" i="1" l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114" i="1" s="1"/>
  <c r="C66" i="1"/>
  <c r="D61" i="1"/>
  <c r="D57" i="1"/>
  <c r="B53" i="1"/>
  <c r="H51" i="1"/>
  <c r="G51" i="1"/>
  <c r="F51" i="1"/>
  <c r="G50" i="1"/>
  <c r="H50" i="1" s="1"/>
  <c r="F50" i="1"/>
  <c r="G49" i="1"/>
  <c r="H49" i="1" s="1"/>
  <c r="G48" i="1"/>
  <c r="H48" i="1" s="1"/>
  <c r="F48" i="1"/>
  <c r="G47" i="1"/>
  <c r="H46" i="1"/>
  <c r="G46" i="1"/>
  <c r="F46" i="1"/>
  <c r="G45" i="1"/>
  <c r="H45" i="1" s="1"/>
  <c r="F45" i="1"/>
  <c r="G44" i="1"/>
  <c r="H43" i="1"/>
  <c r="G43" i="1"/>
  <c r="F43" i="1"/>
  <c r="G40" i="1"/>
  <c r="H40" i="1" s="1"/>
  <c r="F40" i="1"/>
  <c r="G39" i="1"/>
  <c r="H39" i="1" s="1"/>
  <c r="F39" i="1"/>
  <c r="G38" i="1"/>
  <c r="H37" i="1"/>
  <c r="G37" i="1"/>
  <c r="F37" i="1"/>
  <c r="G36" i="1"/>
  <c r="H36" i="1" s="1"/>
  <c r="F36" i="1"/>
  <c r="H19" i="1"/>
  <c r="H17" i="1"/>
  <c r="H16" i="1"/>
  <c r="H15" i="1"/>
  <c r="H13" i="1"/>
  <c r="C57" i="1" l="1"/>
  <c r="C61" i="1" s="1"/>
  <c r="H53" i="1"/>
  <c r="H57" i="1" s="1"/>
  <c r="H58" i="1" s="1"/>
</calcChain>
</file>

<file path=xl/sharedStrings.xml><?xml version="1.0" encoding="utf-8"?>
<sst xmlns="http://schemas.openxmlformats.org/spreadsheetml/2006/main" count="153" uniqueCount="127">
  <si>
    <t>　</t>
    <phoneticPr fontId="1"/>
  </si>
  <si>
    <t>PROFORMA INVOICE</t>
    <phoneticPr fontId="0"/>
  </si>
  <si>
    <t>Number</t>
    <phoneticPr fontId="1"/>
  </si>
  <si>
    <t>PI-22YS-47NT01-B</t>
    <phoneticPr fontId="1"/>
  </si>
  <si>
    <t>Country of Customer</t>
    <phoneticPr fontId="0"/>
  </si>
  <si>
    <t>Issue Date</t>
    <phoneticPr fontId="0"/>
  </si>
  <si>
    <t>Order Number</t>
  </si>
  <si>
    <r>
      <t>N</t>
    </r>
    <r>
      <rPr>
        <sz val="14"/>
        <color theme="1"/>
        <rFont val="Arial"/>
        <family val="2"/>
      </rPr>
      <t>/A</t>
    </r>
  </si>
  <si>
    <t>Responder</t>
  </si>
  <si>
    <t>Contact Address</t>
  </si>
  <si>
    <t>Bill to:</t>
    <phoneticPr fontId="0"/>
  </si>
  <si>
    <t>Ship to:</t>
    <phoneticPr fontId="0"/>
  </si>
  <si>
    <t>Customer Number</t>
    <phoneticPr fontId="0"/>
  </si>
  <si>
    <t xml:space="preserve">Shipping Method </t>
    <phoneticPr fontId="0"/>
  </si>
  <si>
    <t>Note:</t>
    <phoneticPr fontId="0"/>
  </si>
  <si>
    <t>UPS</t>
  </si>
  <si>
    <t>(1)  Please confirm the contents of this Proforma Invoice (PI).</t>
    <phoneticPr fontId="1"/>
  </si>
  <si>
    <t>Trade Term</t>
    <phoneticPr fontId="0"/>
  </si>
  <si>
    <t>Payment</t>
    <phoneticPr fontId="0"/>
  </si>
  <si>
    <t xml:space="preserve">(2)  A corresponding Invoice will be separately sent to </t>
    <phoneticPr fontId="1"/>
  </si>
  <si>
    <t>EX-Works</t>
    <phoneticPr fontId="0"/>
  </si>
  <si>
    <t>In Advance By T/T</t>
    <phoneticPr fontId="0"/>
  </si>
  <si>
    <t xml:space="preserve">      you later once contents of the PI is confirmed.</t>
    <phoneticPr fontId="1"/>
  </si>
  <si>
    <t>(3)  Local wire transfer fee will be charged to Purchaser.</t>
    <phoneticPr fontId="1"/>
  </si>
  <si>
    <t>Y.S. PARK Professional Bank Account Info</t>
    <phoneticPr fontId="0"/>
  </si>
  <si>
    <t>QTY.</t>
    <phoneticPr fontId="0"/>
  </si>
  <si>
    <t>ITEM DESCRIPTION</t>
    <phoneticPr fontId="0"/>
  </si>
  <si>
    <t>UNIT
PRICE</t>
    <phoneticPr fontId="1"/>
  </si>
  <si>
    <t>TOTAL 
PRICE</t>
    <phoneticPr fontId="1"/>
  </si>
  <si>
    <t>MEMO</t>
    <phoneticPr fontId="1"/>
  </si>
  <si>
    <t>CARTON NUMBER</t>
    <phoneticPr fontId="1"/>
  </si>
  <si>
    <t>ORDINARY ORDER   23rd May 2022   22YS-47NT01</t>
    <phoneticPr fontId="1"/>
  </si>
  <si>
    <t>Y.S.PARK SUPER COMBS</t>
    <phoneticPr fontId="1"/>
  </si>
  <si>
    <t>TAIL COMB</t>
    <phoneticPr fontId="1"/>
  </si>
  <si>
    <t>YS-102</t>
    <phoneticPr fontId="1"/>
  </si>
  <si>
    <t>Red</t>
  </si>
  <si>
    <t>YS-122</t>
    <phoneticPr fontId="1"/>
  </si>
  <si>
    <t>YS-150</t>
    <phoneticPr fontId="1"/>
  </si>
  <si>
    <t>White</t>
  </si>
  <si>
    <t>Pink</t>
  </si>
  <si>
    <t>SUPER CUTTING COMB</t>
    <phoneticPr fontId="1"/>
  </si>
  <si>
    <t>YS-331</t>
    <phoneticPr fontId="1"/>
  </si>
  <si>
    <t>YS-334</t>
    <phoneticPr fontId="1"/>
  </si>
  <si>
    <t>Mint Green</t>
    <phoneticPr fontId="1"/>
  </si>
  <si>
    <t>YS-335</t>
    <phoneticPr fontId="1"/>
  </si>
  <si>
    <t>YS-339</t>
    <phoneticPr fontId="1"/>
  </si>
  <si>
    <t>Carbon Black</t>
    <phoneticPr fontId="1"/>
  </si>
  <si>
    <t>Total Qty.</t>
    <phoneticPr fontId="1"/>
  </si>
  <si>
    <t>Subtotal</t>
    <phoneticPr fontId="0"/>
  </si>
  <si>
    <t>Total Shipping</t>
    <phoneticPr fontId="0"/>
  </si>
  <si>
    <t>ORDER SUMMARY:</t>
    <phoneticPr fontId="1"/>
  </si>
  <si>
    <t xml:space="preserve">Balance  </t>
    <phoneticPr fontId="0"/>
  </si>
  <si>
    <t>Product</t>
    <phoneticPr fontId="1"/>
  </si>
  <si>
    <t>Amount</t>
    <phoneticPr fontId="1"/>
  </si>
  <si>
    <t>Qty.</t>
    <phoneticPr fontId="1"/>
  </si>
  <si>
    <t>Comb</t>
    <phoneticPr fontId="0"/>
  </si>
  <si>
    <t>Total Invoice Amount</t>
    <phoneticPr fontId="0"/>
  </si>
  <si>
    <t>Brush</t>
    <phoneticPr fontId="0"/>
  </si>
  <si>
    <t>-</t>
    <phoneticPr fontId="1"/>
  </si>
  <si>
    <t>TOTAL</t>
    <phoneticPr fontId="0"/>
  </si>
  <si>
    <t>Tool</t>
    <phoneticPr fontId="0"/>
  </si>
  <si>
    <t>Hair Cosmetics</t>
    <phoneticPr fontId="0"/>
  </si>
  <si>
    <t>Total</t>
    <phoneticPr fontId="0"/>
  </si>
  <si>
    <t>TOTAL CARTON WEIGHT:</t>
    <phoneticPr fontId="0"/>
  </si>
  <si>
    <t>Carton No.</t>
    <phoneticPr fontId="0"/>
  </si>
  <si>
    <t>Weight (kg)</t>
  </si>
  <si>
    <t>Size (W / D / H) cm</t>
    <phoneticPr fontId="0"/>
  </si>
  <si>
    <t>41x31x27</t>
    <phoneticPr fontId="1"/>
  </si>
  <si>
    <t xml:space="preserve">Total </t>
    <phoneticPr fontId="1"/>
  </si>
  <si>
    <t xml:space="preserve">DELIVERY FEE TABLE </t>
    <phoneticPr fontId="0"/>
  </si>
  <si>
    <t>Sserviced by EMS*, Japan Post</t>
    <phoneticPr fontId="1"/>
  </si>
  <si>
    <t>Resource:   http://www.post.japanpost.jp/int/charge/list/ems_all_en.html</t>
    <phoneticPr fontId="1"/>
  </si>
  <si>
    <t>Weight</t>
  </si>
  <si>
    <t>No. of Carton</t>
  </si>
  <si>
    <t>Total Cost</t>
  </si>
  <si>
    <t>Under_500g</t>
  </si>
  <si>
    <t>Under_600g</t>
  </si>
  <si>
    <t>Under_700g</t>
  </si>
  <si>
    <t>Under_800g</t>
  </si>
  <si>
    <t>Under_900g</t>
  </si>
  <si>
    <t>Under_1.0kg</t>
  </si>
  <si>
    <t>Under_1.25k</t>
  </si>
  <si>
    <t>Under_1.5kg</t>
  </si>
  <si>
    <t>Under_1.75k</t>
  </si>
  <si>
    <t>Under_2.0kg</t>
  </si>
  <si>
    <t>Under_2.5kg</t>
  </si>
  <si>
    <t>Under_3.0kg</t>
  </si>
  <si>
    <t>Under_3.5kg</t>
  </si>
  <si>
    <t>Under_4.0kg</t>
  </si>
  <si>
    <t>Under_4.5kg</t>
  </si>
  <si>
    <t>Under_5.0kg</t>
  </si>
  <si>
    <t>Under_5.5kg</t>
  </si>
  <si>
    <t>Under_6.0kg</t>
  </si>
  <si>
    <t>Under_7.0kg</t>
  </si>
  <si>
    <t>Under_8.0kg</t>
  </si>
  <si>
    <t>Under_9.0kg</t>
  </si>
  <si>
    <t>Under_10.0k</t>
  </si>
  <si>
    <t>Under_11kg</t>
    <phoneticPr fontId="0"/>
  </si>
  <si>
    <t>Under_12kg</t>
    <phoneticPr fontId="0"/>
  </si>
  <si>
    <t>Under_13kg</t>
    <phoneticPr fontId="0"/>
  </si>
  <si>
    <t>Under_14kg</t>
    <phoneticPr fontId="0"/>
  </si>
  <si>
    <t>Under_15kg</t>
    <phoneticPr fontId="0"/>
  </si>
  <si>
    <t>Under_16kg</t>
    <phoneticPr fontId="0"/>
  </si>
  <si>
    <t>Under_17kg</t>
    <phoneticPr fontId="0"/>
  </si>
  <si>
    <t>Under_18kg</t>
    <phoneticPr fontId="0"/>
  </si>
  <si>
    <t>Under_19kg</t>
    <phoneticPr fontId="0"/>
  </si>
  <si>
    <t>Under_20kg</t>
    <phoneticPr fontId="0"/>
  </si>
  <si>
    <t>Under_21kg</t>
    <phoneticPr fontId="0"/>
  </si>
  <si>
    <t>Under_22kg</t>
    <phoneticPr fontId="0"/>
  </si>
  <si>
    <t>Under_23kg</t>
    <phoneticPr fontId="0"/>
  </si>
  <si>
    <t>Under_24kg</t>
    <phoneticPr fontId="0"/>
  </si>
  <si>
    <t>Under_25kg</t>
    <phoneticPr fontId="0"/>
  </si>
  <si>
    <t>Under_26kg</t>
    <phoneticPr fontId="0"/>
  </si>
  <si>
    <t>Under_27kg</t>
    <phoneticPr fontId="0"/>
  </si>
  <si>
    <t>Under_28kg</t>
    <phoneticPr fontId="0"/>
  </si>
  <si>
    <t>Under_29kg</t>
    <phoneticPr fontId="0"/>
  </si>
  <si>
    <t>Under_30kg</t>
    <phoneticPr fontId="0"/>
  </si>
  <si>
    <t>Japanese Inc.</t>
  </si>
  <si>
    <t>Tel:+81ｘｘｘｘ</t>
  </si>
  <si>
    <r>
      <t xml:space="preserve">Tokyo </t>
    </r>
    <r>
      <rPr>
        <sz val="14"/>
        <rFont val="ＭＳ Ｐゴシック"/>
        <family val="3"/>
        <charset val="128"/>
      </rPr>
      <t>　</t>
    </r>
    <r>
      <rPr>
        <sz val="14"/>
        <rFont val="Arial"/>
        <family val="2"/>
      </rPr>
      <t>JAPAN</t>
    </r>
  </si>
  <si>
    <t>Company ABC</t>
  </si>
  <si>
    <t>Mr John Doe</t>
  </si>
  <si>
    <t>Address:Washington</t>
  </si>
  <si>
    <t>Phone:</t>
  </si>
  <si>
    <t>USA</t>
  </si>
  <si>
    <t>Ms Kimura</t>
  </si>
  <si>
    <t>kimura@Japanese.inc.jp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</si>
</sst>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_);[Red]\(0\)"/>
    <numFmt numFmtId="165" formatCode="&quot;¥&quot;#,##0;[Red]&quot;¥&quot;\-#,##0"/>
    <numFmt numFmtId="166" formatCode="[$¥-411]#,##0;[$¥-411]#,##0"/>
    <numFmt numFmtId="167" formatCode="_-[$¥-411]* #,##0_-;\-[$¥-411]* #,##0_-;_-[$¥-411]* &quot;-&quot;??_-;_-@_-"/>
  </numFmts>
  <fonts count="48">
    <font>
      <sz val="11"/>
      <color theme="1"/>
      <name val="Calibri"/>
      <family val="3"/>
      <charset val="128"/>
      <scheme val="minor"/>
    </font>
    <font>
      <b/>
      <sz val="48"/>
      <color rgb="FF000000"/>
      <name val="游ゴシック"/>
      <family val="3"/>
      <charset val="128"/>
    </font>
    <font>
      <sz val="11"/>
      <color theme="1"/>
      <name val="Calibri"/>
      <family val="3"/>
      <charset val="128"/>
      <scheme val="minor"/>
    </font>
    <font>
      <sz val="14"/>
      <color theme="1"/>
      <name val="Arial"/>
      <family val="2"/>
    </font>
    <font>
      <sz val="14"/>
      <name val="ＭＳ Ｐゴシック"/>
      <family val="3"/>
      <charset val="128"/>
    </font>
    <font>
      <sz val="14"/>
      <name val="Arial"/>
      <family val="2"/>
    </font>
    <font>
      <sz val="14"/>
      <color rgb="FFFF000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22"/>
      <color rgb="FFC00000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4"/>
      <name val="ＭＳ Ｐゴシック"/>
      <family val="3"/>
      <charset val="128"/>
    </font>
    <font>
      <u/>
      <sz val="9.6999999999999993"/>
      <color theme="10"/>
      <name val="ＭＳ Ｐゴシック"/>
      <family val="3"/>
      <charset val="128"/>
    </font>
    <font>
      <sz val="12"/>
      <color theme="10"/>
      <name val="Calibri"/>
      <family val="2"/>
    </font>
    <font>
      <sz val="12"/>
      <color theme="10"/>
      <name val="Arial"/>
      <family val="2"/>
    </font>
    <font>
      <b/>
      <sz val="14"/>
      <color theme="0"/>
      <name val="Arial"/>
      <family val="2"/>
    </font>
    <font>
      <b/>
      <sz val="18"/>
      <name val="Arial"/>
      <family val="2"/>
    </font>
    <font>
      <u/>
      <sz val="14"/>
      <name val="Arial"/>
      <family val="2"/>
    </font>
    <font>
      <sz val="12"/>
      <color theme="1"/>
      <name val="Arial"/>
      <family val="2"/>
    </font>
    <font>
      <sz val="16"/>
      <name val="Arial"/>
      <family val="2"/>
    </font>
    <font>
      <u/>
      <sz val="14"/>
      <color theme="1"/>
      <name val="Arial"/>
      <family val="2"/>
    </font>
    <font>
      <sz val="12"/>
      <name val="Arial"/>
      <family val="2"/>
    </font>
    <font>
      <sz val="14"/>
      <color rgb="FF000000"/>
      <name val="Arial"/>
      <family val="2"/>
    </font>
    <font>
      <i/>
      <sz val="14"/>
      <color rgb="FF000000"/>
      <name val="Arial"/>
      <family val="2"/>
    </font>
    <font>
      <sz val="11"/>
      <name val="Arial"/>
      <family val="2"/>
    </font>
    <font>
      <sz val="14"/>
      <color theme="0"/>
      <name val="Arial"/>
      <family val="2"/>
    </font>
    <font>
      <sz val="13"/>
      <color theme="0"/>
      <name val="Arial"/>
      <family val="2"/>
    </font>
    <font>
      <sz val="6"/>
      <name val="Arial"/>
      <family val="2"/>
    </font>
    <font>
      <b/>
      <sz val="16"/>
      <color theme="0"/>
      <name val="Arial"/>
      <family val="2"/>
    </font>
    <font>
      <b/>
      <sz val="10"/>
      <name val="Arial"/>
      <family val="2"/>
    </font>
    <font>
      <i/>
      <sz val="14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4"/>
      <color theme="9" tint="-0.499984740745262"/>
      <name val="Arial"/>
      <family val="2"/>
    </font>
    <font>
      <i/>
      <sz val="12"/>
      <name val="Arial"/>
      <family val="2"/>
    </font>
    <font>
      <sz val="11"/>
      <name val="Calibri"/>
      <family val="3"/>
      <charset val="128"/>
      <scheme val="minor"/>
    </font>
    <font>
      <b/>
      <sz val="12"/>
      <color theme="0"/>
      <name val="Arial"/>
      <family val="2"/>
    </font>
    <font>
      <i/>
      <sz val="14"/>
      <name val="Arial"/>
      <family val="2"/>
    </font>
    <font>
      <i/>
      <sz val="12"/>
      <color rgb="FFFF0000"/>
      <name val="Arial"/>
      <family val="2"/>
    </font>
    <font>
      <sz val="12"/>
      <color rgb="FFFF0000"/>
      <name val="Arial"/>
      <family val="2"/>
    </font>
    <font>
      <sz val="8"/>
      <name val="メイリオ"/>
      <family val="3"/>
      <charset val="128"/>
    </font>
    <font>
      <b/>
      <i/>
      <sz val="14"/>
      <name val="Arial"/>
      <family val="2"/>
    </font>
    <font>
      <b/>
      <sz val="12"/>
      <name val="Arial"/>
      <family val="2"/>
    </font>
    <font>
      <sz val="11"/>
      <name val="Meiryo UI"/>
      <family val="3"/>
      <charset val="128"/>
    </font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CC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165" fontId="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top"/>
      <protection locked="0"/>
    </xf>
  </cellStyleXfs>
  <cellXfs count="284">
    <xf numFmtId="0" fontId="0" fillId="0" borderId="0" xfId="0">
      <alignment vertical="center"/>
    </xf>
    <xf numFmtId="0" fontId="3" fillId="0" borderId="0" xfId="0" applyFont="1" applyProtection="1">
      <alignment vertical="center"/>
      <protection locked="0"/>
    </xf>
    <xf numFmtId="0" fontId="4" fillId="0" borderId="0" xfId="0" applyFont="1">
      <alignment vertical="center"/>
    </xf>
    <xf numFmtId="0" fontId="5" fillId="0" borderId="0" xfId="0" applyFont="1" applyAlignment="1">
      <alignment vertical="center"/>
    </xf>
    <xf numFmtId="0" fontId="5" fillId="0" borderId="0" xfId="0" applyFo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7" fillId="0" borderId="0" xfId="0" applyFont="1">
      <alignment vertical="center"/>
    </xf>
    <xf numFmtId="0" fontId="8" fillId="0" borderId="0" xfId="0" applyFont="1">
      <alignment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10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11" fillId="2" borderId="1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14" fontId="3" fillId="0" borderId="2" xfId="0" quotePrefix="1" applyNumberFormat="1" applyFont="1" applyBorder="1" applyAlignment="1">
      <alignment horizontal="center" vertical="center"/>
    </xf>
    <xf numFmtId="0" fontId="12" fillId="0" borderId="0" xfId="0" applyFont="1" applyBorder="1">
      <alignment vertical="center"/>
    </xf>
    <xf numFmtId="0" fontId="10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center" vertical="center"/>
    </xf>
    <xf numFmtId="14" fontId="3" fillId="2" borderId="2" xfId="3" applyNumberFormat="1" applyFont="1" applyFill="1" applyBorder="1" applyAlignment="1" applyProtection="1">
      <alignment horizontal="center" vertical="center"/>
    </xf>
    <xf numFmtId="0" fontId="4" fillId="0" borderId="0" xfId="0" applyFont="1" applyBorder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>
      <alignment vertical="center"/>
    </xf>
    <xf numFmtId="0" fontId="5" fillId="0" borderId="0" xfId="0" applyFont="1" applyFill="1" applyBorder="1">
      <alignment vertical="center"/>
    </xf>
    <xf numFmtId="14" fontId="14" fillId="2" borderId="2" xfId="3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14" fontId="15" fillId="0" borderId="0" xfId="3" applyNumberFormat="1" applyFont="1" applyBorder="1" applyAlignment="1" applyProtection="1">
      <alignment horizontal="center" vertical="center"/>
    </xf>
    <xf numFmtId="0" fontId="16" fillId="3" borderId="3" xfId="0" applyFont="1" applyFill="1" applyBorder="1" applyAlignment="1">
      <alignment horizontal="left" vertical="center"/>
    </xf>
    <xf numFmtId="0" fontId="16" fillId="3" borderId="4" xfId="0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6" fillId="3" borderId="4" xfId="0" applyFont="1" applyFill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0" fontId="17" fillId="2" borderId="6" xfId="3" applyFont="1" applyFill="1" applyBorder="1">
      <alignment vertical="top"/>
      <protection locked="0"/>
    </xf>
    <xf numFmtId="0" fontId="8" fillId="2" borderId="7" xfId="3" applyNumberFormat="1" applyFont="1" applyFill="1" applyBorder="1" applyAlignment="1" applyProtection="1">
      <alignment vertical="top" wrapText="1"/>
      <protection locked="0"/>
    </xf>
    <xf numFmtId="0" fontId="8" fillId="2" borderId="8" xfId="3" applyNumberFormat="1" applyFont="1" applyFill="1" applyBorder="1" applyAlignment="1" applyProtection="1">
      <alignment vertical="top" wrapText="1"/>
      <protection locked="0"/>
    </xf>
    <xf numFmtId="0" fontId="18" fillId="2" borderId="0" xfId="3" applyFont="1" applyFill="1" applyBorder="1" applyAlignment="1" applyProtection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7" fillId="2" borderId="6" xfId="3" applyNumberFormat="1" applyFont="1" applyFill="1" applyBorder="1" applyAlignment="1" applyProtection="1">
      <alignment horizontal="left" vertical="top"/>
      <protection locked="0"/>
    </xf>
    <xf numFmtId="0" fontId="8" fillId="2" borderId="0" xfId="3" applyNumberFormat="1" applyFont="1" applyFill="1" applyBorder="1" applyAlignment="1" applyProtection="1">
      <alignment vertical="top" wrapText="1"/>
      <protection locked="0"/>
    </xf>
    <xf numFmtId="0" fontId="8" fillId="2" borderId="9" xfId="3" applyNumberFormat="1" applyFont="1" applyFill="1" applyBorder="1" applyAlignment="1" applyProtection="1">
      <alignment vertical="top" wrapText="1"/>
      <protection locked="0"/>
    </xf>
    <xf numFmtId="0" fontId="12" fillId="2" borderId="6" xfId="3" applyFont="1" applyFill="1" applyBorder="1">
      <alignment vertical="top"/>
      <protection locked="0"/>
    </xf>
    <xf numFmtId="0" fontId="5" fillId="2" borderId="0" xfId="0" applyFont="1" applyFill="1" applyBorder="1" applyAlignment="1">
      <alignment horizontal="center" vertical="center"/>
    </xf>
    <xf numFmtId="0" fontId="5" fillId="2" borderId="0" xfId="3" applyNumberFormat="1" applyFont="1" applyFill="1" applyBorder="1" applyAlignment="1" applyProtection="1">
      <alignment vertical="top" wrapText="1"/>
      <protection locked="0"/>
    </xf>
    <xf numFmtId="0" fontId="5" fillId="2" borderId="9" xfId="3" applyNumberFormat="1" applyFont="1" applyFill="1" applyBorder="1" applyAlignment="1" applyProtection="1">
      <alignment vertical="top" wrapText="1"/>
      <protection locked="0"/>
    </xf>
    <xf numFmtId="0" fontId="5" fillId="2" borderId="6" xfId="3" applyFont="1" applyFill="1" applyBorder="1">
      <alignment vertical="top"/>
      <protection locked="0"/>
    </xf>
    <xf numFmtId="0" fontId="8" fillId="2" borderId="0" xfId="3" applyNumberFormat="1" applyFont="1" applyFill="1" applyBorder="1" applyAlignment="1" applyProtection="1">
      <alignment vertical="top"/>
      <protection locked="0"/>
    </xf>
    <xf numFmtId="0" fontId="5" fillId="2" borderId="6" xfId="3" applyNumberFormat="1" applyFont="1" applyFill="1" applyBorder="1" applyAlignment="1" applyProtection="1">
      <alignment horizontal="left" vertical="top"/>
      <protection locked="0"/>
    </xf>
    <xf numFmtId="0" fontId="5" fillId="2" borderId="10" xfId="3" applyFont="1" applyFill="1" applyBorder="1">
      <alignment vertical="top"/>
      <protection locked="0"/>
    </xf>
    <xf numFmtId="0" fontId="7" fillId="2" borderId="11" xfId="3" applyNumberFormat="1" applyFont="1" applyFill="1" applyBorder="1" applyAlignment="1" applyProtection="1">
      <alignment vertical="top"/>
      <protection locked="0"/>
    </xf>
    <xf numFmtId="0" fontId="7" fillId="2" borderId="12" xfId="3" applyNumberFormat="1" applyFont="1" applyFill="1" applyBorder="1" applyAlignment="1" applyProtection="1">
      <alignment vertical="top"/>
      <protection locked="0"/>
    </xf>
    <xf numFmtId="0" fontId="5" fillId="2" borderId="10" xfId="3" applyNumberFormat="1" applyFont="1" applyFill="1" applyBorder="1" applyAlignment="1" applyProtection="1">
      <alignment horizontal="left" vertical="top"/>
      <protection locked="0"/>
    </xf>
    <xf numFmtId="0" fontId="8" fillId="2" borderId="11" xfId="3" applyNumberFormat="1" applyFont="1" applyFill="1" applyBorder="1" applyAlignment="1" applyProtection="1">
      <alignment vertical="top" wrapText="1"/>
      <protection locked="0"/>
    </xf>
    <xf numFmtId="0" fontId="8" fillId="2" borderId="12" xfId="3" applyNumberFormat="1" applyFont="1" applyFill="1" applyBorder="1" applyAlignment="1" applyProtection="1">
      <alignment vertical="top" wrapText="1"/>
      <protection locked="0"/>
    </xf>
    <xf numFmtId="0" fontId="19" fillId="0" borderId="0" xfId="0" applyFont="1">
      <alignment vertical="center"/>
    </xf>
    <xf numFmtId="0" fontId="20" fillId="2" borderId="0" xfId="3" applyNumberFormat="1" applyFont="1" applyFill="1" applyBorder="1" applyAlignment="1" applyProtection="1">
      <alignment vertical="top"/>
      <protection locked="0"/>
    </xf>
    <xf numFmtId="0" fontId="7" fillId="2" borderId="0" xfId="3" applyNumberFormat="1" applyFont="1" applyFill="1" applyBorder="1" applyAlignment="1" applyProtection="1">
      <alignment vertical="top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2" borderId="0" xfId="3" applyNumberFormat="1" applyFont="1" applyFill="1" applyBorder="1" applyAlignment="1" applyProtection="1">
      <alignment horizontal="left" vertical="top"/>
      <protection locked="0"/>
    </xf>
    <xf numFmtId="0" fontId="5" fillId="0" borderId="0" xfId="0" applyFont="1" applyFill="1">
      <alignment vertical="center"/>
    </xf>
    <xf numFmtId="0" fontId="21" fillId="0" borderId="0" xfId="0" applyFont="1" applyAlignment="1">
      <alignment horizontal="center" vertical="center"/>
    </xf>
    <xf numFmtId="0" fontId="16" fillId="3" borderId="13" xfId="0" applyFont="1" applyFill="1" applyBorder="1" applyAlignment="1" applyProtection="1">
      <alignment horizontal="center" vertical="center"/>
    </xf>
    <xf numFmtId="0" fontId="16" fillId="3" borderId="14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6" fillId="3" borderId="15" xfId="0" applyFont="1" applyFill="1" applyBorder="1" applyAlignment="1" applyProtection="1">
      <alignment horizontal="left" vertical="center"/>
    </xf>
    <xf numFmtId="0" fontId="16" fillId="3" borderId="16" xfId="0" applyFont="1" applyFill="1" applyBorder="1" applyAlignment="1" applyProtection="1">
      <alignment horizontal="left" vertical="center"/>
    </xf>
    <xf numFmtId="0" fontId="16" fillId="3" borderId="17" xfId="0" applyFont="1" applyFill="1" applyBorder="1" applyAlignment="1" applyProtection="1">
      <alignment horizontal="left" vertical="center"/>
    </xf>
    <xf numFmtId="0" fontId="3" fillId="0" borderId="0" xfId="0" applyFont="1" applyProtection="1">
      <alignment vertical="center"/>
    </xf>
    <xf numFmtId="164" fontId="5" fillId="2" borderId="13" xfId="0" applyNumberFormat="1" applyFont="1" applyFill="1" applyBorder="1" applyAlignment="1" applyProtection="1">
      <alignment horizontal="center" vertical="center"/>
    </xf>
    <xf numFmtId="164" fontId="5" fillId="2" borderId="14" xfId="0" applyNumberFormat="1" applyFont="1" applyFill="1" applyBorder="1" applyAlignment="1" applyProtection="1">
      <alignment horizontal="center" vertical="center"/>
    </xf>
    <xf numFmtId="0" fontId="8" fillId="2" borderId="13" xfId="0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Protection="1">
      <alignment vertical="center"/>
    </xf>
    <xf numFmtId="0" fontId="22" fillId="2" borderId="18" xfId="0" applyFont="1" applyFill="1" applyBorder="1" applyAlignment="1" applyProtection="1"/>
    <xf numFmtId="0" fontId="23" fillId="2" borderId="0" xfId="0" applyFont="1" applyFill="1" applyBorder="1" applyAlignment="1" applyProtection="1"/>
    <xf numFmtId="0" fontId="23" fillId="2" borderId="19" xfId="0" applyFont="1" applyFill="1" applyBorder="1" applyAlignment="1" applyProtection="1"/>
    <xf numFmtId="0" fontId="24" fillId="2" borderId="0" xfId="0" applyFont="1" applyFill="1" applyBorder="1" applyAlignment="1" applyProtection="1"/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22" fillId="2" borderId="18" xfId="0" applyFont="1" applyFill="1" applyBorder="1" applyAlignment="1" applyProtection="1">
      <alignment vertical="center"/>
    </xf>
    <xf numFmtId="0" fontId="23" fillId="2" borderId="0" xfId="0" applyFont="1" applyFill="1" applyBorder="1" applyAlignment="1" applyProtection="1">
      <alignment vertical="center"/>
    </xf>
    <xf numFmtId="0" fontId="23" fillId="2" borderId="19" xfId="0" applyFont="1" applyFill="1" applyBorder="1" applyAlignment="1" applyProtection="1">
      <alignment vertical="center"/>
    </xf>
    <xf numFmtId="0" fontId="4" fillId="0" borderId="0" xfId="0" applyFo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Protection="1">
      <alignment vertical="center"/>
    </xf>
    <xf numFmtId="0" fontId="10" fillId="0" borderId="0" xfId="0" applyFont="1">
      <alignment vertical="center"/>
    </xf>
    <xf numFmtId="0" fontId="16" fillId="3" borderId="13" xfId="0" applyFont="1" applyFill="1" applyBorder="1" applyAlignment="1">
      <alignment vertical="center"/>
    </xf>
    <xf numFmtId="0" fontId="8" fillId="3" borderId="2" xfId="0" applyFont="1" applyFill="1" applyBorder="1" applyAlignment="1">
      <alignment vertical="center"/>
    </xf>
    <xf numFmtId="0" fontId="8" fillId="3" borderId="14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25" fillId="0" borderId="0" xfId="0" applyFont="1">
      <alignment vertical="center"/>
    </xf>
    <xf numFmtId="0" fontId="3" fillId="2" borderId="18" xfId="0" applyFont="1" applyFill="1" applyBorder="1" applyProtection="1">
      <alignment vertical="center"/>
    </xf>
    <xf numFmtId="0" fontId="3" fillId="2" borderId="0" xfId="0" applyFont="1" applyFill="1" applyBorder="1" applyProtection="1">
      <alignment vertical="center"/>
    </xf>
    <xf numFmtId="0" fontId="3" fillId="2" borderId="19" xfId="0" applyFont="1" applyFill="1" applyBorder="1" applyAlignment="1" applyProtection="1">
      <alignment horizontal="center" vertical="center"/>
    </xf>
    <xf numFmtId="0" fontId="26" fillId="0" borderId="15" xfId="0" applyFont="1" applyBorder="1" applyAlignment="1">
      <alignment horizontal="left" vertical="center"/>
    </xf>
    <xf numFmtId="0" fontId="26" fillId="0" borderId="16" xfId="0" applyFont="1" applyBorder="1" applyAlignment="1">
      <alignment horizontal="left" vertical="center"/>
    </xf>
    <xf numFmtId="0" fontId="26" fillId="0" borderId="0" xfId="0" applyFont="1" applyBorder="1" applyAlignment="1">
      <alignment horizontal="left" vertical="center"/>
    </xf>
    <xf numFmtId="0" fontId="26" fillId="0" borderId="19" xfId="0" applyFont="1" applyBorder="1" applyAlignment="1">
      <alignment horizontal="left" vertical="center"/>
    </xf>
    <xf numFmtId="0" fontId="27" fillId="0" borderId="18" xfId="0" applyFont="1" applyBorder="1" applyAlignment="1">
      <alignment vertical="center"/>
    </xf>
    <xf numFmtId="0" fontId="26" fillId="0" borderId="0" xfId="0" applyFont="1" applyBorder="1" applyAlignment="1">
      <alignment vertical="center"/>
    </xf>
    <xf numFmtId="0" fontId="26" fillId="0" borderId="0" xfId="0" applyFont="1" applyBorder="1" applyAlignment="1">
      <alignment horizontal="left" vertical="center" indent="1"/>
    </xf>
    <xf numFmtId="0" fontId="26" fillId="0" borderId="19" xfId="0" applyFont="1" applyBorder="1" applyAlignment="1">
      <alignment horizontal="left" vertical="center" indent="1"/>
    </xf>
    <xf numFmtId="0" fontId="26" fillId="0" borderId="18" xfId="0" applyFont="1" applyBorder="1" applyAlignment="1">
      <alignment vertical="center"/>
    </xf>
    <xf numFmtId="0" fontId="26" fillId="0" borderId="20" xfId="0" applyFont="1" applyBorder="1" applyAlignment="1">
      <alignment vertical="center"/>
    </xf>
    <xf numFmtId="0" fontId="26" fillId="0" borderId="1" xfId="0" applyFont="1" applyBorder="1" applyAlignment="1">
      <alignment vertical="center"/>
    </xf>
    <xf numFmtId="0" fontId="26" fillId="0" borderId="1" xfId="0" applyFont="1" applyBorder="1" applyAlignment="1">
      <alignment horizontal="left" vertical="center" indent="1"/>
    </xf>
    <xf numFmtId="0" fontId="26" fillId="0" borderId="21" xfId="0" applyFont="1" applyBorder="1" applyAlignment="1">
      <alignment horizontal="left" vertical="center" indent="1"/>
    </xf>
    <xf numFmtId="0" fontId="3" fillId="2" borderId="20" xfId="0" applyFont="1" applyFill="1" applyBorder="1" applyProtection="1">
      <alignment vertical="center"/>
    </xf>
    <xf numFmtId="0" fontId="3" fillId="2" borderId="1" xfId="0" applyFont="1" applyFill="1" applyBorder="1" applyProtection="1">
      <alignment vertical="center"/>
    </xf>
    <xf numFmtId="0" fontId="3" fillId="2" borderId="21" xfId="0" applyFont="1" applyFill="1" applyBorder="1" applyAlignment="1" applyProtection="1">
      <alignment horizontal="center" vertical="center"/>
    </xf>
    <xf numFmtId="0" fontId="16" fillId="3" borderId="22" xfId="0" applyFont="1" applyFill="1" applyBorder="1" applyAlignment="1">
      <alignment horizontal="center" vertical="center" wrapText="1"/>
    </xf>
    <xf numFmtId="0" fontId="16" fillId="3" borderId="23" xfId="0" applyFont="1" applyFill="1" applyBorder="1" applyAlignment="1">
      <alignment horizontal="center" vertical="center" wrapText="1"/>
    </xf>
    <xf numFmtId="0" fontId="16" fillId="3" borderId="24" xfId="0" applyFont="1" applyFill="1" applyBorder="1" applyAlignment="1">
      <alignment horizontal="center" vertical="center" wrapText="1"/>
    </xf>
    <xf numFmtId="0" fontId="16" fillId="3" borderId="25" xfId="0" applyFont="1" applyFill="1" applyBorder="1" applyAlignment="1">
      <alignment horizontal="center" vertical="center" wrapText="1"/>
    </xf>
    <xf numFmtId="0" fontId="16" fillId="3" borderId="5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  <xf numFmtId="0" fontId="16" fillId="3" borderId="26" xfId="0" applyFont="1" applyFill="1" applyBorder="1" applyAlignment="1">
      <alignment horizontal="center" vertical="center" wrapText="1"/>
    </xf>
    <xf numFmtId="0" fontId="3" fillId="2" borderId="0" xfId="0" applyFont="1" applyFill="1" applyProtection="1">
      <alignment vertical="center"/>
      <protection locked="0"/>
    </xf>
    <xf numFmtId="0" fontId="8" fillId="2" borderId="3" xfId="0" applyFont="1" applyFill="1" applyBorder="1" applyAlignment="1">
      <alignment horizontal="left" vertical="center" wrapText="1"/>
    </xf>
    <xf numFmtId="0" fontId="8" fillId="2" borderId="4" xfId="0" applyFont="1" applyFill="1" applyBorder="1" applyAlignment="1">
      <alignment horizontal="left" vertical="center" wrapText="1"/>
    </xf>
    <xf numFmtId="0" fontId="8" fillId="2" borderId="5" xfId="0" applyFont="1" applyFill="1" applyBorder="1" applyAlignment="1">
      <alignment horizontal="left" vertical="center" wrapText="1"/>
    </xf>
    <xf numFmtId="0" fontId="3" fillId="2" borderId="0" xfId="0" applyFont="1" applyFill="1">
      <alignment vertical="center"/>
    </xf>
    <xf numFmtId="0" fontId="26" fillId="0" borderId="0" xfId="0" applyFont="1" applyProtection="1">
      <alignment vertical="center"/>
      <protection locked="0"/>
    </xf>
    <xf numFmtId="0" fontId="28" fillId="4" borderId="22" xfId="0" applyFont="1" applyFill="1" applyBorder="1" applyAlignment="1" applyProtection="1">
      <alignment horizontal="center" vertical="center"/>
    </xf>
    <xf numFmtId="0" fontId="29" fillId="4" borderId="24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left" vertical="center" indent="1"/>
    </xf>
    <xf numFmtId="0" fontId="5" fillId="4" borderId="4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center" vertical="center"/>
    </xf>
    <xf numFmtId="165" fontId="5" fillId="4" borderId="25" xfId="2" applyFont="1" applyFill="1" applyBorder="1">
      <alignment vertical="center"/>
    </xf>
    <xf numFmtId="165" fontId="26" fillId="4" borderId="5" xfId="2" applyFont="1" applyFill="1" applyBorder="1">
      <alignment vertical="center"/>
    </xf>
    <xf numFmtId="165" fontId="26" fillId="4" borderId="4" xfId="2" applyFont="1" applyFill="1" applyBorder="1">
      <alignment vertical="center"/>
    </xf>
    <xf numFmtId="0" fontId="26" fillId="4" borderId="25" xfId="0" applyNumberFormat="1" applyFont="1" applyFill="1" applyBorder="1" applyAlignment="1">
      <alignment horizontal="center" vertical="center"/>
    </xf>
    <xf numFmtId="0" fontId="3" fillId="0" borderId="9" xfId="0" applyFont="1" applyBorder="1" applyProtection="1">
      <alignment vertical="center"/>
      <protection locked="0"/>
    </xf>
    <xf numFmtId="0" fontId="5" fillId="2" borderId="0" xfId="0" applyFont="1" applyFill="1" applyBorder="1" applyAlignment="1" applyProtection="1">
      <alignment horizontal="center" vertical="center"/>
    </xf>
    <xf numFmtId="0" fontId="8" fillId="0" borderId="27" xfId="0" applyFont="1" applyFill="1" applyBorder="1" applyAlignment="1">
      <alignment vertical="center"/>
    </xf>
    <xf numFmtId="0" fontId="5" fillId="0" borderId="28" xfId="0" applyFont="1" applyFill="1" applyBorder="1" applyAlignment="1">
      <alignment horizontal="left" vertical="center" indent="1"/>
    </xf>
    <xf numFmtId="0" fontId="5" fillId="0" borderId="28" xfId="0" applyFont="1" applyFill="1" applyBorder="1" applyAlignment="1">
      <alignment horizontal="left" vertical="center"/>
    </xf>
    <xf numFmtId="0" fontId="8" fillId="0" borderId="28" xfId="0" applyFont="1" applyFill="1" applyBorder="1" applyAlignment="1">
      <alignment horizontal="center" vertical="center"/>
    </xf>
    <xf numFmtId="165" fontId="5" fillId="0" borderId="29" xfId="2" applyFont="1" applyFill="1" applyBorder="1">
      <alignment vertical="center"/>
    </xf>
    <xf numFmtId="165" fontId="3" fillId="0" borderId="30" xfId="2" applyFont="1" applyFill="1" applyBorder="1">
      <alignment vertical="center"/>
    </xf>
    <xf numFmtId="165" fontId="3" fillId="0" borderId="28" xfId="2" applyFont="1" applyFill="1" applyBorder="1" applyAlignment="1">
      <alignment horizontal="left" vertical="center"/>
    </xf>
    <xf numFmtId="0" fontId="3" fillId="0" borderId="29" xfId="0" applyNumberFormat="1" applyFont="1" applyFill="1" applyBorder="1" applyAlignment="1">
      <alignment horizontal="center" vertical="center"/>
    </xf>
    <xf numFmtId="0" fontId="5" fillId="2" borderId="31" xfId="0" applyFont="1" applyFill="1" applyBorder="1" applyAlignment="1" applyProtection="1">
      <alignment horizontal="center" vertical="center"/>
      <protection locked="0"/>
    </xf>
    <xf numFmtId="0" fontId="5" fillId="0" borderId="32" xfId="0" applyFont="1" applyFill="1" applyBorder="1" applyAlignment="1">
      <alignment horizontal="left" vertical="center" indent="1"/>
    </xf>
    <xf numFmtId="0" fontId="5" fillId="0" borderId="33" xfId="0" applyFont="1" applyFill="1" applyBorder="1" applyAlignment="1">
      <alignment horizontal="left" vertical="center" indent="1"/>
    </xf>
    <xf numFmtId="0" fontId="30" fillId="0" borderId="33" xfId="0" applyFont="1" applyFill="1" applyBorder="1" applyAlignment="1">
      <alignment horizontal="right" vertical="center"/>
    </xf>
    <xf numFmtId="165" fontId="5" fillId="0" borderId="34" xfId="2" applyNumberFormat="1" applyFont="1" applyFill="1" applyBorder="1">
      <alignment vertical="center"/>
    </xf>
    <xf numFmtId="165" fontId="3" fillId="0" borderId="35" xfId="2" applyFont="1" applyFill="1" applyBorder="1">
      <alignment vertical="center"/>
    </xf>
    <xf numFmtId="165" fontId="31" fillId="0" borderId="33" xfId="2" applyFont="1" applyFill="1" applyBorder="1" applyAlignment="1">
      <alignment horizontal="left" vertical="center"/>
    </xf>
    <xf numFmtId="165" fontId="3" fillId="0" borderId="33" xfId="2" applyFont="1" applyFill="1" applyBorder="1" applyAlignment="1">
      <alignment horizontal="left" vertical="center"/>
    </xf>
    <xf numFmtId="0" fontId="3" fillId="0" borderId="34" xfId="0" applyNumberFormat="1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1" xfId="0" applyFont="1" applyFill="1" applyBorder="1" applyAlignment="1" applyProtection="1">
      <alignment horizontal="center" vertical="center"/>
    </xf>
    <xf numFmtId="0" fontId="8" fillId="0" borderId="32" xfId="0" applyFont="1" applyFill="1" applyBorder="1" applyAlignment="1">
      <alignment vertical="center"/>
    </xf>
    <xf numFmtId="0" fontId="5" fillId="2" borderId="36" xfId="0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>
      <alignment horizontal="left" vertical="center" indent="1"/>
    </xf>
    <xf numFmtId="0" fontId="5" fillId="0" borderId="37" xfId="0" applyFont="1" applyFill="1" applyBorder="1" applyAlignment="1">
      <alignment horizontal="left" vertical="center"/>
    </xf>
    <xf numFmtId="0" fontId="32" fillId="0" borderId="37" xfId="0" applyFont="1" applyFill="1" applyBorder="1" applyAlignment="1">
      <alignment horizontal="right" vertical="center"/>
    </xf>
    <xf numFmtId="165" fontId="5" fillId="0" borderId="38" xfId="2" applyNumberFormat="1" applyFont="1" applyFill="1" applyBorder="1">
      <alignment vertical="center"/>
    </xf>
    <xf numFmtId="165" fontId="3" fillId="0" borderId="39" xfId="2" applyFont="1" applyFill="1" applyBorder="1">
      <alignment vertical="center"/>
    </xf>
    <xf numFmtId="165" fontId="33" fillId="0" borderId="37" xfId="0" applyNumberFormat="1" applyFont="1" applyFill="1" applyBorder="1" applyAlignment="1">
      <alignment horizontal="left" vertical="center"/>
    </xf>
    <xf numFmtId="165" fontId="3" fillId="0" borderId="37" xfId="2" applyFont="1" applyFill="1" applyBorder="1" applyAlignment="1">
      <alignment horizontal="left" vertical="center"/>
    </xf>
    <xf numFmtId="0" fontId="3" fillId="0" borderId="38" xfId="0" applyNumberFormat="1" applyFont="1" applyFill="1" applyBorder="1" applyAlignment="1">
      <alignment horizontal="center" vertical="center"/>
    </xf>
    <xf numFmtId="0" fontId="34" fillId="0" borderId="0" xfId="0" applyFont="1">
      <alignment vertical="center"/>
    </xf>
    <xf numFmtId="3" fontId="8" fillId="0" borderId="40" xfId="0" applyNumberFormat="1" applyFont="1" applyBorder="1" applyAlignment="1">
      <alignment horizontal="center" vertical="center"/>
    </xf>
    <xf numFmtId="0" fontId="35" fillId="0" borderId="0" xfId="0" applyFont="1" applyAlignment="1">
      <alignment vertical="center"/>
    </xf>
    <xf numFmtId="0" fontId="22" fillId="0" borderId="10" xfId="0" applyFont="1" applyBorder="1" applyAlignment="1">
      <alignment vertical="center"/>
    </xf>
    <xf numFmtId="0" fontId="22" fillId="0" borderId="11" xfId="0" applyFont="1" applyBorder="1" applyAlignment="1">
      <alignment vertical="center"/>
    </xf>
    <xf numFmtId="165" fontId="3" fillId="0" borderId="40" xfId="2" applyFont="1" applyBorder="1">
      <alignment vertical="center"/>
    </xf>
    <xf numFmtId="165" fontId="3" fillId="0" borderId="0" xfId="2" applyFont="1" applyFill="1" applyBorder="1">
      <alignment vertical="center"/>
    </xf>
    <xf numFmtId="165" fontId="3" fillId="0" borderId="0" xfId="2" applyFont="1" applyBorder="1">
      <alignment vertical="center"/>
    </xf>
    <xf numFmtId="3" fontId="3" fillId="0" borderId="0" xfId="0" applyNumberFormat="1" applyFont="1">
      <alignment vertical="center"/>
    </xf>
    <xf numFmtId="0" fontId="22" fillId="5" borderId="41" xfId="0" applyFont="1" applyFill="1" applyBorder="1" applyAlignment="1">
      <alignment horizontal="left" vertical="center"/>
    </xf>
    <xf numFmtId="0" fontId="22" fillId="5" borderId="42" xfId="0" applyFont="1" applyFill="1" applyBorder="1" applyAlignment="1">
      <alignment horizontal="left" vertical="center"/>
    </xf>
    <xf numFmtId="165" fontId="5" fillId="5" borderId="43" xfId="2" applyFont="1" applyFill="1" applyBorder="1" applyAlignment="1">
      <alignment horizontal="right" vertical="center"/>
    </xf>
    <xf numFmtId="165" fontId="5" fillId="0" borderId="0" xfId="2" applyFont="1" applyFill="1" applyBorder="1" applyAlignment="1">
      <alignment horizontal="right" vertical="center"/>
    </xf>
    <xf numFmtId="165" fontId="5" fillId="0" borderId="0" xfId="2" applyFont="1" applyBorder="1" applyAlignment="1">
      <alignment horizontal="right" vertical="center"/>
    </xf>
    <xf numFmtId="165" fontId="3" fillId="0" borderId="0" xfId="0" applyNumberFormat="1" applyFont="1">
      <alignment vertical="center"/>
    </xf>
    <xf numFmtId="0" fontId="36" fillId="0" borderId="0" xfId="0" applyFont="1" applyAlignment="1">
      <alignment vertical="center"/>
    </xf>
    <xf numFmtId="0" fontId="36" fillId="0" borderId="0" xfId="0" applyFont="1">
      <alignment vertical="center"/>
    </xf>
    <xf numFmtId="0" fontId="18" fillId="0" borderId="0" xfId="0" applyFont="1" applyBorder="1">
      <alignment vertical="center"/>
    </xf>
    <xf numFmtId="0" fontId="22" fillId="0" borderId="44" xfId="0" applyFont="1" applyBorder="1" applyAlignment="1">
      <alignment horizontal="left" vertical="center"/>
    </xf>
    <xf numFmtId="0" fontId="22" fillId="0" borderId="16" xfId="0" applyFont="1" applyBorder="1" applyAlignment="1">
      <alignment horizontal="left" vertical="center"/>
    </xf>
    <xf numFmtId="166" fontId="6" fillId="0" borderId="45" xfId="2" applyNumberFormat="1" applyFont="1" applyBorder="1" applyAlignment="1">
      <alignment horizontal="right"/>
    </xf>
    <xf numFmtId="165" fontId="6" fillId="0" borderId="0" xfId="2" applyFont="1" applyFill="1" applyBorder="1" applyAlignment="1">
      <alignment horizontal="right" vertical="center"/>
    </xf>
    <xf numFmtId="165" fontId="6" fillId="0" borderId="0" xfId="2" applyFont="1" applyBorder="1" applyAlignment="1">
      <alignment horizontal="right" vertical="center"/>
    </xf>
    <xf numFmtId="9" fontId="3" fillId="0" borderId="0" xfId="0" applyNumberFormat="1" applyFont="1">
      <alignment vertical="center"/>
    </xf>
    <xf numFmtId="0" fontId="37" fillId="3" borderId="46" xfId="0" applyFont="1" applyFill="1" applyBorder="1">
      <alignment vertical="center"/>
    </xf>
    <xf numFmtId="0" fontId="37" fillId="3" borderId="7" xfId="0" applyFont="1" applyFill="1" applyBorder="1" applyAlignment="1">
      <alignment horizontal="center" vertical="center"/>
    </xf>
    <xf numFmtId="0" fontId="37" fillId="3" borderId="25" xfId="0" applyFont="1" applyFill="1" applyBorder="1" applyAlignment="1">
      <alignment horizontal="center" vertical="center"/>
    </xf>
    <xf numFmtId="14" fontId="38" fillId="0" borderId="47" xfId="0" applyNumberFormat="1" applyFont="1" applyBorder="1" applyAlignment="1">
      <alignment horizontal="center" vertical="center"/>
    </xf>
    <xf numFmtId="14" fontId="38" fillId="0" borderId="48" xfId="0" applyNumberFormat="1" applyFont="1" applyBorder="1" applyAlignment="1">
      <alignment horizontal="center" vertical="center"/>
    </xf>
    <xf numFmtId="166" fontId="6" fillId="0" borderId="49" xfId="2" applyNumberFormat="1" applyFont="1" applyBorder="1" applyAlignment="1">
      <alignment horizontal="right"/>
    </xf>
    <xf numFmtId="165" fontId="39" fillId="0" borderId="6" xfId="2" applyFont="1" applyFill="1" applyBorder="1" applyAlignment="1">
      <alignment vertical="center"/>
    </xf>
    <xf numFmtId="165" fontId="40" fillId="0" borderId="0" xfId="2" applyFont="1" applyFill="1" applyBorder="1" applyAlignment="1">
      <alignment vertical="center"/>
    </xf>
    <xf numFmtId="0" fontId="5" fillId="0" borderId="41" xfId="0" applyFont="1" applyFill="1" applyBorder="1" applyAlignment="1">
      <alignment vertical="center"/>
    </xf>
    <xf numFmtId="165" fontId="5" fillId="0" borderId="50" xfId="0" applyNumberFormat="1" applyFont="1" applyFill="1" applyBorder="1" applyAlignment="1">
      <alignment horizontal="center" vertical="center"/>
    </xf>
    <xf numFmtId="38" fontId="5" fillId="0" borderId="51" xfId="1" applyFont="1" applyBorder="1" applyAlignment="1">
      <alignment horizontal="center" vertical="center"/>
    </xf>
    <xf numFmtId="0" fontId="22" fillId="5" borderId="52" xfId="0" applyFont="1" applyFill="1" applyBorder="1">
      <alignment vertical="center"/>
    </xf>
    <xf numFmtId="0" fontId="22" fillId="5" borderId="2" xfId="0" applyFont="1" applyFill="1" applyBorder="1" applyAlignment="1">
      <alignment horizontal="center" vertical="center"/>
    </xf>
    <xf numFmtId="165" fontId="3" fillId="5" borderId="53" xfId="2" applyNumberFormat="1" applyFont="1" applyFill="1" applyBorder="1">
      <alignment vertical="center"/>
    </xf>
    <xf numFmtId="0" fontId="5" fillId="0" borderId="54" xfId="0" applyFont="1" applyFill="1" applyBorder="1" applyAlignment="1">
      <alignment vertical="center"/>
    </xf>
    <xf numFmtId="165" fontId="5" fillId="0" borderId="14" xfId="0" applyNumberFormat="1" applyFont="1" applyFill="1" applyBorder="1" applyAlignment="1">
      <alignment horizontal="center" vertical="center"/>
    </xf>
    <xf numFmtId="38" fontId="5" fillId="0" borderId="55" xfId="1" applyFont="1" applyBorder="1" applyAlignment="1">
      <alignment horizontal="center" vertical="center"/>
    </xf>
    <xf numFmtId="0" fontId="7" fillId="6" borderId="56" xfId="0" applyFont="1" applyFill="1" applyBorder="1" applyAlignment="1">
      <alignment horizontal="left" vertical="center"/>
    </xf>
    <xf numFmtId="0" fontId="7" fillId="6" borderId="57" xfId="0" applyFont="1" applyFill="1" applyBorder="1" applyAlignment="1">
      <alignment horizontal="left" vertical="center"/>
    </xf>
    <xf numFmtId="165" fontId="11" fillId="6" borderId="58" xfId="2" applyFont="1" applyFill="1" applyBorder="1">
      <alignment vertical="center"/>
    </xf>
    <xf numFmtId="165" fontId="10" fillId="0" borderId="0" xfId="2" applyFont="1" applyFill="1" applyBorder="1">
      <alignment vertical="center"/>
    </xf>
    <xf numFmtId="0" fontId="5" fillId="0" borderId="59" xfId="0" applyFont="1" applyFill="1" applyBorder="1" applyAlignment="1">
      <alignment vertical="center"/>
    </xf>
    <xf numFmtId="165" fontId="5" fillId="0" borderId="17" xfId="0" applyNumberFormat="1" applyFont="1" applyFill="1" applyBorder="1" applyAlignment="1">
      <alignment horizontal="center" vertical="center"/>
    </xf>
    <xf numFmtId="38" fontId="5" fillId="0" borderId="60" xfId="1" applyFont="1" applyBorder="1" applyAlignment="1">
      <alignment horizontal="center" vertical="center"/>
    </xf>
    <xf numFmtId="0" fontId="32" fillId="0" borderId="61" xfId="0" applyFont="1" applyFill="1" applyBorder="1" applyAlignment="1">
      <alignment vertical="center"/>
    </xf>
    <xf numFmtId="165" fontId="5" fillId="0" borderId="62" xfId="0" applyNumberFormat="1" applyFont="1" applyFill="1" applyBorder="1" applyAlignment="1">
      <alignment horizontal="center" vertical="center"/>
    </xf>
    <xf numFmtId="38" fontId="5" fillId="0" borderId="63" xfId="1" applyFont="1" applyBorder="1" applyAlignment="1">
      <alignment horizontal="center" vertical="center"/>
    </xf>
    <xf numFmtId="0" fontId="8" fillId="0" borderId="64" xfId="0" applyFont="1" applyFill="1" applyBorder="1" applyAlignment="1">
      <alignment vertical="center"/>
    </xf>
    <xf numFmtId="165" fontId="8" fillId="0" borderId="65" xfId="0" applyNumberFormat="1" applyFont="1" applyFill="1" applyBorder="1" applyAlignment="1">
      <alignment horizontal="center" vertical="center"/>
    </xf>
    <xf numFmtId="38" fontId="8" fillId="0" borderId="66" xfId="1" applyFont="1" applyBorder="1" applyAlignment="1">
      <alignment horizontal="center" vertical="center"/>
    </xf>
    <xf numFmtId="0" fontId="22" fillId="0" borderId="0" xfId="0" applyFont="1">
      <alignment vertical="center"/>
    </xf>
    <xf numFmtId="0" fontId="8" fillId="0" borderId="0" xfId="0" applyFont="1" applyBorder="1" applyAlignment="1">
      <alignment horizontal="center" vertical="center"/>
    </xf>
    <xf numFmtId="0" fontId="41" fillId="0" borderId="0" xfId="0" applyFont="1">
      <alignment vertical="center"/>
    </xf>
    <xf numFmtId="0" fontId="8" fillId="0" borderId="0" xfId="0" applyFont="1" applyAlignment="1">
      <alignment vertical="center"/>
    </xf>
    <xf numFmtId="0" fontId="37" fillId="7" borderId="22" xfId="0" applyFont="1" applyFill="1" applyBorder="1" applyAlignment="1">
      <alignment horizontal="center" vertical="center" wrapText="1"/>
    </xf>
    <xf numFmtId="0" fontId="37" fillId="7" borderId="24" xfId="0" applyFont="1" applyFill="1" applyBorder="1" applyAlignment="1">
      <alignment horizontal="center" vertical="center"/>
    </xf>
    <xf numFmtId="0" fontId="37" fillId="7" borderId="26" xfId="0" applyFont="1" applyFill="1" applyBorder="1" applyAlignment="1">
      <alignment horizontal="center" vertical="center"/>
    </xf>
    <xf numFmtId="0" fontId="37" fillId="7" borderId="5" xfId="0" applyFont="1" applyFill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2" fontId="5" fillId="0" borderId="42" xfId="0" applyNumberFormat="1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67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2" fontId="8" fillId="0" borderId="69" xfId="0" applyNumberFormat="1" applyFont="1" applyBorder="1" applyAlignment="1">
      <alignment horizontal="center" vertical="center"/>
    </xf>
    <xf numFmtId="2" fontId="8" fillId="0" borderId="70" xfId="0" applyNumberFormat="1" applyFont="1" applyBorder="1" applyAlignment="1">
      <alignment horizontal="center" vertical="center"/>
    </xf>
    <xf numFmtId="0" fontId="8" fillId="0" borderId="71" xfId="0" applyFont="1" applyBorder="1" applyAlignment="1">
      <alignment horizontal="center" vertical="center"/>
    </xf>
    <xf numFmtId="0" fontId="8" fillId="0" borderId="72" xfId="0" applyFont="1" applyBorder="1" applyAlignment="1">
      <alignment horizontal="center" vertical="center"/>
    </xf>
    <xf numFmtId="165" fontId="8" fillId="0" borderId="0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42" fillId="0" borderId="0" xfId="0" applyFont="1" applyAlignment="1">
      <alignment vertical="center"/>
    </xf>
    <xf numFmtId="0" fontId="42" fillId="0" borderId="0" xfId="0" applyFont="1" applyAlignment="1">
      <alignment horizontal="left" vertical="center"/>
    </xf>
    <xf numFmtId="0" fontId="38" fillId="0" borderId="0" xfId="0" applyFont="1" applyAlignment="1">
      <alignment vertical="center"/>
    </xf>
    <xf numFmtId="0" fontId="38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Fill="1">
      <alignment vertical="center"/>
    </xf>
    <xf numFmtId="0" fontId="43" fillId="8" borderId="3" xfId="0" applyFont="1" applyFill="1" applyBorder="1" applyAlignment="1">
      <alignment horizontal="center" vertical="center"/>
    </xf>
    <xf numFmtId="0" fontId="43" fillId="8" borderId="4" xfId="0" applyFont="1" applyFill="1" applyBorder="1" applyAlignment="1">
      <alignment horizontal="center" vertical="center"/>
    </xf>
    <xf numFmtId="0" fontId="43" fillId="8" borderId="26" xfId="0" applyFont="1" applyFill="1" applyBorder="1" applyAlignment="1">
      <alignment horizontal="center" vertical="center"/>
    </xf>
    <xf numFmtId="0" fontId="43" fillId="8" borderId="23" xfId="0" applyFont="1" applyFill="1" applyBorder="1" applyAlignment="1">
      <alignment horizontal="center" vertical="center" wrapText="1"/>
    </xf>
    <xf numFmtId="0" fontId="43" fillId="8" borderId="23" xfId="0" applyFont="1" applyFill="1" applyBorder="1" applyAlignment="1">
      <alignment horizontal="center" vertical="center"/>
    </xf>
    <xf numFmtId="0" fontId="37" fillId="8" borderId="25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5" fillId="9" borderId="52" xfId="0" applyFont="1" applyFill="1" applyBorder="1" applyAlignment="1">
      <alignment vertical="center"/>
    </xf>
    <xf numFmtId="0" fontId="25" fillId="9" borderId="2" xfId="0" applyFont="1" applyFill="1" applyBorder="1" applyAlignment="1">
      <alignment vertical="center"/>
    </xf>
    <xf numFmtId="0" fontId="25" fillId="9" borderId="14" xfId="0" applyFont="1" applyFill="1" applyBorder="1" applyAlignment="1">
      <alignment vertical="center"/>
    </xf>
    <xf numFmtId="167" fontId="44" fillId="0" borderId="73" xfId="0" applyNumberFormat="1" applyFont="1" applyBorder="1" applyAlignment="1">
      <alignment vertical="center" wrapText="1"/>
    </xf>
    <xf numFmtId="0" fontId="25" fillId="5" borderId="73" xfId="0" applyFont="1" applyFill="1" applyBorder="1" applyAlignment="1"/>
    <xf numFmtId="3" fontId="45" fillId="5" borderId="55" xfId="0" applyNumberFormat="1" applyFont="1" applyFill="1" applyBorder="1" applyAlignment="1"/>
    <xf numFmtId="3" fontId="45" fillId="0" borderId="0" xfId="0" applyNumberFormat="1" applyFont="1" applyFill="1" applyBorder="1" applyAlignment="1"/>
    <xf numFmtId="0" fontId="25" fillId="0" borderId="73" xfId="0" applyFont="1" applyBorder="1" applyAlignment="1"/>
    <xf numFmtId="3" fontId="45" fillId="0" borderId="55" xfId="0" applyNumberFormat="1" applyFont="1" applyBorder="1" applyAlignment="1"/>
    <xf numFmtId="0" fontId="25" fillId="9" borderId="74" xfId="0" applyFont="1" applyFill="1" applyBorder="1" applyAlignment="1">
      <alignment vertical="center"/>
    </xf>
    <xf numFmtId="0" fontId="25" fillId="9" borderId="75" xfId="0" applyFont="1" applyFill="1" applyBorder="1" applyAlignment="1">
      <alignment vertical="center"/>
    </xf>
    <xf numFmtId="0" fontId="25" fillId="9" borderId="62" xfId="0" applyFont="1" applyFill="1" applyBorder="1" applyAlignment="1">
      <alignment vertical="center"/>
    </xf>
    <xf numFmtId="167" fontId="44" fillId="0" borderId="76" xfId="0" applyNumberFormat="1" applyFont="1" applyBorder="1" applyAlignment="1">
      <alignment vertical="center" wrapText="1"/>
    </xf>
    <xf numFmtId="0" fontId="25" fillId="0" borderId="76" xfId="0" applyFont="1" applyBorder="1" applyAlignment="1"/>
    <xf numFmtId="3" fontId="45" fillId="0" borderId="63" xfId="0" applyNumberFormat="1" applyFont="1" applyBorder="1" applyAlignment="1"/>
    <xf numFmtId="3" fontId="45" fillId="0" borderId="0" xfId="0" applyNumberFormat="1" applyFont="1" applyBorder="1" applyAlignment="1"/>
    <xf numFmtId="0" fontId="25" fillId="0" borderId="10" xfId="0" applyFont="1" applyBorder="1" applyAlignment="1"/>
    <xf numFmtId="0" fontId="25" fillId="0" borderId="11" xfId="0" applyFont="1" applyBorder="1" applyAlignment="1"/>
    <xf numFmtId="0" fontId="25" fillId="0" borderId="65" xfId="0" applyFont="1" applyBorder="1" applyAlignment="1"/>
    <xf numFmtId="0" fontId="46" fillId="0" borderId="77" xfId="0" applyFont="1" applyBorder="1" applyAlignment="1"/>
    <xf numFmtId="3" fontId="47" fillId="0" borderId="66" xfId="0" applyNumberFormat="1" applyFont="1" applyBorder="1" applyAlignment="1"/>
    <xf numFmtId="3" fontId="47" fillId="0" borderId="0" xfId="0" applyNumberFormat="1" applyFont="1" applyBorder="1" applyAlignment="1"/>
    <xf numFmtId="0" fontId="13" fillId="0" borderId="0" xfId="3" applyAlignment="1" applyProtection="1">
      <alignment vertical="center"/>
    </xf>
    <xf numFmtId="14" fontId="13" fillId="2" borderId="2" xfId="3" applyNumberFormat="1" applyFill="1" applyBorder="1" applyAlignment="1" applyProtection="1">
      <alignment horizontal="center" vertical="center"/>
    </xf>
  </cellXfs>
  <cellStyles count="4">
    <cellStyle name="ハイパーリンク" xfId="3" builtinId="8"/>
    <cellStyle name="桁区切り" xfId="1" builtinId="6"/>
    <cellStyle name="通貨" xfId="2" builtinId="7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141515</xdr:colOff>
      <xdr:row>107</xdr:row>
      <xdr:rowOff>5362</xdr:rowOff>
    </xdr:from>
    <xdr:to>
      <xdr:col>10</xdr:col>
      <xdr:colOff>1067821</xdr:colOff>
      <xdr:row>114</xdr:row>
      <xdr:rowOff>176017</xdr:rowOff>
    </xdr:to>
    <xdr:pic>
      <xdr:nvPicPr>
        <xdr:cNvPr id="3" name="図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82615" y="27380212"/>
          <a:ext cx="2805906" cy="1745455"/>
        </a:xfrm>
        <a:prstGeom prst="rect">
          <a:avLst/>
        </a:prstGeom>
      </xdr:spPr>
    </xdr:pic>
    <xdr:clientData/>
  </xdr:twoCellAnchor>
  <xdr:twoCellAnchor editAs="oneCell">
    <xdr:from>
      <xdr:col>1</xdr:col>
      <xdr:colOff>29936</xdr:colOff>
      <xdr:row>0</xdr:row>
      <xdr:rowOff>81642</xdr:rowOff>
    </xdr:from>
    <xdr:to>
      <xdr:col>2</xdr:col>
      <xdr:colOff>1501259</xdr:colOff>
      <xdr:row>6</xdr:row>
      <xdr:rowOff>163952</xdr:rowOff>
    </xdr:to>
    <xdr:pic>
      <xdr:nvPicPr>
        <xdr:cNvPr id="4" name="図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artisticGlass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8336" y="81642"/>
          <a:ext cx="2430173" cy="15872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222250</xdr:colOff>
          <xdr:row>2</xdr:row>
          <xdr:rowOff>31750</xdr:rowOff>
        </xdr:from>
        <xdr:to>
          <xdr:col>17</xdr:col>
          <xdr:colOff>381000</xdr:colOff>
          <xdr:row>6</xdr:row>
          <xdr:rowOff>158750</xdr:rowOff>
        </xdr:to>
        <xdr:sp macro="" textlink="">
          <xdr:nvSpPr>
            <xdr:cNvPr id="1025" name="ボタン 1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37160" tIns="205740" rIns="137160" bIns="205740" anchor="ctr" upright="1"/>
            <a:lstStyle/>
            <a:p>
              <a:pPr algn="ctr" rtl="0">
                <a:defRPr sz="1000"/>
              </a:pPr>
              <a:r>
                <a:rPr lang="en-GB" sz="4800" b="1" i="0" u="none" strike="noStrike" baseline="0">
                  <a:solidFill>
                    <a:srgbClr val="000000"/>
                  </a:solidFill>
                  <a:latin typeface="游ゴシック"/>
                  <a:ea typeface="游ゴシック"/>
                </a:rPr>
                <a:t>→PI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VBA/Order%20Simple%20version%20Test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売上処理"/>
      <sheetName val="出荷用INV"/>
      <sheetName val="INV"/>
      <sheetName val="PI-B"/>
      <sheetName val="八王子用"/>
      <sheetName val="PI-A"/>
      <sheetName val="Purchase Order"/>
      <sheetName val="EMS PRICE (since 2021.6.1)"/>
      <sheetName val="MAY22"/>
      <sheetName val="掛け率"/>
    </sheetNames>
    <definedNames>
      <definedName name="PI"/>
    </defined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>
        <row r="1">
          <cell r="C1" t="str">
            <v xml:space="preserve"> </v>
          </cell>
          <cell r="E1" t="str">
            <v>Y.S.PARK  Professional</v>
          </cell>
        </row>
        <row r="2">
          <cell r="E2" t="str">
            <v>Price List</v>
          </cell>
        </row>
        <row r="3">
          <cell r="E3" t="str">
            <v>version: May, 2022</v>
          </cell>
        </row>
        <row r="4">
          <cell r="G4" t="str">
            <v>Issue Date:</v>
          </cell>
        </row>
        <row r="5">
          <cell r="B5" t="str">
            <v>Y.S.PARK Professional.Inc</v>
          </cell>
          <cell r="G5" t="str">
            <v>Company Name:</v>
          </cell>
        </row>
        <row r="6">
          <cell r="B6" t="str">
            <v xml:space="preserve">3-9-2 Kami-Osaki, Shinagawa-ku, </v>
          </cell>
          <cell r="G6" t="str">
            <v>Country:</v>
          </cell>
        </row>
        <row r="7">
          <cell r="B7" t="str">
            <v>Tokyo, JAPAN  POST CODE: 141-0021</v>
          </cell>
          <cell r="G7" t="str">
            <v>Customer Name:</v>
          </cell>
        </row>
        <row r="8">
          <cell r="B8" t="str">
            <v>TEL:03-3447-9888 FAX:03-3447-9555</v>
          </cell>
        </row>
        <row r="9">
          <cell r="E9" t="str">
            <v>Y.S.PARK Professional</v>
          </cell>
        </row>
        <row r="10">
          <cell r="E10" t="str">
            <v>TAIL COMB COLLECTION</v>
          </cell>
        </row>
        <row r="11">
          <cell r="D11">
            <v>0.55000000000000004</v>
          </cell>
          <cell r="E11">
            <v>0.4</v>
          </cell>
          <cell r="F11">
            <v>0.35</v>
          </cell>
        </row>
        <row r="12">
          <cell r="E12" t="str">
            <v>Volume Discount</v>
          </cell>
        </row>
        <row r="13">
          <cell r="D13">
            <v>12</v>
          </cell>
          <cell r="E13">
            <v>600</v>
          </cell>
          <cell r="F13">
            <v>1200</v>
          </cell>
        </row>
        <row r="14">
          <cell r="B14" t="str">
            <v>Item</v>
          </cell>
          <cell r="C14" t="str">
            <v>Color</v>
          </cell>
          <cell r="D14" t="str">
            <v>JPN￥</v>
          </cell>
          <cell r="E14" t="str">
            <v>JPN￥</v>
          </cell>
          <cell r="F14" t="str">
            <v>JPN￥</v>
          </cell>
          <cell r="G14" t="str">
            <v>Information</v>
          </cell>
        </row>
        <row r="15">
          <cell r="B15" t="str">
            <v>YS-101</v>
          </cell>
          <cell r="C15" t="str">
            <v>Red</v>
          </cell>
          <cell r="D15">
            <v>384</v>
          </cell>
          <cell r="E15">
            <v>320</v>
          </cell>
          <cell r="F15">
            <v>280</v>
          </cell>
          <cell r="G15" t="str">
            <v>MOQ 12 pieces</v>
          </cell>
        </row>
        <row r="16">
          <cell r="C16" t="str">
            <v>White</v>
          </cell>
        </row>
        <row r="17">
          <cell r="C17" t="str">
            <v>Pink</v>
          </cell>
        </row>
        <row r="18">
          <cell r="C18" t="str">
            <v>Carbon Black</v>
          </cell>
        </row>
        <row r="19">
          <cell r="C19" t="str">
            <v>Green</v>
          </cell>
        </row>
        <row r="20">
          <cell r="C20" t="str">
            <v>Deep Purple</v>
          </cell>
        </row>
        <row r="21">
          <cell r="C21" t="str">
            <v>Camel</v>
          </cell>
        </row>
        <row r="22">
          <cell r="C22" t="str">
            <v>Blue</v>
          </cell>
        </row>
        <row r="23">
          <cell r="C23" t="str">
            <v>Mint Green</v>
          </cell>
        </row>
        <row r="24">
          <cell r="B24" t="str">
            <v>YS-102</v>
          </cell>
          <cell r="C24" t="str">
            <v>Red</v>
          </cell>
          <cell r="D24">
            <v>432</v>
          </cell>
          <cell r="E24">
            <v>360</v>
          </cell>
          <cell r="F24">
            <v>315</v>
          </cell>
          <cell r="G24" t="str">
            <v>MOQ 12 pieces</v>
          </cell>
        </row>
        <row r="25">
          <cell r="C25" t="str">
            <v>White</v>
          </cell>
        </row>
        <row r="26">
          <cell r="C26" t="str">
            <v>Pink</v>
          </cell>
        </row>
        <row r="27">
          <cell r="C27" t="str">
            <v>Carbon Black</v>
          </cell>
        </row>
        <row r="28">
          <cell r="C28" t="str">
            <v>Green</v>
          </cell>
        </row>
        <row r="29">
          <cell r="C29" t="str">
            <v>Deep Purple</v>
          </cell>
        </row>
        <row r="30">
          <cell r="C30" t="str">
            <v>Camel</v>
          </cell>
        </row>
        <row r="31">
          <cell r="C31" t="str">
            <v>Blue</v>
          </cell>
        </row>
        <row r="32">
          <cell r="C32" t="str">
            <v>Mint Green</v>
          </cell>
        </row>
        <row r="33">
          <cell r="B33" t="str">
            <v>YS-103</v>
          </cell>
          <cell r="C33" t="str">
            <v>Red</v>
          </cell>
          <cell r="D33">
            <v>384</v>
          </cell>
          <cell r="E33">
            <v>320</v>
          </cell>
          <cell r="F33">
            <v>280</v>
          </cell>
          <cell r="G33" t="str">
            <v>MOQ 12 pieces</v>
          </cell>
        </row>
        <row r="34">
          <cell r="C34" t="str">
            <v>White</v>
          </cell>
        </row>
        <row r="35">
          <cell r="C35" t="str">
            <v>Carbon Black</v>
          </cell>
        </row>
        <row r="36">
          <cell r="B36" t="str">
            <v>YS-104</v>
          </cell>
          <cell r="C36" t="str">
            <v>Red</v>
          </cell>
          <cell r="D36">
            <v>432</v>
          </cell>
          <cell r="E36">
            <v>360</v>
          </cell>
          <cell r="F36">
            <v>315</v>
          </cell>
          <cell r="G36" t="str">
            <v>MOQ 12 pieces</v>
          </cell>
        </row>
        <row r="37">
          <cell r="C37" t="str">
            <v>White</v>
          </cell>
        </row>
        <row r="38">
          <cell r="B38" t="str">
            <v>YS-105</v>
          </cell>
          <cell r="C38" t="str">
            <v>Red</v>
          </cell>
          <cell r="D38">
            <v>384</v>
          </cell>
          <cell r="E38">
            <v>320</v>
          </cell>
          <cell r="F38">
            <v>280</v>
          </cell>
          <cell r="G38" t="str">
            <v>MOQ 12 pieces</v>
          </cell>
        </row>
        <row r="39">
          <cell r="C39" t="str">
            <v>White</v>
          </cell>
        </row>
        <row r="40">
          <cell r="C40" t="str">
            <v>Carbon Black</v>
          </cell>
        </row>
        <row r="41">
          <cell r="B41" t="str">
            <v>YS-106</v>
          </cell>
          <cell r="C41" t="str">
            <v>Red</v>
          </cell>
          <cell r="D41">
            <v>576</v>
          </cell>
          <cell r="E41">
            <v>480</v>
          </cell>
          <cell r="F41">
            <v>420</v>
          </cell>
          <cell r="G41" t="str">
            <v>MOQ 12 pieces</v>
          </cell>
        </row>
        <row r="42">
          <cell r="C42" t="str">
            <v>White</v>
          </cell>
        </row>
        <row r="43">
          <cell r="B43" t="str">
            <v>YS-107</v>
          </cell>
          <cell r="C43" t="str">
            <v>Red</v>
          </cell>
          <cell r="D43">
            <v>480</v>
          </cell>
          <cell r="E43">
            <v>400</v>
          </cell>
          <cell r="F43">
            <v>350</v>
          </cell>
          <cell r="G43" t="str">
            <v>MOQ 12 pieces</v>
          </cell>
        </row>
        <row r="44">
          <cell r="C44" t="str">
            <v>Pink</v>
          </cell>
        </row>
        <row r="45">
          <cell r="C45" t="str">
            <v>Carbon Black</v>
          </cell>
        </row>
        <row r="46">
          <cell r="C46" t="str">
            <v>White</v>
          </cell>
        </row>
        <row r="47">
          <cell r="B47" t="str">
            <v>YS-108</v>
          </cell>
          <cell r="C47" t="str">
            <v>Red</v>
          </cell>
          <cell r="D47">
            <v>528</v>
          </cell>
          <cell r="E47">
            <v>440</v>
          </cell>
          <cell r="F47">
            <v>385</v>
          </cell>
          <cell r="G47" t="str">
            <v>MOQ 12 pieces</v>
          </cell>
        </row>
        <row r="48">
          <cell r="C48" t="str">
            <v>Pink</v>
          </cell>
        </row>
        <row r="49">
          <cell r="C49" t="str">
            <v>Carbon Black</v>
          </cell>
        </row>
        <row r="50">
          <cell r="C50" t="str">
            <v>White</v>
          </cell>
        </row>
        <row r="51">
          <cell r="B51" t="str">
            <v>YS-111</v>
          </cell>
          <cell r="C51" t="str">
            <v>Red</v>
          </cell>
          <cell r="D51">
            <v>480</v>
          </cell>
          <cell r="E51">
            <v>400</v>
          </cell>
          <cell r="F51">
            <v>350</v>
          </cell>
          <cell r="G51" t="str">
            <v>MOQ 12 pieces</v>
          </cell>
        </row>
        <row r="52">
          <cell r="C52" t="str">
            <v>Camel</v>
          </cell>
        </row>
        <row r="53">
          <cell r="C53" t="str">
            <v>Pink</v>
          </cell>
        </row>
        <row r="54">
          <cell r="C54" t="str">
            <v>Carbon Black</v>
          </cell>
        </row>
        <row r="55">
          <cell r="C55" t="str">
            <v>Green</v>
          </cell>
        </row>
        <row r="56">
          <cell r="C56" t="str">
            <v>White</v>
          </cell>
        </row>
        <row r="57">
          <cell r="B57" t="str">
            <v>YS-112</v>
          </cell>
          <cell r="C57" t="str">
            <v>Red</v>
          </cell>
          <cell r="D57">
            <v>528</v>
          </cell>
          <cell r="E57">
            <v>440</v>
          </cell>
          <cell r="F57">
            <v>385</v>
          </cell>
          <cell r="G57" t="str">
            <v>MOQ 12 pieces</v>
          </cell>
        </row>
        <row r="58">
          <cell r="C58" t="str">
            <v>Camel</v>
          </cell>
        </row>
        <row r="59">
          <cell r="C59" t="str">
            <v>Pink</v>
          </cell>
        </row>
        <row r="60">
          <cell r="C60" t="str">
            <v>Carbon Black</v>
          </cell>
        </row>
        <row r="61">
          <cell r="C61" t="str">
            <v>Green</v>
          </cell>
        </row>
        <row r="62">
          <cell r="C62" t="str">
            <v>White</v>
          </cell>
        </row>
        <row r="63">
          <cell r="B63" t="str">
            <v>YS-113</v>
          </cell>
          <cell r="C63" t="str">
            <v>Camel</v>
          </cell>
          <cell r="D63">
            <v>480</v>
          </cell>
          <cell r="E63">
            <v>400</v>
          </cell>
          <cell r="F63">
            <v>350</v>
          </cell>
          <cell r="G63" t="str">
            <v>MOQ 12 pieces</v>
          </cell>
        </row>
        <row r="64">
          <cell r="C64" t="str">
            <v>White</v>
          </cell>
        </row>
        <row r="65">
          <cell r="B65" t="str">
            <v>YS-115</v>
          </cell>
          <cell r="C65" t="str">
            <v>Red</v>
          </cell>
          <cell r="D65">
            <v>480</v>
          </cell>
          <cell r="E65">
            <v>400</v>
          </cell>
          <cell r="F65">
            <v>350</v>
          </cell>
          <cell r="G65" t="str">
            <v>MOQ 12 pieces</v>
          </cell>
        </row>
        <row r="66">
          <cell r="C66" t="str">
            <v>Pink</v>
          </cell>
        </row>
        <row r="67">
          <cell r="C67" t="str">
            <v>Carbon Black</v>
          </cell>
        </row>
        <row r="68">
          <cell r="C68" t="str">
            <v>White</v>
          </cell>
        </row>
        <row r="69">
          <cell r="C69" t="str">
            <v>Blue</v>
          </cell>
        </row>
        <row r="70">
          <cell r="C70" t="str">
            <v>Green</v>
          </cell>
        </row>
        <row r="71">
          <cell r="C71" t="str">
            <v>Mint Green</v>
          </cell>
        </row>
        <row r="72">
          <cell r="B72" t="str">
            <v>YS-116</v>
          </cell>
          <cell r="C72" t="str">
            <v>Red</v>
          </cell>
          <cell r="D72">
            <v>528</v>
          </cell>
          <cell r="E72">
            <v>440</v>
          </cell>
          <cell r="F72">
            <v>385</v>
          </cell>
          <cell r="G72" t="str">
            <v>MOQ 12 pieces</v>
          </cell>
        </row>
        <row r="73">
          <cell r="C73" t="str">
            <v>Pink</v>
          </cell>
        </row>
        <row r="74">
          <cell r="C74" t="str">
            <v>Carbon Black</v>
          </cell>
        </row>
        <row r="75">
          <cell r="C75" t="str">
            <v>White</v>
          </cell>
        </row>
        <row r="76">
          <cell r="C76" t="str">
            <v>Blue</v>
          </cell>
        </row>
        <row r="77">
          <cell r="C77" t="str">
            <v>Green</v>
          </cell>
        </row>
        <row r="78">
          <cell r="C78" t="str">
            <v>Mint Green</v>
          </cell>
        </row>
        <row r="79">
          <cell r="B79" t="str">
            <v>YS-122</v>
          </cell>
          <cell r="C79" t="str">
            <v>Red</v>
          </cell>
          <cell r="D79">
            <v>480</v>
          </cell>
          <cell r="E79">
            <v>400</v>
          </cell>
          <cell r="F79">
            <v>350</v>
          </cell>
          <cell r="G79" t="str">
            <v>MOQ 12 pieces</v>
          </cell>
        </row>
        <row r="80">
          <cell r="B80" t="str">
            <v>EXTRA LONG  TAIL</v>
          </cell>
          <cell r="C80" t="str">
            <v>White</v>
          </cell>
        </row>
        <row r="81">
          <cell r="C81" t="str">
            <v>Carbon Black</v>
          </cell>
        </row>
        <row r="82">
          <cell r="B82" t="str">
            <v>YS-132</v>
          </cell>
          <cell r="C82" t="str">
            <v>Red</v>
          </cell>
          <cell r="D82">
            <v>576</v>
          </cell>
          <cell r="E82">
            <v>480</v>
          </cell>
          <cell r="F82">
            <v>420</v>
          </cell>
          <cell r="G82" t="str">
            <v>MOQ 12 pieces</v>
          </cell>
        </row>
        <row r="83">
          <cell r="B83" t="str">
            <v>EXTRA LONG  TAIL</v>
          </cell>
          <cell r="C83" t="str">
            <v>White</v>
          </cell>
        </row>
        <row r="84">
          <cell r="C84" t="str">
            <v>Carbon Black</v>
          </cell>
        </row>
        <row r="85">
          <cell r="B85" t="str">
            <v>YS-150</v>
          </cell>
          <cell r="C85" t="str">
            <v>Red</v>
          </cell>
          <cell r="D85">
            <v>672</v>
          </cell>
          <cell r="E85">
            <v>560</v>
          </cell>
          <cell r="F85">
            <v>489.99999999999994</v>
          </cell>
          <cell r="G85" t="str">
            <v>MOQ 12 pieces</v>
          </cell>
        </row>
        <row r="86">
          <cell r="B86" t="str">
            <v>TEAZING COMB</v>
          </cell>
          <cell r="C86" t="str">
            <v>Pink</v>
          </cell>
        </row>
        <row r="87">
          <cell r="C87" t="str">
            <v>Black</v>
          </cell>
        </row>
        <row r="88">
          <cell r="C88" t="str">
            <v>White</v>
          </cell>
        </row>
        <row r="89">
          <cell r="B89" t="str">
            <v>YS-182-80</v>
          </cell>
          <cell r="C89" t="str">
            <v>White</v>
          </cell>
          <cell r="D89">
            <v>576</v>
          </cell>
          <cell r="E89">
            <v>480</v>
          </cell>
          <cell r="F89">
            <v>420</v>
          </cell>
          <cell r="G89" t="str">
            <v>MOQ 12 pieces</v>
          </cell>
        </row>
        <row r="90">
          <cell r="B90" t="str">
            <v>YS-182-90</v>
          </cell>
          <cell r="C90" t="str">
            <v>White</v>
          </cell>
          <cell r="D90">
            <v>576</v>
          </cell>
          <cell r="E90">
            <v>480</v>
          </cell>
          <cell r="F90">
            <v>420</v>
          </cell>
          <cell r="G90" t="str">
            <v>MOQ 12 pieces</v>
          </cell>
        </row>
        <row r="91">
          <cell r="B91" t="str">
            <v>YS-182-100</v>
          </cell>
          <cell r="C91" t="str">
            <v>White</v>
          </cell>
          <cell r="D91">
            <v>576</v>
          </cell>
          <cell r="E91">
            <v>480</v>
          </cell>
          <cell r="F91">
            <v>420</v>
          </cell>
          <cell r="G91" t="str">
            <v>MOQ 12 pieces</v>
          </cell>
        </row>
        <row r="92">
          <cell r="B92" t="str">
            <v>YS-182-125</v>
          </cell>
          <cell r="C92" t="str">
            <v>White</v>
          </cell>
          <cell r="D92">
            <v>624</v>
          </cell>
          <cell r="E92">
            <v>520</v>
          </cell>
          <cell r="F92">
            <v>454.99999999999994</v>
          </cell>
          <cell r="G92" t="str">
            <v>MOQ 12 pieces</v>
          </cell>
        </row>
        <row r="93">
          <cell r="B93" t="str">
            <v>YS-185</v>
          </cell>
          <cell r="C93" t="str">
            <v>Yellow</v>
          </cell>
          <cell r="D93">
            <v>384</v>
          </cell>
          <cell r="E93">
            <v>320</v>
          </cell>
          <cell r="F93">
            <v>280</v>
          </cell>
          <cell r="G93" t="str">
            <v>MOQ 12 pieces</v>
          </cell>
        </row>
        <row r="94">
          <cell r="B94" t="str">
            <v>YS-185</v>
          </cell>
          <cell r="C94" t="str">
            <v>Orange</v>
          </cell>
          <cell r="D94">
            <v>384</v>
          </cell>
          <cell r="E94">
            <v>320</v>
          </cell>
          <cell r="F94">
            <v>280</v>
          </cell>
          <cell r="G94" t="str">
            <v>MOQ 12 pieces</v>
          </cell>
        </row>
        <row r="95">
          <cell r="B95" t="str">
            <v>YS-185</v>
          </cell>
          <cell r="C95" t="str">
            <v>Light Blue</v>
          </cell>
          <cell r="D95">
            <v>384</v>
          </cell>
          <cell r="E95">
            <v>320</v>
          </cell>
          <cell r="F95">
            <v>280</v>
          </cell>
          <cell r="G95" t="str">
            <v>MOQ 12 pieces</v>
          </cell>
        </row>
        <row r="97">
          <cell r="B97" t="str">
            <v xml:space="preserve"> </v>
          </cell>
          <cell r="E97" t="str">
            <v>Y.S.PARK Professional</v>
          </cell>
        </row>
        <row r="98">
          <cell r="E98" t="str">
            <v>BARBER COMB COLLECTION</v>
          </cell>
        </row>
        <row r="99">
          <cell r="D99">
            <v>0.55000000000000004</v>
          </cell>
          <cell r="E99">
            <v>0.4</v>
          </cell>
          <cell r="F99">
            <v>0.35</v>
          </cell>
        </row>
        <row r="100">
          <cell r="E100" t="str">
            <v>Volume Discount</v>
          </cell>
        </row>
        <row r="101">
          <cell r="D101">
            <v>12</v>
          </cell>
          <cell r="E101">
            <v>600</v>
          </cell>
          <cell r="F101">
            <v>1200</v>
          </cell>
        </row>
        <row r="102">
          <cell r="B102" t="str">
            <v>Item</v>
          </cell>
          <cell r="C102" t="str">
            <v>Color</v>
          </cell>
          <cell r="D102" t="str">
            <v>JPN￥</v>
          </cell>
          <cell r="E102" t="str">
            <v>JPN￥</v>
          </cell>
          <cell r="F102" t="str">
            <v>JPN￥</v>
          </cell>
          <cell r="G102" t="str">
            <v>Information</v>
          </cell>
        </row>
        <row r="103">
          <cell r="B103" t="str">
            <v>YS-201</v>
          </cell>
          <cell r="C103" t="str">
            <v>White</v>
          </cell>
          <cell r="D103">
            <v>480</v>
          </cell>
          <cell r="E103">
            <v>400</v>
          </cell>
          <cell r="F103">
            <v>350</v>
          </cell>
          <cell r="G103" t="str">
            <v>MOQ 12 pieces</v>
          </cell>
        </row>
        <row r="104">
          <cell r="C104" t="str">
            <v>Flex Carbon</v>
          </cell>
        </row>
        <row r="105">
          <cell r="B105" t="str">
            <v>YS-205</v>
          </cell>
          <cell r="C105" t="str">
            <v>White</v>
          </cell>
          <cell r="D105">
            <v>528</v>
          </cell>
          <cell r="E105">
            <v>440</v>
          </cell>
          <cell r="F105">
            <v>385</v>
          </cell>
          <cell r="G105" t="str">
            <v>MOQ 12 pieces</v>
          </cell>
        </row>
        <row r="106">
          <cell r="C106" t="str">
            <v>Flex Carbon</v>
          </cell>
        </row>
        <row r="107">
          <cell r="B107" t="str">
            <v>YS-206</v>
          </cell>
          <cell r="C107" t="str">
            <v>White</v>
          </cell>
          <cell r="D107">
            <v>528</v>
          </cell>
          <cell r="E107">
            <v>440</v>
          </cell>
          <cell r="F107">
            <v>385</v>
          </cell>
          <cell r="G107" t="str">
            <v>MOQ 12 pieces</v>
          </cell>
        </row>
        <row r="108">
          <cell r="B108" t="str">
            <v>YS-208</v>
          </cell>
          <cell r="C108" t="str">
            <v>White</v>
          </cell>
          <cell r="D108">
            <v>528</v>
          </cell>
          <cell r="E108">
            <v>440</v>
          </cell>
          <cell r="F108">
            <v>385</v>
          </cell>
          <cell r="G108" t="str">
            <v>MOQ 12 pieces</v>
          </cell>
        </row>
        <row r="109">
          <cell r="B109" t="str">
            <v>YS-209</v>
          </cell>
          <cell r="C109" t="str">
            <v>Red</v>
          </cell>
          <cell r="D109">
            <v>672</v>
          </cell>
          <cell r="E109">
            <v>560</v>
          </cell>
          <cell r="F109">
            <v>489.99999999999994</v>
          </cell>
          <cell r="G109" t="str">
            <v>MOQ 12 pieces</v>
          </cell>
        </row>
        <row r="110">
          <cell r="C110" t="str">
            <v>White</v>
          </cell>
        </row>
        <row r="111">
          <cell r="C111" t="str">
            <v>Flex Carbon</v>
          </cell>
        </row>
        <row r="112">
          <cell r="B112" t="str">
            <v>YS-213</v>
          </cell>
          <cell r="C112" t="str">
            <v>White</v>
          </cell>
          <cell r="D112">
            <v>624</v>
          </cell>
          <cell r="E112">
            <v>520</v>
          </cell>
          <cell r="F112">
            <v>454.99999999999994</v>
          </cell>
          <cell r="G112" t="str">
            <v>MOQ 12 pieces</v>
          </cell>
        </row>
        <row r="113">
          <cell r="C113" t="str">
            <v>Flex Carbon</v>
          </cell>
        </row>
        <row r="114">
          <cell r="B114" t="str">
            <v>YS-231</v>
          </cell>
          <cell r="C114" t="str">
            <v>Camel</v>
          </cell>
          <cell r="D114">
            <v>528</v>
          </cell>
          <cell r="E114">
            <v>440</v>
          </cell>
          <cell r="F114">
            <v>385</v>
          </cell>
          <cell r="G114" t="str">
            <v>MOQ 12 pieces</v>
          </cell>
        </row>
        <row r="115">
          <cell r="B115" t="str">
            <v>YS-232</v>
          </cell>
          <cell r="C115" t="str">
            <v>Camel</v>
          </cell>
          <cell r="D115">
            <v>432</v>
          </cell>
          <cell r="E115">
            <v>360</v>
          </cell>
          <cell r="F115">
            <v>315</v>
          </cell>
          <cell r="G115" t="str">
            <v>MOQ 12 pieces</v>
          </cell>
        </row>
        <row r="116">
          <cell r="C116" t="str">
            <v>Pink</v>
          </cell>
        </row>
        <row r="117">
          <cell r="C117" t="str">
            <v>Green</v>
          </cell>
        </row>
        <row r="118">
          <cell r="B118" t="str">
            <v>YS-233</v>
          </cell>
          <cell r="C118" t="str">
            <v>Camel</v>
          </cell>
          <cell r="D118">
            <v>672</v>
          </cell>
          <cell r="E118">
            <v>560</v>
          </cell>
          <cell r="F118">
            <v>489.99999999999994</v>
          </cell>
          <cell r="G118" t="str">
            <v>MOQ 12 pieces</v>
          </cell>
        </row>
        <row r="119">
          <cell r="B119" t="str">
            <v>YS-234</v>
          </cell>
          <cell r="C119" t="str">
            <v>Camel</v>
          </cell>
          <cell r="D119">
            <v>432</v>
          </cell>
          <cell r="E119">
            <v>360</v>
          </cell>
          <cell r="F119">
            <v>315</v>
          </cell>
          <cell r="G119" t="str">
            <v>MOQ 12 pieces</v>
          </cell>
        </row>
        <row r="120">
          <cell r="C120" t="str">
            <v>Pink</v>
          </cell>
        </row>
        <row r="121">
          <cell r="B121" t="str">
            <v>YS-235</v>
          </cell>
          <cell r="C121" t="str">
            <v>Camel</v>
          </cell>
          <cell r="D121">
            <v>576</v>
          </cell>
          <cell r="E121">
            <v>480</v>
          </cell>
          <cell r="F121">
            <v>420</v>
          </cell>
          <cell r="G121" t="str">
            <v>MOQ 12 pieces</v>
          </cell>
        </row>
        <row r="122">
          <cell r="B122" t="str">
            <v>YS-236</v>
          </cell>
          <cell r="C122" t="str">
            <v>Camel</v>
          </cell>
          <cell r="D122">
            <v>624</v>
          </cell>
          <cell r="E122">
            <v>520</v>
          </cell>
          <cell r="F122">
            <v>454.99999999999994</v>
          </cell>
          <cell r="G122" t="str">
            <v>MOQ 12 pieces</v>
          </cell>
        </row>
        <row r="123">
          <cell r="B123" t="str">
            <v>YS-238</v>
          </cell>
          <cell r="C123" t="str">
            <v>Camel</v>
          </cell>
          <cell r="D123">
            <v>624</v>
          </cell>
          <cell r="E123">
            <v>520</v>
          </cell>
          <cell r="F123">
            <v>454.99999999999994</v>
          </cell>
          <cell r="G123" t="str">
            <v>MOQ 12 pieces</v>
          </cell>
        </row>
        <row r="124">
          <cell r="B124" t="str">
            <v>YS-239</v>
          </cell>
          <cell r="C124" t="str">
            <v xml:space="preserve">Camel </v>
          </cell>
          <cell r="D124">
            <v>720</v>
          </cell>
          <cell r="E124">
            <v>600</v>
          </cell>
          <cell r="F124">
            <v>525</v>
          </cell>
          <cell r="G124" t="str">
            <v>MOQ 12 pieces</v>
          </cell>
        </row>
        <row r="125">
          <cell r="C125" t="str">
            <v>Pink</v>
          </cell>
        </row>
        <row r="126">
          <cell r="B126" t="str">
            <v>YS-252</v>
          </cell>
          <cell r="C126" t="str">
            <v>White</v>
          </cell>
          <cell r="D126">
            <v>384</v>
          </cell>
          <cell r="E126">
            <v>320</v>
          </cell>
          <cell r="F126">
            <v>280</v>
          </cell>
          <cell r="G126" t="str">
            <v>MOQ 12 pieces</v>
          </cell>
        </row>
        <row r="127">
          <cell r="C127" t="str">
            <v>Red</v>
          </cell>
        </row>
        <row r="128">
          <cell r="C128" t="str">
            <v>Flex Carbon</v>
          </cell>
        </row>
        <row r="129">
          <cell r="B129" t="str">
            <v>YS-254</v>
          </cell>
          <cell r="C129" t="str">
            <v>White</v>
          </cell>
          <cell r="D129">
            <v>384</v>
          </cell>
          <cell r="E129">
            <v>320</v>
          </cell>
          <cell r="F129">
            <v>280</v>
          </cell>
          <cell r="G129" t="str">
            <v>MOQ 12 pieces</v>
          </cell>
        </row>
        <row r="130">
          <cell r="C130" t="str">
            <v>Red</v>
          </cell>
        </row>
        <row r="131">
          <cell r="C131" t="str">
            <v>Flex Carbon</v>
          </cell>
        </row>
        <row r="132">
          <cell r="B132" t="str">
            <v>YS-246</v>
          </cell>
          <cell r="C132" t="str">
            <v>White</v>
          </cell>
          <cell r="D132">
            <v>768</v>
          </cell>
          <cell r="E132">
            <v>640</v>
          </cell>
          <cell r="F132">
            <v>560</v>
          </cell>
          <cell r="G132" t="str">
            <v>MOQ 12 pieces</v>
          </cell>
        </row>
        <row r="133">
          <cell r="C133" t="str">
            <v>Blue</v>
          </cell>
          <cell r="D133">
            <v>0</v>
          </cell>
          <cell r="E133">
            <v>0</v>
          </cell>
          <cell r="F133">
            <v>0</v>
          </cell>
        </row>
        <row r="134">
          <cell r="B134" t="str">
            <v>YS-247</v>
          </cell>
          <cell r="C134" t="str">
            <v>White</v>
          </cell>
          <cell r="D134">
            <v>768</v>
          </cell>
          <cell r="E134">
            <v>640</v>
          </cell>
          <cell r="F134">
            <v>560</v>
          </cell>
          <cell r="G134" t="str">
            <v>MOQ 12 pieces</v>
          </cell>
        </row>
        <row r="135">
          <cell r="C135" t="str">
            <v>Blue</v>
          </cell>
          <cell r="D135">
            <v>0</v>
          </cell>
          <cell r="E135">
            <v>0</v>
          </cell>
          <cell r="F135">
            <v>0</v>
          </cell>
        </row>
        <row r="137">
          <cell r="E137" t="str">
            <v>BARBER COMB COLLECTION</v>
          </cell>
        </row>
        <row r="138">
          <cell r="E138" t="str">
            <v>CLIPPER COMB SERIES</v>
          </cell>
        </row>
        <row r="140">
          <cell r="E140" t="str">
            <v>Volume Discount</v>
          </cell>
        </row>
        <row r="141">
          <cell r="D141">
            <v>12</v>
          </cell>
          <cell r="E141">
            <v>600</v>
          </cell>
          <cell r="F141">
            <v>1200</v>
          </cell>
        </row>
        <row r="142">
          <cell r="B142" t="str">
            <v>Item</v>
          </cell>
          <cell r="C142" t="str">
            <v>Color</v>
          </cell>
          <cell r="D142" t="str">
            <v>JPN￥</v>
          </cell>
          <cell r="E142" t="str">
            <v>JPN￥</v>
          </cell>
          <cell r="F142" t="str">
            <v>JPN￥</v>
          </cell>
          <cell r="G142" t="str">
            <v>Information</v>
          </cell>
        </row>
        <row r="143">
          <cell r="B143" t="str">
            <v>YS-280</v>
          </cell>
          <cell r="C143" t="str">
            <v>Black (Soft Carbon)</v>
          </cell>
          <cell r="D143">
            <v>672</v>
          </cell>
          <cell r="E143">
            <v>560</v>
          </cell>
          <cell r="F143">
            <v>489.99999999999994</v>
          </cell>
          <cell r="G143" t="str">
            <v>MOQ 12 pieces</v>
          </cell>
        </row>
        <row r="144">
          <cell r="C144" t="str">
            <v>White</v>
          </cell>
          <cell r="D144">
            <v>0</v>
          </cell>
          <cell r="E144">
            <v>0</v>
          </cell>
          <cell r="F144">
            <v>0</v>
          </cell>
        </row>
        <row r="145">
          <cell r="B145" t="str">
            <v>YS-282</v>
          </cell>
          <cell r="C145" t="str">
            <v>Black (Soft Carbon)</v>
          </cell>
          <cell r="D145">
            <v>768</v>
          </cell>
          <cell r="E145">
            <v>640</v>
          </cell>
          <cell r="F145">
            <v>560</v>
          </cell>
        </row>
        <row r="146">
          <cell r="C146" t="str">
            <v>White</v>
          </cell>
          <cell r="D146">
            <v>0</v>
          </cell>
          <cell r="E146">
            <v>0</v>
          </cell>
          <cell r="F146">
            <v>0</v>
          </cell>
        </row>
        <row r="147">
          <cell r="B147" t="str">
            <v>YS-s282</v>
          </cell>
          <cell r="C147" t="str">
            <v>White</v>
          </cell>
          <cell r="D147">
            <v>720</v>
          </cell>
          <cell r="E147">
            <v>600</v>
          </cell>
          <cell r="F147">
            <v>525</v>
          </cell>
          <cell r="G147" t="str">
            <v>MOQ 12 pieces</v>
          </cell>
        </row>
        <row r="148">
          <cell r="C148" t="str">
            <v>Blue</v>
          </cell>
          <cell r="D148">
            <v>0</v>
          </cell>
          <cell r="E148">
            <v>0</v>
          </cell>
          <cell r="F148">
            <v>0</v>
          </cell>
        </row>
        <row r="149">
          <cell r="C149" t="str">
            <v>Carbon Black (Soft)</v>
          </cell>
          <cell r="D149">
            <v>0</v>
          </cell>
          <cell r="E149">
            <v>0</v>
          </cell>
          <cell r="F149">
            <v>0</v>
          </cell>
        </row>
        <row r="150">
          <cell r="B150" t="str">
            <v>YS-s282T</v>
          </cell>
          <cell r="C150" t="str">
            <v>White</v>
          </cell>
          <cell r="D150">
            <v>768</v>
          </cell>
          <cell r="E150">
            <v>640</v>
          </cell>
          <cell r="F150">
            <v>560</v>
          </cell>
          <cell r="G150" t="str">
            <v>MOQ 12 pieces</v>
          </cell>
        </row>
        <row r="151">
          <cell r="C151" t="str">
            <v>Blue</v>
          </cell>
          <cell r="D151">
            <v>0</v>
          </cell>
          <cell r="E151">
            <v>0</v>
          </cell>
          <cell r="F151">
            <v>0</v>
          </cell>
        </row>
        <row r="152">
          <cell r="C152" t="str">
            <v>Carbon Black (Soft)</v>
          </cell>
          <cell r="D152">
            <v>0</v>
          </cell>
          <cell r="E152">
            <v>0</v>
          </cell>
          <cell r="F152">
            <v>0</v>
          </cell>
        </row>
        <row r="153">
          <cell r="B153" t="str">
            <v>YS-s282RT</v>
          </cell>
          <cell r="C153" t="str">
            <v>White</v>
          </cell>
          <cell r="D153">
            <v>864</v>
          </cell>
          <cell r="E153">
            <v>720</v>
          </cell>
          <cell r="F153">
            <v>630</v>
          </cell>
          <cell r="G153" t="str">
            <v>MOQ 12 pieces</v>
          </cell>
        </row>
        <row r="154">
          <cell r="C154" t="str">
            <v>Blue</v>
          </cell>
          <cell r="D154">
            <v>0</v>
          </cell>
          <cell r="E154">
            <v>0</v>
          </cell>
          <cell r="F154">
            <v>0</v>
          </cell>
        </row>
        <row r="155">
          <cell r="C155" t="str">
            <v>Carbon Black (Soft)</v>
          </cell>
          <cell r="D155">
            <v>0</v>
          </cell>
          <cell r="E155">
            <v>0</v>
          </cell>
          <cell r="F155">
            <v>0</v>
          </cell>
        </row>
        <row r="156">
          <cell r="B156" t="str">
            <v>YS-s282LT</v>
          </cell>
          <cell r="C156" t="str">
            <v>White</v>
          </cell>
          <cell r="D156">
            <v>864</v>
          </cell>
          <cell r="E156">
            <v>720</v>
          </cell>
          <cell r="F156">
            <v>630</v>
          </cell>
          <cell r="G156" t="str">
            <v>MOQ 12 pieces</v>
          </cell>
        </row>
        <row r="157">
          <cell r="C157" t="str">
            <v>Blue</v>
          </cell>
          <cell r="D157">
            <v>0</v>
          </cell>
          <cell r="E157">
            <v>0</v>
          </cell>
          <cell r="F157">
            <v>0</v>
          </cell>
        </row>
        <row r="158">
          <cell r="C158" t="str">
            <v>Carbon Black (Soft)</v>
          </cell>
          <cell r="D158">
            <v>0</v>
          </cell>
          <cell r="E158">
            <v>0</v>
          </cell>
          <cell r="F158">
            <v>0</v>
          </cell>
        </row>
        <row r="161">
          <cell r="E161" t="str">
            <v>Y.S.PARK Professional</v>
          </cell>
        </row>
        <row r="162">
          <cell r="E162" t="str">
            <v>SUPER CUTTING COMB COLLECTION</v>
          </cell>
        </row>
        <row r="163">
          <cell r="D163">
            <v>0.55000000000000004</v>
          </cell>
          <cell r="E163">
            <v>0.4</v>
          </cell>
          <cell r="F163">
            <v>0.35</v>
          </cell>
        </row>
        <row r="164">
          <cell r="E164" t="str">
            <v>Volume Discount</v>
          </cell>
        </row>
        <row r="165">
          <cell r="D165">
            <v>12</v>
          </cell>
          <cell r="E165">
            <v>600</v>
          </cell>
          <cell r="F165">
            <v>1200</v>
          </cell>
        </row>
        <row r="166">
          <cell r="B166" t="str">
            <v>Item</v>
          </cell>
          <cell r="C166" t="str">
            <v>Color</v>
          </cell>
          <cell r="D166" t="str">
            <v>JPN￥</v>
          </cell>
          <cell r="E166" t="str">
            <v>JPN￥</v>
          </cell>
          <cell r="F166" t="str">
            <v>JPN￥</v>
          </cell>
          <cell r="G166" t="str">
            <v>Information</v>
          </cell>
        </row>
        <row r="167">
          <cell r="B167" t="str">
            <v>YS-320</v>
          </cell>
          <cell r="C167" t="str">
            <v>White</v>
          </cell>
          <cell r="D167">
            <v>720</v>
          </cell>
          <cell r="E167">
            <v>600</v>
          </cell>
          <cell r="F167">
            <v>525</v>
          </cell>
          <cell r="G167" t="str">
            <v>MOQ 12 pieces</v>
          </cell>
        </row>
        <row r="168">
          <cell r="C168" t="str">
            <v>Black</v>
          </cell>
          <cell r="D168">
            <v>0</v>
          </cell>
        </row>
        <row r="169">
          <cell r="C169" t="str">
            <v>Blue</v>
          </cell>
          <cell r="D169">
            <v>0</v>
          </cell>
        </row>
        <row r="170">
          <cell r="C170" t="str">
            <v>Green</v>
          </cell>
          <cell r="D170">
            <v>0</v>
          </cell>
        </row>
        <row r="171">
          <cell r="C171" t="str">
            <v>Mint Green</v>
          </cell>
          <cell r="D171">
            <v>0</v>
          </cell>
        </row>
        <row r="172">
          <cell r="B172" t="str">
            <v>YS-331</v>
          </cell>
          <cell r="C172" t="str">
            <v>Red</v>
          </cell>
          <cell r="D172">
            <v>864</v>
          </cell>
          <cell r="E172">
            <v>720</v>
          </cell>
          <cell r="F172">
            <v>630</v>
          </cell>
          <cell r="G172" t="str">
            <v>MOQ 12 pieces</v>
          </cell>
        </row>
        <row r="173">
          <cell r="C173" t="str">
            <v>White</v>
          </cell>
        </row>
        <row r="174">
          <cell r="C174" t="str">
            <v>Pink</v>
          </cell>
        </row>
        <row r="175">
          <cell r="C175" t="str">
            <v>Carbon Black</v>
          </cell>
        </row>
        <row r="176">
          <cell r="B176" t="str">
            <v>YS-332</v>
          </cell>
          <cell r="C176" t="str">
            <v>Red</v>
          </cell>
          <cell r="D176">
            <v>624</v>
          </cell>
          <cell r="E176">
            <v>520</v>
          </cell>
          <cell r="F176">
            <v>454.99999999999994</v>
          </cell>
          <cell r="G176" t="str">
            <v>MOQ 12 pieces</v>
          </cell>
        </row>
        <row r="177">
          <cell r="C177" t="str">
            <v>White</v>
          </cell>
        </row>
        <row r="178">
          <cell r="C178" t="str">
            <v>Pink</v>
          </cell>
        </row>
        <row r="179">
          <cell r="C179" t="str">
            <v>Carbon Black</v>
          </cell>
        </row>
        <row r="180">
          <cell r="B180" t="str">
            <v>YS-333</v>
          </cell>
          <cell r="C180" t="str">
            <v>Red</v>
          </cell>
          <cell r="D180">
            <v>864</v>
          </cell>
          <cell r="E180">
            <v>720</v>
          </cell>
          <cell r="F180">
            <v>630</v>
          </cell>
          <cell r="G180" t="str">
            <v>MOQ 12 pieces</v>
          </cell>
        </row>
        <row r="181">
          <cell r="C181" t="str">
            <v>White</v>
          </cell>
        </row>
        <row r="182">
          <cell r="C182" t="str">
            <v>Pink</v>
          </cell>
        </row>
        <row r="183">
          <cell r="C183" t="str">
            <v>Carbon Black</v>
          </cell>
        </row>
        <row r="184">
          <cell r="B184" t="str">
            <v>YS-334</v>
          </cell>
          <cell r="C184" t="str">
            <v>Pink</v>
          </cell>
          <cell r="D184">
            <v>576</v>
          </cell>
          <cell r="E184">
            <v>480</v>
          </cell>
          <cell r="F184">
            <v>420</v>
          </cell>
          <cell r="G184" t="str">
            <v>MOQ 12 pieces</v>
          </cell>
        </row>
        <row r="185">
          <cell r="C185" t="str">
            <v>White</v>
          </cell>
        </row>
        <row r="186">
          <cell r="C186" t="str">
            <v>Mint Green</v>
          </cell>
        </row>
        <row r="187">
          <cell r="C187" t="str">
            <v>Carbon Black</v>
          </cell>
        </row>
        <row r="188">
          <cell r="C188" t="str">
            <v>Blue</v>
          </cell>
        </row>
        <row r="189">
          <cell r="C189" t="str">
            <v>Green</v>
          </cell>
        </row>
        <row r="190">
          <cell r="B190" t="str">
            <v>YS-335</v>
          </cell>
          <cell r="C190" t="str">
            <v>Red</v>
          </cell>
          <cell r="D190">
            <v>768</v>
          </cell>
          <cell r="E190">
            <v>640</v>
          </cell>
          <cell r="F190">
            <v>560</v>
          </cell>
          <cell r="G190" t="str">
            <v>MOQ 12 pieces</v>
          </cell>
        </row>
        <row r="191">
          <cell r="C191" t="str">
            <v>Graphite</v>
          </cell>
        </row>
        <row r="192">
          <cell r="C192" t="str">
            <v>White</v>
          </cell>
        </row>
        <row r="193">
          <cell r="C193" t="str">
            <v>Pink</v>
          </cell>
        </row>
        <row r="194">
          <cell r="C194" t="str">
            <v>Carbon Black</v>
          </cell>
        </row>
        <row r="195">
          <cell r="C195" t="str">
            <v>Green</v>
          </cell>
        </row>
        <row r="196">
          <cell r="C196" t="str">
            <v>Deep Purple</v>
          </cell>
        </row>
        <row r="197">
          <cell r="C197" t="str">
            <v>Camel</v>
          </cell>
        </row>
        <row r="198">
          <cell r="C198" t="str">
            <v>Blue</v>
          </cell>
        </row>
        <row r="199">
          <cell r="C199" t="str">
            <v>Mint Green</v>
          </cell>
        </row>
        <row r="200">
          <cell r="B200" t="str">
            <v>YS-336</v>
          </cell>
          <cell r="C200" t="str">
            <v>Red</v>
          </cell>
          <cell r="D200">
            <v>672</v>
          </cell>
          <cell r="E200">
            <v>560</v>
          </cell>
          <cell r="F200">
            <v>489.99999999999994</v>
          </cell>
          <cell r="G200" t="str">
            <v>MOQ 12 pieces</v>
          </cell>
        </row>
        <row r="201">
          <cell r="C201" t="str">
            <v>Graphite</v>
          </cell>
        </row>
        <row r="202">
          <cell r="C202" t="str">
            <v>Blue</v>
          </cell>
        </row>
        <row r="203">
          <cell r="C203" t="str">
            <v>Pink</v>
          </cell>
        </row>
        <row r="204">
          <cell r="C204" t="str">
            <v>Carbon Black</v>
          </cell>
        </row>
        <row r="205">
          <cell r="C205" t="str">
            <v>White</v>
          </cell>
        </row>
        <row r="206">
          <cell r="C206" t="str">
            <v>Green</v>
          </cell>
        </row>
        <row r="207">
          <cell r="C207" t="str">
            <v>Mint Green</v>
          </cell>
        </row>
        <row r="208">
          <cell r="B208" t="str">
            <v>YS-337</v>
          </cell>
          <cell r="C208" t="str">
            <v>Red</v>
          </cell>
          <cell r="D208">
            <v>576</v>
          </cell>
          <cell r="E208">
            <v>480</v>
          </cell>
          <cell r="F208">
            <v>420</v>
          </cell>
          <cell r="G208" t="str">
            <v>MOQ 12 pieces</v>
          </cell>
        </row>
        <row r="209">
          <cell r="C209" t="str">
            <v>Graphite</v>
          </cell>
        </row>
        <row r="210">
          <cell r="C210" t="str">
            <v>White</v>
          </cell>
        </row>
        <row r="211">
          <cell r="C211" t="str">
            <v>Pink</v>
          </cell>
        </row>
        <row r="212">
          <cell r="C212" t="str">
            <v>Carbon Black</v>
          </cell>
        </row>
        <row r="213">
          <cell r="C213" t="str">
            <v>Green</v>
          </cell>
        </row>
        <row r="214">
          <cell r="C214" t="str">
            <v>Deep Purple</v>
          </cell>
        </row>
        <row r="215">
          <cell r="C215" t="str">
            <v>Camel</v>
          </cell>
        </row>
        <row r="216">
          <cell r="C216" t="str">
            <v>Blue</v>
          </cell>
        </row>
        <row r="217">
          <cell r="C217" t="str">
            <v>Mint Green</v>
          </cell>
        </row>
        <row r="218">
          <cell r="B218" t="str">
            <v>YS-338</v>
          </cell>
          <cell r="C218" t="str">
            <v>Red</v>
          </cell>
          <cell r="D218">
            <v>720</v>
          </cell>
          <cell r="E218">
            <v>600</v>
          </cell>
          <cell r="F218">
            <v>525</v>
          </cell>
          <cell r="G218" t="str">
            <v>MOQ 12 pieces</v>
          </cell>
        </row>
        <row r="219">
          <cell r="C219" t="str">
            <v>White</v>
          </cell>
        </row>
        <row r="220">
          <cell r="C220" t="str">
            <v>Blue</v>
          </cell>
        </row>
        <row r="221">
          <cell r="C221" t="str">
            <v>Pink</v>
          </cell>
        </row>
        <row r="222">
          <cell r="C222" t="str">
            <v>Carbon Black</v>
          </cell>
        </row>
        <row r="223">
          <cell r="C223" t="str">
            <v>Green</v>
          </cell>
        </row>
        <row r="224">
          <cell r="C224" t="str">
            <v>Mint Green</v>
          </cell>
        </row>
        <row r="225">
          <cell r="B225" t="str">
            <v>YS-339</v>
          </cell>
          <cell r="C225" t="str">
            <v>Red</v>
          </cell>
          <cell r="D225">
            <v>480</v>
          </cell>
          <cell r="E225">
            <v>400</v>
          </cell>
          <cell r="F225">
            <v>350</v>
          </cell>
          <cell r="G225" t="str">
            <v>MOQ 12 pieces</v>
          </cell>
        </row>
        <row r="226">
          <cell r="C226" t="str">
            <v>White</v>
          </cell>
        </row>
        <row r="227">
          <cell r="C227" t="str">
            <v>Camel</v>
          </cell>
        </row>
        <row r="228">
          <cell r="C228" t="str">
            <v>Pink</v>
          </cell>
        </row>
        <row r="229">
          <cell r="C229" t="str">
            <v>Carbon Black</v>
          </cell>
        </row>
        <row r="230">
          <cell r="C230" t="str">
            <v>Green</v>
          </cell>
        </row>
        <row r="231">
          <cell r="C231" t="str">
            <v>Deep Purple</v>
          </cell>
        </row>
        <row r="232">
          <cell r="C232" t="str">
            <v>Graphite</v>
          </cell>
        </row>
        <row r="233">
          <cell r="C233" t="str">
            <v>Blue</v>
          </cell>
        </row>
        <row r="234">
          <cell r="C234" t="str">
            <v>Mint Green</v>
          </cell>
        </row>
        <row r="235">
          <cell r="B235" t="str">
            <v>YS-s339</v>
          </cell>
          <cell r="C235" t="str">
            <v>Transparent Red</v>
          </cell>
          <cell r="D235">
            <v>480</v>
          </cell>
          <cell r="E235">
            <v>400</v>
          </cell>
          <cell r="F235">
            <v>350</v>
          </cell>
          <cell r="G235" t="str">
            <v>MOQ 12 pieces</v>
          </cell>
        </row>
        <row r="236">
          <cell r="C236" t="str">
            <v>Transparent Blue</v>
          </cell>
        </row>
        <row r="237">
          <cell r="C237" t="str">
            <v>Transparent Green</v>
          </cell>
        </row>
        <row r="238">
          <cell r="B238" t="str">
            <v>YS-345</v>
          </cell>
          <cell r="C238" t="str">
            <v>White</v>
          </cell>
          <cell r="D238">
            <v>816</v>
          </cell>
          <cell r="E238">
            <v>680</v>
          </cell>
          <cell r="F238">
            <v>595</v>
          </cell>
          <cell r="G238" t="str">
            <v>MOQ 12 pieces</v>
          </cell>
        </row>
        <row r="239">
          <cell r="C239" t="str">
            <v>Black</v>
          </cell>
        </row>
        <row r="240">
          <cell r="B240" t="str">
            <v>YS-402</v>
          </cell>
          <cell r="C240" t="str">
            <v>Red</v>
          </cell>
          <cell r="D240">
            <v>720</v>
          </cell>
          <cell r="E240">
            <v>600</v>
          </cell>
          <cell r="F240">
            <v>525</v>
          </cell>
          <cell r="G240" t="str">
            <v>MOQ 12 pieces</v>
          </cell>
        </row>
        <row r="241">
          <cell r="C241" t="str">
            <v>White</v>
          </cell>
        </row>
        <row r="242">
          <cell r="C242" t="str">
            <v>Pink</v>
          </cell>
        </row>
        <row r="243">
          <cell r="C243" t="str">
            <v>Carbon Black</v>
          </cell>
        </row>
        <row r="244">
          <cell r="B244" t="str">
            <v>YS-452</v>
          </cell>
          <cell r="C244" t="str">
            <v>Red</v>
          </cell>
          <cell r="D244">
            <v>960</v>
          </cell>
          <cell r="E244">
            <v>800</v>
          </cell>
          <cell r="F244">
            <v>700</v>
          </cell>
          <cell r="G244" t="str">
            <v>MOQ 12 pieces</v>
          </cell>
        </row>
        <row r="245">
          <cell r="C245" t="str">
            <v>White</v>
          </cell>
        </row>
        <row r="246">
          <cell r="C246" t="str">
            <v>Pink</v>
          </cell>
        </row>
        <row r="247">
          <cell r="C247" t="str">
            <v>Carbon Black</v>
          </cell>
        </row>
        <row r="248">
          <cell r="C248" t="str">
            <v>Green</v>
          </cell>
        </row>
        <row r="249">
          <cell r="E249" t="str">
            <v>FRENCH COLOR COLLECTION</v>
          </cell>
        </row>
        <row r="250">
          <cell r="D250">
            <v>0.55000000000000004</v>
          </cell>
          <cell r="E250">
            <v>0.4</v>
          </cell>
          <cell r="F250">
            <v>0.35</v>
          </cell>
        </row>
        <row r="251">
          <cell r="E251" t="str">
            <v>Volume Discount</v>
          </cell>
        </row>
        <row r="252">
          <cell r="D252">
            <v>12</v>
          </cell>
          <cell r="E252">
            <v>600</v>
          </cell>
          <cell r="F252">
            <v>1200</v>
          </cell>
        </row>
        <row r="253">
          <cell r="B253" t="str">
            <v>Item</v>
          </cell>
          <cell r="C253" t="str">
            <v>Color</v>
          </cell>
          <cell r="D253" t="str">
            <v>JPN￥</v>
          </cell>
          <cell r="E253" t="str">
            <v>JPN￥</v>
          </cell>
          <cell r="F253" t="str">
            <v>JPN￥</v>
          </cell>
          <cell r="G253" t="str">
            <v>Information</v>
          </cell>
        </row>
        <row r="254">
          <cell r="B254" t="str">
            <v>YS-365</v>
          </cell>
          <cell r="C254" t="str">
            <v>White</v>
          </cell>
          <cell r="D254">
            <v>576</v>
          </cell>
          <cell r="E254">
            <v>480</v>
          </cell>
          <cell r="F254">
            <v>420</v>
          </cell>
          <cell r="G254" t="str">
            <v>MOQ 12 pieces</v>
          </cell>
        </row>
        <row r="255">
          <cell r="C255" t="str">
            <v>Black</v>
          </cell>
        </row>
        <row r="256">
          <cell r="E256" t="str">
            <v>Y.S.PARK Professional</v>
          </cell>
        </row>
        <row r="257">
          <cell r="E257" t="str">
            <v>SHAMPOO &amp; TINT COMB COLLECTION</v>
          </cell>
        </row>
        <row r="258">
          <cell r="D258">
            <v>0.55000000000000004</v>
          </cell>
          <cell r="E258">
            <v>0.4</v>
          </cell>
          <cell r="F258">
            <v>0.35</v>
          </cell>
        </row>
        <row r="259">
          <cell r="E259" t="str">
            <v>Volume Discount</v>
          </cell>
        </row>
        <row r="260">
          <cell r="D260">
            <v>12</v>
          </cell>
          <cell r="E260">
            <v>600</v>
          </cell>
          <cell r="F260">
            <v>1200</v>
          </cell>
        </row>
        <row r="261">
          <cell r="B261" t="str">
            <v>Item</v>
          </cell>
          <cell r="C261" t="str">
            <v>Color</v>
          </cell>
          <cell r="D261" t="str">
            <v>JPN￥</v>
          </cell>
          <cell r="E261" t="str">
            <v>JPN￥</v>
          </cell>
          <cell r="F261" t="str">
            <v>JPN￥</v>
          </cell>
          <cell r="G261" t="str">
            <v>Information</v>
          </cell>
        </row>
        <row r="262">
          <cell r="B262" t="str">
            <v>YS-601</v>
          </cell>
          <cell r="C262" t="str">
            <v>Red</v>
          </cell>
          <cell r="D262">
            <v>384</v>
          </cell>
          <cell r="E262">
            <v>320</v>
          </cell>
          <cell r="F262">
            <v>280</v>
          </cell>
          <cell r="G262" t="str">
            <v>MOQ 12 pieces</v>
          </cell>
        </row>
        <row r="263">
          <cell r="C263" t="str">
            <v>White</v>
          </cell>
        </row>
        <row r="264">
          <cell r="C264" t="str">
            <v>Pink</v>
          </cell>
        </row>
        <row r="265">
          <cell r="C265" t="str">
            <v>Black</v>
          </cell>
        </row>
        <row r="266">
          <cell r="B266" t="str">
            <v>YS-603</v>
          </cell>
          <cell r="C266" t="str">
            <v>Red</v>
          </cell>
          <cell r="D266">
            <v>480</v>
          </cell>
          <cell r="E266">
            <v>400</v>
          </cell>
          <cell r="F266">
            <v>350</v>
          </cell>
          <cell r="G266" t="str">
            <v>MOQ 12 pieces</v>
          </cell>
        </row>
        <row r="267">
          <cell r="C267" t="str">
            <v>Black</v>
          </cell>
        </row>
        <row r="268">
          <cell r="B268" t="str">
            <v>YS-605</v>
          </cell>
          <cell r="C268" t="str">
            <v>Red</v>
          </cell>
          <cell r="D268">
            <v>576</v>
          </cell>
          <cell r="E268">
            <v>480</v>
          </cell>
          <cell r="F268">
            <v>420</v>
          </cell>
          <cell r="G268" t="str">
            <v>MOQ 12 pieces</v>
          </cell>
        </row>
        <row r="269">
          <cell r="C269" t="str">
            <v>Black</v>
          </cell>
        </row>
        <row r="270">
          <cell r="B270" t="str">
            <v>YS-640</v>
          </cell>
          <cell r="C270" t="str">
            <v>Red</v>
          </cell>
          <cell r="D270">
            <v>576</v>
          </cell>
          <cell r="E270">
            <v>480</v>
          </cell>
          <cell r="F270">
            <v>420</v>
          </cell>
          <cell r="G270" t="str">
            <v>MOQ 12 pieces</v>
          </cell>
        </row>
        <row r="271">
          <cell r="C271" t="str">
            <v>Black</v>
          </cell>
        </row>
        <row r="272">
          <cell r="C272" t="str">
            <v>Pink</v>
          </cell>
        </row>
        <row r="273">
          <cell r="B273" t="str">
            <v>YS-645</v>
          </cell>
          <cell r="C273" t="str">
            <v>Red</v>
          </cell>
          <cell r="D273">
            <v>384</v>
          </cell>
          <cell r="E273">
            <v>320</v>
          </cell>
          <cell r="F273">
            <v>280</v>
          </cell>
          <cell r="G273" t="str">
            <v>MOQ 12 pieces</v>
          </cell>
        </row>
        <row r="274">
          <cell r="C274" t="str">
            <v>Black</v>
          </cell>
        </row>
        <row r="275">
          <cell r="C275" t="str">
            <v>Pink</v>
          </cell>
        </row>
        <row r="276">
          <cell r="B276" t="str">
            <v>YS-606</v>
          </cell>
          <cell r="C276" t="str">
            <v>White</v>
          </cell>
          <cell r="D276">
            <v>576</v>
          </cell>
          <cell r="E276">
            <v>480</v>
          </cell>
          <cell r="F276">
            <v>420</v>
          </cell>
          <cell r="G276" t="str">
            <v>MOQ 12 pieces</v>
          </cell>
        </row>
        <row r="277">
          <cell r="C277" t="str">
            <v>Black</v>
          </cell>
        </row>
        <row r="278">
          <cell r="C278" t="str">
            <v>Clear</v>
          </cell>
        </row>
        <row r="279">
          <cell r="B279" t="str">
            <v>YS-608</v>
          </cell>
          <cell r="C279" t="str">
            <v>White</v>
          </cell>
          <cell r="D279">
            <v>672</v>
          </cell>
          <cell r="E279">
            <v>560</v>
          </cell>
          <cell r="F279">
            <v>489.99999999999994</v>
          </cell>
          <cell r="G279" t="str">
            <v>MOQ 12 pieces</v>
          </cell>
        </row>
        <row r="280">
          <cell r="C280" t="str">
            <v>Black</v>
          </cell>
        </row>
        <row r="281">
          <cell r="C281" t="str">
            <v>Clear</v>
          </cell>
        </row>
        <row r="283">
          <cell r="B283" t="str">
            <v>NEW!!!</v>
          </cell>
          <cell r="E283" t="str">
            <v>Y.S.PARK LUXURY COLLECTION</v>
          </cell>
        </row>
        <row r="284">
          <cell r="E284" t="str">
            <v>METAL PARTHENON COMB</v>
          </cell>
        </row>
        <row r="285">
          <cell r="D285">
            <v>0.42</v>
          </cell>
          <cell r="E285" t="str">
            <v>Volume Discount</v>
          </cell>
        </row>
        <row r="286">
          <cell r="B286" t="str">
            <v>Flat Type</v>
          </cell>
          <cell r="D286">
            <v>1</v>
          </cell>
        </row>
        <row r="287">
          <cell r="B287" t="str">
            <v>Item</v>
          </cell>
          <cell r="C287" t="str">
            <v>Color</v>
          </cell>
          <cell r="D287" t="str">
            <v>JPN￥</v>
          </cell>
          <cell r="E287" t="str">
            <v>JPN￥</v>
          </cell>
          <cell r="F287" t="str">
            <v>JPN￥</v>
          </cell>
          <cell r="G287" t="str">
            <v>Information</v>
          </cell>
        </row>
        <row r="288">
          <cell r="B288" t="str">
            <v>YS-626/MS</v>
          </cell>
          <cell r="C288" t="str">
            <v>Silver</v>
          </cell>
          <cell r="D288">
            <v>1764</v>
          </cell>
          <cell r="E288" t="str">
            <v>-</v>
          </cell>
          <cell r="F288" t="str">
            <v>-</v>
          </cell>
          <cell r="G288" t="str">
            <v>MOQ 1 pieces</v>
          </cell>
        </row>
        <row r="289">
          <cell r="B289" t="str">
            <v>YS-626/MB</v>
          </cell>
          <cell r="C289" t="str">
            <v>Black</v>
          </cell>
          <cell r="D289">
            <v>2184</v>
          </cell>
          <cell r="E289" t="str">
            <v>-</v>
          </cell>
          <cell r="F289" t="str">
            <v>-</v>
          </cell>
        </row>
        <row r="290">
          <cell r="B290" t="str">
            <v>YS-626/MG</v>
          </cell>
          <cell r="C290" t="str">
            <v>Gold</v>
          </cell>
          <cell r="D290">
            <v>3024</v>
          </cell>
          <cell r="E290" t="str">
            <v>-</v>
          </cell>
          <cell r="F290" t="str">
            <v>-</v>
          </cell>
        </row>
        <row r="291">
          <cell r="B291" t="str">
            <v>Self-standing Type</v>
          </cell>
        </row>
        <row r="292">
          <cell r="B292" t="str">
            <v>Item</v>
          </cell>
          <cell r="C292" t="str">
            <v>Color</v>
          </cell>
          <cell r="D292" t="str">
            <v>JPN￥</v>
          </cell>
          <cell r="E292" t="str">
            <v>JPN￥</v>
          </cell>
          <cell r="F292" t="str">
            <v>JPN￥</v>
          </cell>
          <cell r="G292" t="str">
            <v>Information</v>
          </cell>
        </row>
        <row r="293">
          <cell r="B293" t="str">
            <v>YS-628/MS</v>
          </cell>
          <cell r="C293" t="str">
            <v>Silver</v>
          </cell>
          <cell r="D293">
            <v>1974</v>
          </cell>
          <cell r="E293" t="str">
            <v>-</v>
          </cell>
          <cell r="F293" t="str">
            <v>-</v>
          </cell>
          <cell r="G293" t="str">
            <v>MOQ 1 pieces</v>
          </cell>
        </row>
        <row r="294">
          <cell r="B294" t="str">
            <v>YS-628/MB</v>
          </cell>
          <cell r="C294" t="str">
            <v>Black</v>
          </cell>
          <cell r="D294">
            <v>2394</v>
          </cell>
          <cell r="E294" t="str">
            <v>-</v>
          </cell>
          <cell r="F294" t="str">
            <v>-</v>
          </cell>
        </row>
        <row r="295">
          <cell r="B295" t="str">
            <v>YS-628/MG</v>
          </cell>
          <cell r="C295" t="str">
            <v>Gold</v>
          </cell>
          <cell r="D295">
            <v>3234</v>
          </cell>
          <cell r="E295" t="str">
            <v>-</v>
          </cell>
          <cell r="F295" t="str">
            <v>-</v>
          </cell>
        </row>
        <row r="297">
          <cell r="E297" t="str">
            <v>Y.S.PARK Professional</v>
          </cell>
        </row>
        <row r="298">
          <cell r="E298" t="str">
            <v>GUIDE COMB COLLECTIONS</v>
          </cell>
        </row>
        <row r="299">
          <cell r="D299">
            <v>0.55000000000000004</v>
          </cell>
          <cell r="E299">
            <v>0.4</v>
          </cell>
          <cell r="F299">
            <v>0.35</v>
          </cell>
        </row>
        <row r="300">
          <cell r="E300" t="str">
            <v>Volume Discount</v>
          </cell>
        </row>
        <row r="301">
          <cell r="D301">
            <v>12</v>
          </cell>
          <cell r="E301">
            <v>600</v>
          </cell>
          <cell r="F301">
            <v>1200</v>
          </cell>
        </row>
        <row r="302">
          <cell r="B302" t="str">
            <v>Item</v>
          </cell>
          <cell r="C302" t="str">
            <v>Color</v>
          </cell>
          <cell r="D302" t="str">
            <v>JPN￥</v>
          </cell>
          <cell r="E302" t="str">
            <v>JPN￥</v>
          </cell>
          <cell r="F302" t="str">
            <v>JPN￥</v>
          </cell>
          <cell r="G302" t="str">
            <v>Information</v>
          </cell>
        </row>
        <row r="303">
          <cell r="B303" t="str">
            <v>YS-G01</v>
          </cell>
          <cell r="C303" t="str">
            <v>White</v>
          </cell>
          <cell r="D303">
            <v>528</v>
          </cell>
          <cell r="E303">
            <v>440</v>
          </cell>
          <cell r="F303">
            <v>385</v>
          </cell>
          <cell r="G303" t="str">
            <v>MOQ 12 pieces</v>
          </cell>
        </row>
        <row r="304">
          <cell r="C304" t="str">
            <v>Carbon Black (Soft)</v>
          </cell>
          <cell r="D304">
            <v>528</v>
          </cell>
          <cell r="E304">
            <v>440</v>
          </cell>
          <cell r="F304">
            <v>385</v>
          </cell>
        </row>
        <row r="305">
          <cell r="B305" t="str">
            <v>YS-G11</v>
          </cell>
          <cell r="C305" t="str">
            <v>White</v>
          </cell>
          <cell r="D305">
            <v>624</v>
          </cell>
          <cell r="E305">
            <v>520</v>
          </cell>
          <cell r="F305">
            <v>454.99999999999994</v>
          </cell>
          <cell r="G305" t="str">
            <v>MOQ 12 pieces</v>
          </cell>
        </row>
        <row r="306">
          <cell r="C306" t="str">
            <v>Carbon Black (Soft)</v>
          </cell>
          <cell r="D306">
            <v>624</v>
          </cell>
          <cell r="E306">
            <v>520</v>
          </cell>
          <cell r="F306">
            <v>454.99999999999994</v>
          </cell>
        </row>
        <row r="307">
          <cell r="B307" t="str">
            <v>YS-G06</v>
          </cell>
          <cell r="C307" t="str">
            <v>White</v>
          </cell>
          <cell r="D307">
            <v>720</v>
          </cell>
          <cell r="E307">
            <v>600</v>
          </cell>
          <cell r="F307">
            <v>525</v>
          </cell>
          <cell r="G307" t="str">
            <v>MOQ 12 pieces</v>
          </cell>
        </row>
        <row r="308">
          <cell r="C308" t="str">
            <v>Carbon Black (Soft)</v>
          </cell>
          <cell r="D308">
            <v>720</v>
          </cell>
          <cell r="E308">
            <v>600</v>
          </cell>
          <cell r="F308">
            <v>525</v>
          </cell>
        </row>
        <row r="309">
          <cell r="B309" t="str">
            <v>YS-G07</v>
          </cell>
          <cell r="C309" t="str">
            <v>White</v>
          </cell>
          <cell r="D309">
            <v>624</v>
          </cell>
          <cell r="E309">
            <v>520</v>
          </cell>
          <cell r="F309">
            <v>454.99999999999994</v>
          </cell>
          <cell r="G309" t="str">
            <v>MOQ 12 pieces</v>
          </cell>
        </row>
        <row r="310">
          <cell r="C310" t="str">
            <v>Carbon Black (Soft)</v>
          </cell>
          <cell r="D310">
            <v>624</v>
          </cell>
          <cell r="E310">
            <v>520</v>
          </cell>
          <cell r="F310">
            <v>454.99999999999994</v>
          </cell>
        </row>
        <row r="311">
          <cell r="B311" t="str">
            <v>YS-G20</v>
          </cell>
          <cell r="C311" t="str">
            <v>White</v>
          </cell>
          <cell r="D311">
            <v>816</v>
          </cell>
          <cell r="E311">
            <v>680</v>
          </cell>
          <cell r="F311">
            <v>595</v>
          </cell>
          <cell r="G311" t="str">
            <v>MOQ 12 pieces</v>
          </cell>
        </row>
        <row r="312">
          <cell r="C312" t="str">
            <v>Carbon Black (Soft)</v>
          </cell>
          <cell r="D312">
            <v>816</v>
          </cell>
          <cell r="E312">
            <v>680</v>
          </cell>
          <cell r="F312">
            <v>595</v>
          </cell>
        </row>
        <row r="313">
          <cell r="B313" t="str">
            <v>YS-G39</v>
          </cell>
          <cell r="C313" t="str">
            <v>White</v>
          </cell>
          <cell r="D313">
            <v>528</v>
          </cell>
          <cell r="E313">
            <v>440</v>
          </cell>
          <cell r="F313">
            <v>385</v>
          </cell>
          <cell r="G313" t="str">
            <v>MOQ 12 pieces</v>
          </cell>
        </row>
        <row r="314">
          <cell r="C314" t="str">
            <v>Carbon Black (Soft)</v>
          </cell>
          <cell r="D314">
            <v>528</v>
          </cell>
          <cell r="E314">
            <v>440</v>
          </cell>
          <cell r="F314">
            <v>385</v>
          </cell>
        </row>
        <row r="315">
          <cell r="B315" t="str">
            <v>YS-G35</v>
          </cell>
          <cell r="C315" t="str">
            <v>White</v>
          </cell>
          <cell r="D315">
            <v>816</v>
          </cell>
          <cell r="E315">
            <v>680</v>
          </cell>
          <cell r="F315">
            <v>595</v>
          </cell>
          <cell r="G315" t="str">
            <v>MOQ 12 pieces</v>
          </cell>
        </row>
        <row r="316">
          <cell r="C316" t="str">
            <v>Carbon Black (Soft)</v>
          </cell>
          <cell r="D316">
            <v>816</v>
          </cell>
          <cell r="E316">
            <v>680</v>
          </cell>
          <cell r="F316">
            <v>595</v>
          </cell>
        </row>
        <row r="317">
          <cell r="B317" t="str">
            <v>YS-G33</v>
          </cell>
          <cell r="C317" t="str">
            <v>White</v>
          </cell>
          <cell r="D317">
            <v>912</v>
          </cell>
          <cell r="E317">
            <v>760</v>
          </cell>
          <cell r="F317">
            <v>665</v>
          </cell>
          <cell r="G317" t="str">
            <v>MOQ 12 pieces</v>
          </cell>
        </row>
        <row r="318">
          <cell r="C318" t="str">
            <v>Carbon Black (Soft)</v>
          </cell>
          <cell r="D318">
            <v>912</v>
          </cell>
          <cell r="E318">
            <v>760</v>
          </cell>
          <cell r="F318">
            <v>665</v>
          </cell>
        </row>
        <row r="319">
          <cell r="B319" t="str">
            <v>YS-G45</v>
          </cell>
          <cell r="C319" t="str">
            <v>White</v>
          </cell>
          <cell r="D319">
            <v>864</v>
          </cell>
          <cell r="E319">
            <v>720</v>
          </cell>
          <cell r="F319">
            <v>630</v>
          </cell>
          <cell r="G319" t="str">
            <v>MOQ 12 pieces</v>
          </cell>
        </row>
        <row r="320">
          <cell r="C320" t="str">
            <v>Red</v>
          </cell>
        </row>
        <row r="321">
          <cell r="C321" t="str">
            <v>Pink</v>
          </cell>
        </row>
        <row r="322">
          <cell r="C322" t="str">
            <v>Carbon Black (Soft)</v>
          </cell>
        </row>
        <row r="324">
          <cell r="B324" t="str">
            <v>* with guide line series</v>
          </cell>
        </row>
        <row r="325">
          <cell r="B325" t="str">
            <v>YS-GT11</v>
          </cell>
          <cell r="C325" t="str">
            <v>White</v>
          </cell>
          <cell r="D325">
            <v>528</v>
          </cell>
          <cell r="E325">
            <v>440</v>
          </cell>
          <cell r="F325">
            <v>385</v>
          </cell>
          <cell r="G325" t="str">
            <v>MOQ 12 pieces</v>
          </cell>
        </row>
        <row r="326">
          <cell r="B326" t="str">
            <v>YS-GT12</v>
          </cell>
          <cell r="C326" t="str">
            <v>White</v>
          </cell>
          <cell r="D326">
            <v>576</v>
          </cell>
          <cell r="E326">
            <v>480</v>
          </cell>
          <cell r="F326">
            <v>420</v>
          </cell>
        </row>
        <row r="328">
          <cell r="E328" t="str">
            <v>Y.S.PARK Professional</v>
          </cell>
        </row>
        <row r="329">
          <cell r="E329" t="str">
            <v>METAL COMB COLLECTION</v>
          </cell>
        </row>
        <row r="330">
          <cell r="D330">
            <v>0.4</v>
          </cell>
        </row>
        <row r="331">
          <cell r="E331" t="str">
            <v>Volume Discount</v>
          </cell>
        </row>
        <row r="332">
          <cell r="B332" t="str">
            <v>Item</v>
          </cell>
          <cell r="C332" t="str">
            <v>Color</v>
          </cell>
          <cell r="D332" t="str">
            <v>JPN￥</v>
          </cell>
          <cell r="E332" t="str">
            <v>JPN￥</v>
          </cell>
          <cell r="F332" t="str">
            <v>JPN￥</v>
          </cell>
          <cell r="G332" t="str">
            <v>Information</v>
          </cell>
        </row>
        <row r="333">
          <cell r="B333" t="str">
            <v>YS-M31</v>
          </cell>
          <cell r="C333" t="str">
            <v>Silver</v>
          </cell>
          <cell r="D333">
            <v>14800</v>
          </cell>
          <cell r="E333" t="str">
            <v>*</v>
          </cell>
          <cell r="F333" t="str">
            <v>*</v>
          </cell>
          <cell r="G333" t="str">
            <v>MOQ 1 piece</v>
          </cell>
        </row>
        <row r="334">
          <cell r="B334" t="str">
            <v>YS-M33</v>
          </cell>
          <cell r="C334" t="str">
            <v>Silver</v>
          </cell>
          <cell r="D334">
            <v>10000</v>
          </cell>
          <cell r="E334" t="str">
            <v>*</v>
          </cell>
          <cell r="F334" t="str">
            <v>*</v>
          </cell>
          <cell r="G334" t="str">
            <v>MOQ 1 piece</v>
          </cell>
        </row>
        <row r="335">
          <cell r="C335" t="str">
            <v>Black</v>
          </cell>
          <cell r="D335">
            <v>10000</v>
          </cell>
          <cell r="E335" t="str">
            <v>*</v>
          </cell>
          <cell r="F335" t="str">
            <v>*</v>
          </cell>
        </row>
        <row r="336">
          <cell r="B336" t="str">
            <v xml:space="preserve">YS-M35 </v>
          </cell>
          <cell r="C336" t="str">
            <v>Silver</v>
          </cell>
          <cell r="D336">
            <v>14000</v>
          </cell>
          <cell r="E336" t="str">
            <v>*</v>
          </cell>
          <cell r="F336" t="str">
            <v>*</v>
          </cell>
          <cell r="G336" t="str">
            <v>MOQ 1 piece</v>
          </cell>
        </row>
        <row r="337">
          <cell r="C337" t="str">
            <v>Black</v>
          </cell>
          <cell r="D337">
            <v>14000</v>
          </cell>
          <cell r="E337" t="str">
            <v>*</v>
          </cell>
          <cell r="F337" t="str">
            <v>*</v>
          </cell>
        </row>
        <row r="338">
          <cell r="B338" t="str">
            <v>YS-M39</v>
          </cell>
          <cell r="C338" t="str">
            <v>Silver</v>
          </cell>
          <cell r="D338">
            <v>14000</v>
          </cell>
          <cell r="E338" t="str">
            <v>*</v>
          </cell>
          <cell r="F338" t="str">
            <v>*</v>
          </cell>
          <cell r="G338" t="str">
            <v>MOQ 1 piece</v>
          </cell>
        </row>
        <row r="339">
          <cell r="C339" t="str">
            <v>Black</v>
          </cell>
          <cell r="D339">
            <v>14000</v>
          </cell>
          <cell r="E339" t="str">
            <v>*</v>
          </cell>
          <cell r="F339" t="str">
            <v>*</v>
          </cell>
        </row>
        <row r="340">
          <cell r="B340" t="str">
            <v>YS-M52</v>
          </cell>
          <cell r="C340" t="str">
            <v>Silver</v>
          </cell>
          <cell r="D340">
            <v>10000</v>
          </cell>
          <cell r="E340" t="str">
            <v>*</v>
          </cell>
          <cell r="F340" t="str">
            <v>*</v>
          </cell>
        </row>
        <row r="341">
          <cell r="C341" t="str">
            <v>Black</v>
          </cell>
          <cell r="D341">
            <v>10000</v>
          </cell>
          <cell r="E341" t="str">
            <v>*</v>
          </cell>
          <cell r="F341" t="str">
            <v>*</v>
          </cell>
        </row>
        <row r="343">
          <cell r="E343" t="str">
            <v>Y.S.PARK Professional</v>
          </cell>
        </row>
        <row r="344">
          <cell r="E344" t="str">
            <v>HAIR STYLERS COLLECTIONS</v>
          </cell>
        </row>
        <row r="347">
          <cell r="E347" t="str">
            <v>ROUND STYLER</v>
          </cell>
        </row>
        <row r="348">
          <cell r="D348">
            <v>0.55000000000000004</v>
          </cell>
          <cell r="E348">
            <v>0.45</v>
          </cell>
          <cell r="F348">
            <v>0.42</v>
          </cell>
        </row>
        <row r="349">
          <cell r="E349" t="str">
            <v>BLACK CARBON TIGER STYLER</v>
          </cell>
        </row>
        <row r="350">
          <cell r="E350" t="str">
            <v>Volume Discount</v>
          </cell>
        </row>
        <row r="351">
          <cell r="D351">
            <v>3</v>
          </cell>
          <cell r="E351">
            <v>36</v>
          </cell>
          <cell r="F351">
            <v>72</v>
          </cell>
        </row>
        <row r="352">
          <cell r="B352" t="str">
            <v>Item</v>
          </cell>
          <cell r="C352" t="str">
            <v>Color</v>
          </cell>
          <cell r="D352" t="str">
            <v>JPN￥</v>
          </cell>
          <cell r="E352" t="str">
            <v>JPN￥</v>
          </cell>
          <cell r="F352" t="str">
            <v>JPN￥</v>
          </cell>
          <cell r="G352" t="str">
            <v>Information</v>
          </cell>
        </row>
        <row r="353">
          <cell r="B353" t="str">
            <v>YS-430T7</v>
          </cell>
          <cell r="D353">
            <v>2304</v>
          </cell>
          <cell r="E353">
            <v>2160</v>
          </cell>
          <cell r="F353">
            <v>2016</v>
          </cell>
          <cell r="G353" t="str">
            <v>MOQ 3 pieces</v>
          </cell>
        </row>
        <row r="354">
          <cell r="B354" t="str">
            <v>YS-490T6</v>
          </cell>
          <cell r="D354">
            <v>2592</v>
          </cell>
          <cell r="E354">
            <v>2430</v>
          </cell>
          <cell r="F354">
            <v>2268</v>
          </cell>
        </row>
        <row r="355">
          <cell r="B355" t="str">
            <v>YS-510T5</v>
          </cell>
          <cell r="D355">
            <v>2688</v>
          </cell>
          <cell r="E355">
            <v>2520</v>
          </cell>
          <cell r="F355">
            <v>2352</v>
          </cell>
        </row>
        <row r="356">
          <cell r="B356" t="str">
            <v>YS-560T4</v>
          </cell>
          <cell r="D356">
            <v>2928</v>
          </cell>
          <cell r="E356">
            <v>2745</v>
          </cell>
          <cell r="F356">
            <v>2562</v>
          </cell>
        </row>
        <row r="357">
          <cell r="B357" t="str">
            <v>YS-580T3</v>
          </cell>
          <cell r="D357">
            <v>3024</v>
          </cell>
          <cell r="E357">
            <v>2835</v>
          </cell>
          <cell r="F357">
            <v>2646</v>
          </cell>
        </row>
        <row r="358">
          <cell r="B358" t="str">
            <v>YS-650T2</v>
          </cell>
          <cell r="D358">
            <v>3360</v>
          </cell>
          <cell r="E358">
            <v>3150</v>
          </cell>
          <cell r="F358">
            <v>2940</v>
          </cell>
        </row>
        <row r="359">
          <cell r="B359" t="str">
            <v>YS-680T1</v>
          </cell>
          <cell r="D359">
            <v>3504</v>
          </cell>
          <cell r="E359">
            <v>3285</v>
          </cell>
          <cell r="F359">
            <v>3066</v>
          </cell>
        </row>
        <row r="361">
          <cell r="E361" t="str">
            <v>SUPER G SERIES</v>
          </cell>
          <cell r="G361" t="str">
            <v>New price starting in March, 2022</v>
          </cell>
        </row>
        <row r="362">
          <cell r="E362" t="str">
            <v>Volume Discount</v>
          </cell>
        </row>
        <row r="363">
          <cell r="E363">
            <v>36</v>
          </cell>
          <cell r="F363">
            <v>72</v>
          </cell>
        </row>
        <row r="364">
          <cell r="B364" t="str">
            <v>Item</v>
          </cell>
          <cell r="C364" t="str">
            <v>Color</v>
          </cell>
          <cell r="D364" t="str">
            <v>JPN￥</v>
          </cell>
          <cell r="E364" t="str">
            <v>JPN￥</v>
          </cell>
          <cell r="F364" t="str">
            <v>JPN￥</v>
          </cell>
          <cell r="G364" t="str">
            <v>Information</v>
          </cell>
        </row>
        <row r="365">
          <cell r="B365" t="str">
            <v>YS-35G5</v>
          </cell>
          <cell r="D365">
            <v>2160</v>
          </cell>
          <cell r="E365">
            <v>2025</v>
          </cell>
          <cell r="F365">
            <v>1890</v>
          </cell>
          <cell r="G365" t="str">
            <v>MOQ 6 pieces</v>
          </cell>
        </row>
        <row r="366">
          <cell r="B366" t="str">
            <v>YS-40G4</v>
          </cell>
          <cell r="D366">
            <v>2400</v>
          </cell>
          <cell r="E366">
            <v>2250</v>
          </cell>
          <cell r="F366">
            <v>2100</v>
          </cell>
        </row>
        <row r="367">
          <cell r="B367" t="str">
            <v>YS-50G3</v>
          </cell>
          <cell r="D367">
            <v>2880</v>
          </cell>
          <cell r="E367">
            <v>2700</v>
          </cell>
          <cell r="F367">
            <v>2520</v>
          </cell>
          <cell r="G367" t="str">
            <v>MOQ 3 pieces</v>
          </cell>
        </row>
        <row r="368">
          <cell r="B368" t="str">
            <v>YS-55G2</v>
          </cell>
          <cell r="D368">
            <v>3120</v>
          </cell>
          <cell r="E368">
            <v>2925</v>
          </cell>
          <cell r="F368">
            <v>2730</v>
          </cell>
        </row>
        <row r="369">
          <cell r="B369" t="str">
            <v>YS-60G1</v>
          </cell>
          <cell r="D369">
            <v>3360</v>
          </cell>
          <cell r="E369">
            <v>3150</v>
          </cell>
          <cell r="F369">
            <v>2940</v>
          </cell>
        </row>
        <row r="370">
          <cell r="B370" t="str">
            <v xml:space="preserve">YS-65GO </v>
          </cell>
          <cell r="D370">
            <v>3600</v>
          </cell>
          <cell r="E370">
            <v>3375</v>
          </cell>
          <cell r="F370">
            <v>3150</v>
          </cell>
        </row>
        <row r="371">
          <cell r="B371" t="str">
            <v>YS-66GWO</v>
          </cell>
          <cell r="D371">
            <v>3648</v>
          </cell>
          <cell r="E371">
            <v>3420</v>
          </cell>
          <cell r="F371">
            <v>3192</v>
          </cell>
        </row>
        <row r="373">
          <cell r="E373" t="str">
            <v>DARUMA SERIES</v>
          </cell>
          <cell r="G373" t="str">
            <v>*Once no stock, discontinued</v>
          </cell>
        </row>
        <row r="374">
          <cell r="E374" t="str">
            <v>Volume Discount</v>
          </cell>
        </row>
        <row r="375">
          <cell r="D375">
            <v>3</v>
          </cell>
          <cell r="E375">
            <v>36</v>
          </cell>
          <cell r="F375">
            <v>72</v>
          </cell>
        </row>
        <row r="376">
          <cell r="B376" t="str">
            <v>Item</v>
          </cell>
          <cell r="C376" t="str">
            <v>Color</v>
          </cell>
          <cell r="D376" t="str">
            <v>JPN￥</v>
          </cell>
          <cell r="E376" t="str">
            <v>JPN￥</v>
          </cell>
          <cell r="F376" t="str">
            <v>JPN￥</v>
          </cell>
          <cell r="G376" t="str">
            <v>Information</v>
          </cell>
        </row>
        <row r="377">
          <cell r="B377" t="str">
            <v>YS‐59Da4</v>
          </cell>
          <cell r="D377">
            <v>2976</v>
          </cell>
          <cell r="E377">
            <v>2790</v>
          </cell>
          <cell r="F377">
            <v>2604</v>
          </cell>
          <cell r="G377" t="str">
            <v>MOQ 3 pieces</v>
          </cell>
        </row>
        <row r="379">
          <cell r="E379" t="str">
            <v>TENGU  SERIES</v>
          </cell>
          <cell r="G379" t="str">
            <v>*Once no stock, discontinued</v>
          </cell>
        </row>
        <row r="380">
          <cell r="E380" t="str">
            <v>Volume Discount</v>
          </cell>
        </row>
        <row r="381">
          <cell r="D381">
            <v>3</v>
          </cell>
          <cell r="E381">
            <v>36</v>
          </cell>
          <cell r="F381">
            <v>72</v>
          </cell>
        </row>
        <row r="382">
          <cell r="B382" t="str">
            <v>Item</v>
          </cell>
          <cell r="C382" t="str">
            <v>Color</v>
          </cell>
          <cell r="D382" t="str">
            <v>JPN￥</v>
          </cell>
          <cell r="E382" t="str">
            <v>JPN￥</v>
          </cell>
          <cell r="F382" t="str">
            <v>JPN￥</v>
          </cell>
          <cell r="G382" t="str">
            <v>Information</v>
          </cell>
        </row>
        <row r="383">
          <cell r="B383" t="str">
            <v xml:space="preserve">YS‐48Te7 </v>
          </cell>
          <cell r="D383">
            <v>2448</v>
          </cell>
          <cell r="E383">
            <v>2295</v>
          </cell>
          <cell r="F383">
            <v>2142</v>
          </cell>
          <cell r="G383" t="str">
            <v>MOQ 3 pieces</v>
          </cell>
        </row>
        <row r="384">
          <cell r="B384" t="str">
            <v>YS‐54Te6</v>
          </cell>
          <cell r="D384">
            <v>2736</v>
          </cell>
          <cell r="E384">
            <v>2565</v>
          </cell>
          <cell r="F384">
            <v>2394</v>
          </cell>
        </row>
        <row r="385">
          <cell r="B385" t="str">
            <v>YS‐59Te5</v>
          </cell>
          <cell r="D385">
            <v>2976</v>
          </cell>
          <cell r="E385">
            <v>2790</v>
          </cell>
          <cell r="F385">
            <v>2604</v>
          </cell>
        </row>
        <row r="386">
          <cell r="B386" t="str">
            <v>YS‐63Te4</v>
          </cell>
          <cell r="D386">
            <v>3168</v>
          </cell>
          <cell r="E386">
            <v>2970</v>
          </cell>
          <cell r="F386">
            <v>2772</v>
          </cell>
        </row>
        <row r="389">
          <cell r="E389" t="str">
            <v>HAIR STYLER COLLECTIONS</v>
          </cell>
        </row>
        <row r="392">
          <cell r="E392" t="str">
            <v>ROUND STYLER</v>
          </cell>
        </row>
        <row r="393">
          <cell r="E393" t="str">
            <v>STRAIGHT SHINE STYLER</v>
          </cell>
          <cell r="G393" t="str">
            <v>New price starting in March, 2022</v>
          </cell>
        </row>
        <row r="394">
          <cell r="E394" t="str">
            <v>Volume Discount</v>
          </cell>
        </row>
        <row r="395">
          <cell r="D395">
            <v>3</v>
          </cell>
          <cell r="E395">
            <v>36</v>
          </cell>
          <cell r="F395">
            <v>72</v>
          </cell>
        </row>
        <row r="396">
          <cell r="B396" t="str">
            <v>Item</v>
          </cell>
          <cell r="C396" t="str">
            <v>Color</v>
          </cell>
          <cell r="D396" t="str">
            <v>JPN￥</v>
          </cell>
          <cell r="E396" t="str">
            <v>JPN￥</v>
          </cell>
          <cell r="F396" t="str">
            <v>JPN￥</v>
          </cell>
          <cell r="G396" t="str">
            <v>Information</v>
          </cell>
        </row>
        <row r="397">
          <cell r="B397" t="str">
            <v>YS-452 brush</v>
          </cell>
          <cell r="D397">
            <v>2640</v>
          </cell>
          <cell r="E397">
            <v>2475</v>
          </cell>
          <cell r="F397">
            <v>2310</v>
          </cell>
          <cell r="G397" t="str">
            <v>MOQ 3 pieces</v>
          </cell>
        </row>
        <row r="398">
          <cell r="B398" t="str">
            <v>YS-602</v>
          </cell>
          <cell r="D398">
            <v>3360</v>
          </cell>
          <cell r="E398">
            <v>3150</v>
          </cell>
          <cell r="F398">
            <v>2940</v>
          </cell>
          <cell r="G398" t="str">
            <v>MOQ 3 pieces</v>
          </cell>
        </row>
        <row r="399">
          <cell r="F399">
            <v>0</v>
          </cell>
        </row>
        <row r="400">
          <cell r="E400" t="str">
            <v>SUPER STRAIGHT</v>
          </cell>
          <cell r="G400" t="str">
            <v>New price starting in March, 2022</v>
          </cell>
        </row>
        <row r="401">
          <cell r="E401" t="str">
            <v>Volume Discount</v>
          </cell>
        </row>
        <row r="402">
          <cell r="D402">
            <v>3</v>
          </cell>
          <cell r="E402">
            <v>36</v>
          </cell>
          <cell r="F402">
            <v>72</v>
          </cell>
        </row>
        <row r="403">
          <cell r="B403" t="str">
            <v>Item</v>
          </cell>
          <cell r="C403" t="str">
            <v>Color</v>
          </cell>
          <cell r="D403" t="str">
            <v>JPN￥</v>
          </cell>
          <cell r="E403" t="str">
            <v>JPN￥</v>
          </cell>
          <cell r="F403" t="str">
            <v>JPN￥</v>
          </cell>
          <cell r="G403" t="str">
            <v>Information</v>
          </cell>
        </row>
        <row r="404">
          <cell r="B404" t="str">
            <v>YS-502</v>
          </cell>
          <cell r="D404">
            <v>2880</v>
          </cell>
          <cell r="E404">
            <v>2700</v>
          </cell>
          <cell r="F404">
            <v>2520</v>
          </cell>
          <cell r="G404" t="str">
            <v>MOQ 3 pieces</v>
          </cell>
        </row>
        <row r="405">
          <cell r="B405" t="str">
            <v>YS-702</v>
          </cell>
          <cell r="D405">
            <v>3840</v>
          </cell>
          <cell r="E405">
            <v>3600</v>
          </cell>
          <cell r="F405">
            <v>3360</v>
          </cell>
          <cell r="G405" t="str">
            <v>MOQ 3 pieces</v>
          </cell>
        </row>
        <row r="407">
          <cell r="E407" t="str">
            <v>EXTRA LONG STYLER</v>
          </cell>
        </row>
        <row r="408">
          <cell r="E408" t="str">
            <v>Volume Discount</v>
          </cell>
        </row>
        <row r="409">
          <cell r="D409">
            <v>3</v>
          </cell>
          <cell r="E409">
            <v>36</v>
          </cell>
          <cell r="F409">
            <v>72</v>
          </cell>
        </row>
        <row r="410">
          <cell r="B410" t="str">
            <v>Item</v>
          </cell>
          <cell r="C410" t="str">
            <v>Color</v>
          </cell>
          <cell r="D410" t="str">
            <v>JPN￥</v>
          </cell>
          <cell r="E410" t="str">
            <v>JPN￥</v>
          </cell>
          <cell r="F410" t="str">
            <v>JPN￥</v>
          </cell>
          <cell r="G410" t="str">
            <v>Information</v>
          </cell>
        </row>
        <row r="411">
          <cell r="B411" t="str">
            <v>YS-120EL1</v>
          </cell>
          <cell r="D411">
            <v>6000</v>
          </cell>
          <cell r="E411">
            <v>5625</v>
          </cell>
          <cell r="F411">
            <v>5250</v>
          </cell>
          <cell r="G411" t="str">
            <v>MOQ 3 pieces</v>
          </cell>
        </row>
        <row r="412">
          <cell r="B412" t="str">
            <v>YS-110EL2</v>
          </cell>
          <cell r="D412">
            <v>5520</v>
          </cell>
          <cell r="E412">
            <v>5175</v>
          </cell>
          <cell r="F412">
            <v>4830</v>
          </cell>
        </row>
        <row r="413">
          <cell r="B413" t="str">
            <v>YS-105EL3</v>
          </cell>
          <cell r="D413">
            <v>5280</v>
          </cell>
          <cell r="E413">
            <v>4950</v>
          </cell>
          <cell r="F413">
            <v>4620</v>
          </cell>
        </row>
        <row r="414">
          <cell r="B414" t="str">
            <v>YS-100EL4</v>
          </cell>
          <cell r="D414">
            <v>5040</v>
          </cell>
          <cell r="E414">
            <v>4725</v>
          </cell>
          <cell r="F414">
            <v>4410</v>
          </cell>
        </row>
        <row r="416">
          <cell r="E416" t="str">
            <v>PRO STRAIGHT AIR ROUND STYLER</v>
          </cell>
        </row>
        <row r="417">
          <cell r="E417" t="str">
            <v>Volume Discount</v>
          </cell>
        </row>
        <row r="418">
          <cell r="D418">
            <v>3</v>
          </cell>
          <cell r="E418">
            <v>36</v>
          </cell>
          <cell r="F418">
            <v>72</v>
          </cell>
        </row>
        <row r="419">
          <cell r="B419" t="str">
            <v>Item</v>
          </cell>
          <cell r="C419" t="str">
            <v>Color</v>
          </cell>
          <cell r="D419" t="str">
            <v>JPN￥</v>
          </cell>
          <cell r="E419" t="str">
            <v>JPN￥</v>
          </cell>
          <cell r="F419" t="str">
            <v>JPN￥</v>
          </cell>
          <cell r="G419" t="str">
            <v>Information</v>
          </cell>
        </row>
        <row r="420">
          <cell r="B420" t="str">
            <v>YS-T70</v>
          </cell>
          <cell r="C420" t="str">
            <v>Carbon Black</v>
          </cell>
          <cell r="D420">
            <v>1056</v>
          </cell>
          <cell r="E420">
            <v>990</v>
          </cell>
          <cell r="F420">
            <v>924</v>
          </cell>
          <cell r="G420" t="str">
            <v>MOQ 3 pieces</v>
          </cell>
        </row>
        <row r="421">
          <cell r="C421" t="str">
            <v>Ion Blue</v>
          </cell>
          <cell r="D421">
            <v>0</v>
          </cell>
          <cell r="E421">
            <v>0</v>
          </cell>
          <cell r="F421">
            <v>0</v>
          </cell>
        </row>
        <row r="423">
          <cell r="E423" t="str">
            <v>Y.S.PARK Professional</v>
          </cell>
        </row>
        <row r="424">
          <cell r="E424" t="str">
            <v>HAIR STYLER COLLECTIONS</v>
          </cell>
        </row>
        <row r="427">
          <cell r="E427" t="str">
            <v xml:space="preserve">HALF ROUND </v>
          </cell>
        </row>
        <row r="429">
          <cell r="E429" t="str">
            <v>PRO WOOD STYLER</v>
          </cell>
          <cell r="G429" t="str">
            <v>New price starting in March, 2022</v>
          </cell>
        </row>
        <row r="430">
          <cell r="E430" t="str">
            <v>Volume Discount</v>
          </cell>
        </row>
        <row r="431">
          <cell r="D431">
            <v>3</v>
          </cell>
          <cell r="E431">
            <v>36</v>
          </cell>
          <cell r="F431">
            <v>72</v>
          </cell>
        </row>
        <row r="432">
          <cell r="B432" t="str">
            <v>Item</v>
          </cell>
          <cell r="C432" t="str">
            <v>Color</v>
          </cell>
          <cell r="D432" t="str">
            <v>JPN￥</v>
          </cell>
          <cell r="E432" t="str">
            <v>JPN￥</v>
          </cell>
          <cell r="F432" t="str">
            <v>JPN￥</v>
          </cell>
          <cell r="G432" t="str">
            <v>Information</v>
          </cell>
        </row>
        <row r="433">
          <cell r="B433" t="str">
            <v>YS-451</v>
          </cell>
          <cell r="D433">
            <v>2640</v>
          </cell>
          <cell r="E433">
            <v>2475</v>
          </cell>
          <cell r="F433">
            <v>2310</v>
          </cell>
          <cell r="G433" t="str">
            <v>MOQ 3 pieces</v>
          </cell>
        </row>
        <row r="434">
          <cell r="B434" t="str">
            <v>YS-508</v>
          </cell>
          <cell r="D434">
            <v>2880</v>
          </cell>
          <cell r="E434">
            <v>2700</v>
          </cell>
          <cell r="F434">
            <v>2520</v>
          </cell>
          <cell r="G434" t="str">
            <v>MOQ 3 pieces</v>
          </cell>
        </row>
        <row r="436">
          <cell r="E436" t="str">
            <v>PRO STRAIGHT AIR STYLER</v>
          </cell>
        </row>
        <row r="437">
          <cell r="E437" t="str">
            <v>Volume Discount</v>
          </cell>
        </row>
        <row r="438">
          <cell r="D438">
            <v>3</v>
          </cell>
          <cell r="E438">
            <v>36</v>
          </cell>
          <cell r="F438">
            <v>72</v>
          </cell>
        </row>
        <row r="439">
          <cell r="B439" t="str">
            <v>Item</v>
          </cell>
          <cell r="C439" t="str">
            <v>Color</v>
          </cell>
          <cell r="D439" t="str">
            <v>JPN￥</v>
          </cell>
          <cell r="E439" t="str">
            <v>JPN￥</v>
          </cell>
          <cell r="F439" t="str">
            <v>JPN￥</v>
          </cell>
          <cell r="G439" t="str">
            <v>Information</v>
          </cell>
        </row>
        <row r="440">
          <cell r="B440" t="str">
            <v>YS-T09</v>
          </cell>
          <cell r="C440" t="str">
            <v>Carbon Black</v>
          </cell>
          <cell r="D440">
            <v>864</v>
          </cell>
          <cell r="E440">
            <v>810</v>
          </cell>
          <cell r="F440">
            <v>756</v>
          </cell>
          <cell r="G440" t="str">
            <v>MOQ 3 pieces</v>
          </cell>
        </row>
        <row r="441">
          <cell r="C441" t="str">
            <v>Ion Blue</v>
          </cell>
        </row>
        <row r="442">
          <cell r="C442" t="str">
            <v>Yellow</v>
          </cell>
        </row>
        <row r="443">
          <cell r="C443" t="str">
            <v>Orange</v>
          </cell>
        </row>
        <row r="444">
          <cell r="C444" t="str">
            <v>Light Blue</v>
          </cell>
        </row>
        <row r="446">
          <cell r="E446" t="str">
            <v>DRAGON AIR STYLER</v>
          </cell>
        </row>
        <row r="447">
          <cell r="E447" t="str">
            <v>Volume Discount</v>
          </cell>
        </row>
        <row r="448">
          <cell r="D448">
            <v>3</v>
          </cell>
          <cell r="E448">
            <v>36</v>
          </cell>
          <cell r="F448">
            <v>72</v>
          </cell>
        </row>
        <row r="449">
          <cell r="B449" t="str">
            <v>Item</v>
          </cell>
          <cell r="C449" t="str">
            <v>Color</v>
          </cell>
          <cell r="D449" t="str">
            <v>JPN￥</v>
          </cell>
          <cell r="E449" t="str">
            <v>JPN￥</v>
          </cell>
          <cell r="F449" t="str">
            <v>JPN￥</v>
          </cell>
          <cell r="G449" t="str">
            <v>Information</v>
          </cell>
        </row>
        <row r="450">
          <cell r="B450" t="str">
            <v>YS-DB24</v>
          </cell>
          <cell r="C450" t="str">
            <v>Pink</v>
          </cell>
          <cell r="D450">
            <v>1152</v>
          </cell>
          <cell r="E450">
            <v>1080</v>
          </cell>
          <cell r="F450">
            <v>1008</v>
          </cell>
          <cell r="G450" t="str">
            <v>MOQ 3 pieces</v>
          </cell>
        </row>
        <row r="451">
          <cell r="C451" t="str">
            <v>Carbon Graphite</v>
          </cell>
        </row>
        <row r="452">
          <cell r="C452" t="str">
            <v>Choco Mix</v>
          </cell>
        </row>
        <row r="453">
          <cell r="B453" t="str">
            <v>YS-DB26</v>
          </cell>
          <cell r="C453" t="str">
            <v>Choco Mix</v>
          </cell>
          <cell r="D453">
            <v>1248</v>
          </cell>
          <cell r="E453">
            <v>1170</v>
          </cell>
          <cell r="F453">
            <v>1092</v>
          </cell>
          <cell r="G453" t="str">
            <v>MOQ 3 pieces</v>
          </cell>
        </row>
        <row r="455">
          <cell r="E455" t="str">
            <v>WOOD DRAGON AIR STYLER</v>
          </cell>
        </row>
        <row r="456">
          <cell r="E456" t="str">
            <v>Volume Discount</v>
          </cell>
        </row>
        <row r="457">
          <cell r="D457">
            <v>3</v>
          </cell>
          <cell r="E457">
            <v>36</v>
          </cell>
          <cell r="F457">
            <v>72</v>
          </cell>
        </row>
        <row r="458">
          <cell r="B458" t="str">
            <v>Item</v>
          </cell>
          <cell r="D458" t="str">
            <v>JPN￥</v>
          </cell>
          <cell r="E458" t="str">
            <v>JPN￥</v>
          </cell>
          <cell r="F458" t="str">
            <v>JPN￥</v>
          </cell>
          <cell r="G458" t="str">
            <v>Information</v>
          </cell>
        </row>
        <row r="459">
          <cell r="B459" t="str">
            <v>YS-WD-105-9</v>
          </cell>
          <cell r="C459" t="str">
            <v>9 rows</v>
          </cell>
          <cell r="D459">
            <v>3360</v>
          </cell>
          <cell r="E459">
            <v>3150</v>
          </cell>
          <cell r="F459">
            <v>2940</v>
          </cell>
          <cell r="G459" t="str">
            <v>MOQ 3 pieces</v>
          </cell>
        </row>
        <row r="460">
          <cell r="B460" t="str">
            <v>YS-WD-105-11</v>
          </cell>
          <cell r="C460" t="str">
            <v>11 rows</v>
          </cell>
          <cell r="D460">
            <v>3360</v>
          </cell>
          <cell r="E460">
            <v>3150</v>
          </cell>
          <cell r="F460">
            <v>2940</v>
          </cell>
        </row>
        <row r="461">
          <cell r="B461" t="str">
            <v>YS-WD-105-13</v>
          </cell>
          <cell r="C461" t="str">
            <v>13 rows</v>
          </cell>
          <cell r="D461">
            <v>3360</v>
          </cell>
          <cell r="E461">
            <v>3150</v>
          </cell>
          <cell r="F461">
            <v>2940</v>
          </cell>
        </row>
        <row r="462">
          <cell r="B462" t="str">
            <v>YS-WD-115-9</v>
          </cell>
          <cell r="C462" t="str">
            <v>9 rows</v>
          </cell>
          <cell r="D462">
            <v>3360</v>
          </cell>
          <cell r="E462">
            <v>3150</v>
          </cell>
          <cell r="F462">
            <v>2940</v>
          </cell>
          <cell r="G462" t="str">
            <v>MOQ 3 pieces</v>
          </cell>
        </row>
        <row r="463">
          <cell r="B463" t="str">
            <v>YS-WD-115-11</v>
          </cell>
          <cell r="C463" t="str">
            <v>11 rows</v>
          </cell>
          <cell r="D463">
            <v>3360</v>
          </cell>
          <cell r="E463">
            <v>3150</v>
          </cell>
          <cell r="F463">
            <v>2940</v>
          </cell>
        </row>
        <row r="465">
          <cell r="E465" t="str">
            <v>HAIR STYLER COLLECTIONS</v>
          </cell>
        </row>
        <row r="468">
          <cell r="E468" t="str">
            <v>CUSHION STYLER</v>
          </cell>
        </row>
        <row r="470">
          <cell r="E470" t="str">
            <v>LAP AIR VENT STYLER</v>
          </cell>
        </row>
        <row r="471">
          <cell r="E471" t="str">
            <v>Volume Discount</v>
          </cell>
        </row>
        <row r="472">
          <cell r="D472">
            <v>3</v>
          </cell>
          <cell r="E472">
            <v>36</v>
          </cell>
          <cell r="F472">
            <v>72</v>
          </cell>
        </row>
        <row r="473">
          <cell r="B473" t="str">
            <v>Item</v>
          </cell>
          <cell r="C473" t="str">
            <v>Color</v>
          </cell>
          <cell r="D473" t="str">
            <v>JPN￥</v>
          </cell>
          <cell r="E473" t="str">
            <v>JPN￥</v>
          </cell>
          <cell r="F473" t="str">
            <v>JPN￥</v>
          </cell>
          <cell r="G473" t="str">
            <v>Information</v>
          </cell>
        </row>
        <row r="474">
          <cell r="B474" t="str">
            <v>YS-LAP32</v>
          </cell>
          <cell r="C474" t="str">
            <v>Carbon Black</v>
          </cell>
          <cell r="D474">
            <v>1536</v>
          </cell>
          <cell r="E474">
            <v>1440</v>
          </cell>
          <cell r="F474">
            <v>1344</v>
          </cell>
          <cell r="G474" t="str">
            <v>MOQ 3 pieces</v>
          </cell>
        </row>
        <row r="475">
          <cell r="C475" t="str">
            <v>Pink</v>
          </cell>
        </row>
        <row r="476">
          <cell r="C476" t="str">
            <v>White MIx</v>
          </cell>
        </row>
        <row r="477">
          <cell r="C477" t="str">
            <v>Choco Mix</v>
          </cell>
        </row>
        <row r="479">
          <cell r="E479" t="str">
            <v>RENEW! LUSTER WOOD STYLER</v>
          </cell>
        </row>
        <row r="480">
          <cell r="E480" t="str">
            <v>Volume Discount</v>
          </cell>
        </row>
        <row r="481">
          <cell r="D481">
            <v>3</v>
          </cell>
          <cell r="E481">
            <v>36</v>
          </cell>
          <cell r="F481">
            <v>72</v>
          </cell>
        </row>
        <row r="482">
          <cell r="B482" t="str">
            <v>Item</v>
          </cell>
          <cell r="C482" t="str">
            <v>Color</v>
          </cell>
          <cell r="D482" t="str">
            <v>JPN￥</v>
          </cell>
          <cell r="E482" t="str">
            <v>JPN￥</v>
          </cell>
          <cell r="F482" t="str">
            <v>JPN￥</v>
          </cell>
          <cell r="G482" t="str">
            <v>Information</v>
          </cell>
        </row>
        <row r="483">
          <cell r="B483" t="str">
            <v>YS-851</v>
          </cell>
          <cell r="C483" t="str">
            <v>wood x red</v>
          </cell>
          <cell r="D483">
            <v>4080</v>
          </cell>
          <cell r="E483">
            <v>3825</v>
          </cell>
          <cell r="F483">
            <v>3570</v>
          </cell>
          <cell r="G483" t="str">
            <v>MOQ 3 pieces</v>
          </cell>
        </row>
        <row r="484">
          <cell r="B484" t="str">
            <v>YS-651</v>
          </cell>
          <cell r="C484" t="str">
            <v>wood x brown</v>
          </cell>
          <cell r="D484">
            <v>3120</v>
          </cell>
          <cell r="E484">
            <v>2925</v>
          </cell>
          <cell r="F484">
            <v>2730</v>
          </cell>
          <cell r="G484" t="str">
            <v>MOQ 3 pieces</v>
          </cell>
        </row>
        <row r="487">
          <cell r="E487" t="str">
            <v>TORTOISE CUSHION STYLER SERIES</v>
          </cell>
        </row>
        <row r="488">
          <cell r="E488" t="str">
            <v xml:space="preserve">Volume Discount </v>
          </cell>
        </row>
        <row r="489">
          <cell r="D489">
            <v>3</v>
          </cell>
          <cell r="E489">
            <v>36</v>
          </cell>
          <cell r="F489">
            <v>72</v>
          </cell>
        </row>
        <row r="490">
          <cell r="B490" t="str">
            <v>Item</v>
          </cell>
          <cell r="C490" t="str">
            <v>Color</v>
          </cell>
          <cell r="D490" t="str">
            <v>JPN￥</v>
          </cell>
          <cell r="E490" t="str">
            <v>JPN￥</v>
          </cell>
          <cell r="F490" t="str">
            <v>JPN￥</v>
          </cell>
          <cell r="G490" t="str">
            <v>Information</v>
          </cell>
        </row>
        <row r="491">
          <cell r="B491" t="str">
            <v>YS-120CC1</v>
          </cell>
          <cell r="C491" t="str">
            <v>Standard Cushion / 100% boar bristle</v>
          </cell>
          <cell r="D491">
            <v>6000</v>
          </cell>
          <cell r="E491">
            <v>5625</v>
          </cell>
          <cell r="F491">
            <v>5250</v>
          </cell>
          <cell r="G491" t="str">
            <v>MOQ 3 pieces</v>
          </cell>
        </row>
        <row r="492">
          <cell r="B492" t="str">
            <v>YS-90CC2</v>
          </cell>
          <cell r="C492" t="str">
            <v>Standard Cushion  / Nylon + Boar</v>
          </cell>
          <cell r="D492">
            <v>4560</v>
          </cell>
          <cell r="E492">
            <v>4275</v>
          </cell>
          <cell r="F492">
            <v>3990</v>
          </cell>
        </row>
        <row r="493">
          <cell r="B493" t="str">
            <v>YS-120CS1</v>
          </cell>
          <cell r="C493" t="str">
            <v>Soft Cushion / 100% boar bristle</v>
          </cell>
          <cell r="D493">
            <v>6000</v>
          </cell>
          <cell r="E493">
            <v>5625</v>
          </cell>
          <cell r="F493">
            <v>5250</v>
          </cell>
        </row>
        <row r="494">
          <cell r="B494" t="str">
            <v>YS-90CS2</v>
          </cell>
          <cell r="C494" t="str">
            <v>Soft Cushion / Nylon + Boar</v>
          </cell>
          <cell r="D494">
            <v>4560</v>
          </cell>
          <cell r="E494">
            <v>4275</v>
          </cell>
          <cell r="F494">
            <v>3990</v>
          </cell>
        </row>
        <row r="496">
          <cell r="E496" t="str">
            <v>BEETLE CUSHION STYLER SERIES</v>
          </cell>
        </row>
        <row r="497">
          <cell r="E497" t="str">
            <v>Volume Discount</v>
          </cell>
        </row>
        <row r="498">
          <cell r="D498">
            <v>3</v>
          </cell>
          <cell r="E498">
            <v>36</v>
          </cell>
          <cell r="F498">
            <v>72</v>
          </cell>
        </row>
        <row r="499">
          <cell r="B499" t="str">
            <v>Item</v>
          </cell>
          <cell r="C499" t="str">
            <v>Color</v>
          </cell>
          <cell r="D499" t="str">
            <v>JPN￥</v>
          </cell>
          <cell r="E499" t="str">
            <v>JPN￥</v>
          </cell>
          <cell r="F499" t="str">
            <v>JPN￥</v>
          </cell>
          <cell r="G499" t="str">
            <v>Information</v>
          </cell>
        </row>
        <row r="500">
          <cell r="B500" t="str">
            <v>YS-68AC1</v>
          </cell>
          <cell r="C500" t="str">
            <v>Standard Cushion / 100% boar bristle</v>
          </cell>
          <cell r="D500">
            <v>3408</v>
          </cell>
          <cell r="E500">
            <v>3195</v>
          </cell>
          <cell r="F500">
            <v>2982</v>
          </cell>
          <cell r="G500" t="str">
            <v>MOQ 3 pieces</v>
          </cell>
        </row>
        <row r="501">
          <cell r="B501" t="str">
            <v>YS-50AC2</v>
          </cell>
          <cell r="C501" t="str">
            <v>Standard Cushion  / Nylon + Boar</v>
          </cell>
          <cell r="D501">
            <v>2544</v>
          </cell>
          <cell r="E501">
            <v>2385</v>
          </cell>
          <cell r="F501">
            <v>2226</v>
          </cell>
        </row>
        <row r="502">
          <cell r="B502" t="str">
            <v>YS-68AS1</v>
          </cell>
          <cell r="C502" t="str">
            <v>Soft Cushion / 100% boar bristle</v>
          </cell>
          <cell r="D502">
            <v>3408</v>
          </cell>
          <cell r="E502">
            <v>3195</v>
          </cell>
          <cell r="F502">
            <v>2982</v>
          </cell>
        </row>
        <row r="503">
          <cell r="B503" t="str">
            <v>YS-50AS2</v>
          </cell>
          <cell r="C503" t="str">
            <v>Soft Cushion / Nylon + Boar</v>
          </cell>
          <cell r="D503">
            <v>2544</v>
          </cell>
          <cell r="E503">
            <v>2385</v>
          </cell>
          <cell r="F503">
            <v>2226</v>
          </cell>
        </row>
        <row r="505">
          <cell r="E505" t="str">
            <v>LUSTER AEROZAURUS PADDLE CUSHION ECO STYLER</v>
          </cell>
        </row>
        <row r="506">
          <cell r="E506" t="str">
            <v>Volume Discount</v>
          </cell>
        </row>
        <row r="507">
          <cell r="D507">
            <v>3</v>
          </cell>
          <cell r="E507">
            <v>36</v>
          </cell>
          <cell r="F507">
            <v>72</v>
          </cell>
        </row>
        <row r="508">
          <cell r="B508" t="str">
            <v>Item</v>
          </cell>
          <cell r="C508" t="str">
            <v>Color</v>
          </cell>
          <cell r="D508" t="str">
            <v>JPN￥</v>
          </cell>
          <cell r="E508" t="str">
            <v>JPN￥</v>
          </cell>
          <cell r="F508" t="str">
            <v>JPN￥</v>
          </cell>
          <cell r="G508" t="str">
            <v>Information</v>
          </cell>
        </row>
        <row r="509">
          <cell r="B509" t="str">
            <v>YS-AZ34</v>
          </cell>
          <cell r="C509" t="str">
            <v>Black</v>
          </cell>
          <cell r="D509">
            <v>1632</v>
          </cell>
          <cell r="E509">
            <v>1530</v>
          </cell>
          <cell r="F509">
            <v>1428</v>
          </cell>
          <cell r="G509" t="str">
            <v>MOQ 3 pieces</v>
          </cell>
        </row>
        <row r="510">
          <cell r="B510" t="str">
            <v>YS-AZ34</v>
          </cell>
          <cell r="C510" t="str">
            <v>Clear</v>
          </cell>
          <cell r="D510">
            <v>1632</v>
          </cell>
          <cell r="E510">
            <v>1530</v>
          </cell>
          <cell r="F510">
            <v>1428</v>
          </cell>
        </row>
        <row r="511">
          <cell r="B511" t="str">
            <v>YS-AZ34</v>
          </cell>
          <cell r="C511" t="str">
            <v>Amber</v>
          </cell>
          <cell r="D511">
            <v>1632</v>
          </cell>
          <cell r="E511">
            <v>1530</v>
          </cell>
          <cell r="F511">
            <v>1428</v>
          </cell>
        </row>
        <row r="513">
          <cell r="B513" t="str">
            <v>NEW!!!</v>
          </cell>
          <cell r="E513" t="str">
            <v>Y.S.PARK LUXURY COLLECTION</v>
          </cell>
        </row>
        <row r="514">
          <cell r="E514" t="str">
            <v>METAL CUSHION BRUSH</v>
          </cell>
        </row>
        <row r="515">
          <cell r="D515">
            <v>0.42</v>
          </cell>
          <cell r="E515" t="str">
            <v>Volume Discount</v>
          </cell>
        </row>
        <row r="516">
          <cell r="D516">
            <v>1</v>
          </cell>
        </row>
        <row r="517">
          <cell r="B517" t="str">
            <v>Item</v>
          </cell>
          <cell r="C517" t="str">
            <v>Color</v>
          </cell>
          <cell r="D517" t="str">
            <v>JPN￥</v>
          </cell>
          <cell r="E517" t="str">
            <v>JPN￥</v>
          </cell>
          <cell r="F517" t="str">
            <v>JPN￥</v>
          </cell>
          <cell r="G517" t="str">
            <v>Information</v>
          </cell>
        </row>
        <row r="518">
          <cell r="B518" t="str">
            <v>YS-LAP/MS</v>
          </cell>
          <cell r="C518" t="str">
            <v>Silver</v>
          </cell>
          <cell r="D518">
            <v>4200</v>
          </cell>
          <cell r="E518" t="str">
            <v>-</v>
          </cell>
          <cell r="F518" t="str">
            <v>-</v>
          </cell>
          <cell r="G518" t="str">
            <v>MOQ 1 pieces</v>
          </cell>
        </row>
        <row r="519">
          <cell r="B519" t="str">
            <v>YS-LAP/MB</v>
          </cell>
          <cell r="C519" t="str">
            <v>Black</v>
          </cell>
          <cell r="D519">
            <v>5040</v>
          </cell>
          <cell r="E519" t="str">
            <v>-</v>
          </cell>
          <cell r="F519" t="str">
            <v>-</v>
          </cell>
        </row>
        <row r="520">
          <cell r="B520" t="str">
            <v>YS-LAP/MG</v>
          </cell>
          <cell r="C520" t="str">
            <v>Gold</v>
          </cell>
          <cell r="D520">
            <v>6300</v>
          </cell>
          <cell r="E520" t="str">
            <v>-</v>
          </cell>
          <cell r="F520" t="str">
            <v>-</v>
          </cell>
        </row>
        <row r="522">
          <cell r="E522" t="str">
            <v>METAL PADDLE BRUSH</v>
          </cell>
        </row>
        <row r="523">
          <cell r="E523" t="str">
            <v>Volume Discount</v>
          </cell>
        </row>
        <row r="524">
          <cell r="D524">
            <v>1</v>
          </cell>
        </row>
        <row r="525">
          <cell r="B525" t="str">
            <v>Item</v>
          </cell>
          <cell r="C525" t="str">
            <v>Color</v>
          </cell>
          <cell r="D525" t="str">
            <v>JPN￥</v>
          </cell>
          <cell r="E525" t="str">
            <v>JPN￥</v>
          </cell>
          <cell r="F525" t="str">
            <v>JPN￥</v>
          </cell>
          <cell r="G525" t="str">
            <v>Information</v>
          </cell>
        </row>
        <row r="526">
          <cell r="B526" t="str">
            <v>YS-AZ/MS</v>
          </cell>
          <cell r="C526" t="str">
            <v>Silver</v>
          </cell>
          <cell r="D526">
            <v>5040</v>
          </cell>
          <cell r="E526" t="str">
            <v>-</v>
          </cell>
          <cell r="F526" t="str">
            <v>-</v>
          </cell>
          <cell r="G526" t="str">
            <v>MOQ 1 pieces</v>
          </cell>
        </row>
        <row r="527">
          <cell r="B527" t="str">
            <v>YS-AZ/MB</v>
          </cell>
          <cell r="C527" t="str">
            <v>Black</v>
          </cell>
          <cell r="D527">
            <v>5880</v>
          </cell>
          <cell r="E527" t="str">
            <v>-</v>
          </cell>
          <cell r="F527" t="str">
            <v>-</v>
          </cell>
        </row>
        <row r="528">
          <cell r="B528" t="str">
            <v>YS-AZ/MG</v>
          </cell>
          <cell r="C528" t="str">
            <v>Gold</v>
          </cell>
          <cell r="D528">
            <v>7560</v>
          </cell>
          <cell r="E528" t="str">
            <v>-</v>
          </cell>
          <cell r="F528" t="str">
            <v>-</v>
          </cell>
        </row>
        <row r="530">
          <cell r="E530" t="str">
            <v>Y.S.PARK Professional</v>
          </cell>
        </row>
        <row r="531">
          <cell r="E531" t="str">
            <v>HAIR BRUSH COLLECTIONS</v>
          </cell>
        </row>
        <row r="534">
          <cell r="E534" t="str">
            <v>Other BRUSH</v>
          </cell>
        </row>
        <row r="535">
          <cell r="D535">
            <v>0.55000000000000004</v>
          </cell>
          <cell r="E535">
            <v>0.45</v>
          </cell>
          <cell r="F535">
            <v>0.42</v>
          </cell>
        </row>
        <row r="536">
          <cell r="E536" t="str">
            <v>HORSE TAIL BRUSH</v>
          </cell>
          <cell r="G536" t="str">
            <v>New price starting in March, 2022</v>
          </cell>
        </row>
        <row r="537">
          <cell r="E537" t="str">
            <v>Volume Discount</v>
          </cell>
        </row>
        <row r="538">
          <cell r="D538">
            <v>3</v>
          </cell>
          <cell r="E538">
            <v>36</v>
          </cell>
          <cell r="F538">
            <v>72</v>
          </cell>
        </row>
        <row r="539">
          <cell r="B539" t="str">
            <v>Item</v>
          </cell>
          <cell r="C539" t="str">
            <v>Color</v>
          </cell>
          <cell r="D539" t="str">
            <v>JPN￥</v>
          </cell>
          <cell r="E539" t="str">
            <v>JPN￥</v>
          </cell>
          <cell r="F539" t="str">
            <v>JPN￥</v>
          </cell>
          <cell r="G539" t="str">
            <v>Information</v>
          </cell>
        </row>
        <row r="540">
          <cell r="B540" t="str">
            <v>YS-504</v>
          </cell>
          <cell r="D540">
            <v>2880</v>
          </cell>
          <cell r="E540">
            <v>2700</v>
          </cell>
          <cell r="F540">
            <v>2520</v>
          </cell>
          <cell r="G540" t="str">
            <v>MOQ 3 pieces</v>
          </cell>
        </row>
        <row r="543">
          <cell r="E543" t="str">
            <v>Y.S.PARK Professional</v>
          </cell>
        </row>
        <row r="544">
          <cell r="B544" t="str">
            <v>NEW!!!</v>
          </cell>
          <cell r="E544" t="str">
            <v>Makeup Control Brush "Ethical" Series</v>
          </cell>
        </row>
        <row r="545">
          <cell r="D545">
            <v>0.52</v>
          </cell>
        </row>
        <row r="546">
          <cell r="E546" t="str">
            <v>Volume Discount</v>
          </cell>
        </row>
        <row r="547">
          <cell r="D547">
            <v>1</v>
          </cell>
        </row>
        <row r="548">
          <cell r="B548" t="str">
            <v>Item</v>
          </cell>
          <cell r="C548" t="str">
            <v>Color</v>
          </cell>
          <cell r="D548" t="str">
            <v>JPN￥</v>
          </cell>
          <cell r="E548" t="str">
            <v>JPN￥</v>
          </cell>
          <cell r="F548" t="str">
            <v>JPN￥</v>
          </cell>
          <cell r="G548" t="str">
            <v>Information</v>
          </cell>
        </row>
        <row r="549">
          <cell r="B549" t="str">
            <v>YS-CE01-LP</v>
          </cell>
          <cell r="C549" t="str">
            <v>Black x White</v>
          </cell>
          <cell r="D549">
            <v>1400</v>
          </cell>
          <cell r="E549" t="str">
            <v>-</v>
          </cell>
          <cell r="F549" t="str">
            <v>-</v>
          </cell>
          <cell r="G549" t="str">
            <v>MOQ 1 pieces</v>
          </cell>
        </row>
        <row r="550">
          <cell r="B550" t="str">
            <v>YS-CE01-LP</v>
          </cell>
          <cell r="C550" t="str">
            <v>Black x Black</v>
          </cell>
          <cell r="D550">
            <v>1400</v>
          </cell>
          <cell r="E550" t="str">
            <v>-</v>
          </cell>
          <cell r="F550" t="str">
            <v>-</v>
          </cell>
        </row>
        <row r="551">
          <cell r="B551" t="str">
            <v>YS-CE01-LP</v>
          </cell>
          <cell r="C551" t="str">
            <v>Amber x White</v>
          </cell>
          <cell r="D551">
            <v>1400</v>
          </cell>
          <cell r="E551" t="str">
            <v>-</v>
          </cell>
          <cell r="F551" t="str">
            <v>-</v>
          </cell>
        </row>
        <row r="552">
          <cell r="B552" t="str">
            <v>YS-CE02-EB</v>
          </cell>
          <cell r="C552" t="str">
            <v>Black x White</v>
          </cell>
          <cell r="D552">
            <v>1400</v>
          </cell>
          <cell r="E552" t="str">
            <v>-</v>
          </cell>
          <cell r="F552" t="str">
            <v>-</v>
          </cell>
          <cell r="G552" t="str">
            <v>MOQ 1 pieces</v>
          </cell>
        </row>
        <row r="553">
          <cell r="B553" t="str">
            <v>YS-CE02-EB</v>
          </cell>
          <cell r="C553" t="str">
            <v>Black x Black</v>
          </cell>
          <cell r="D553">
            <v>1400</v>
          </cell>
          <cell r="E553" t="str">
            <v>-</v>
          </cell>
          <cell r="F553" t="str">
            <v>-</v>
          </cell>
        </row>
        <row r="554">
          <cell r="B554" t="str">
            <v>YS-CE02-EB</v>
          </cell>
          <cell r="C554" t="str">
            <v>Amber x White</v>
          </cell>
          <cell r="D554">
            <v>1400</v>
          </cell>
          <cell r="E554" t="str">
            <v>-</v>
          </cell>
          <cell r="F554" t="str">
            <v>-</v>
          </cell>
        </row>
        <row r="555">
          <cell r="B555" t="str">
            <v>YS-CE03-ES</v>
          </cell>
          <cell r="C555" t="str">
            <v>Black x White</v>
          </cell>
          <cell r="D555">
            <v>1600</v>
          </cell>
          <cell r="E555" t="str">
            <v>-</v>
          </cell>
          <cell r="F555" t="str">
            <v>-</v>
          </cell>
          <cell r="G555" t="str">
            <v>MOQ 1 pieces</v>
          </cell>
        </row>
        <row r="556">
          <cell r="B556" t="str">
            <v>YS-CE03-ES</v>
          </cell>
          <cell r="C556" t="str">
            <v>Black x Black</v>
          </cell>
          <cell r="D556">
            <v>1600</v>
          </cell>
          <cell r="E556" t="str">
            <v>-</v>
          </cell>
          <cell r="F556" t="str">
            <v>-</v>
          </cell>
        </row>
        <row r="557">
          <cell r="B557" t="str">
            <v>YS-CE03-ES</v>
          </cell>
          <cell r="C557" t="str">
            <v>Amber x White</v>
          </cell>
          <cell r="D557">
            <v>1600</v>
          </cell>
          <cell r="E557" t="str">
            <v>-</v>
          </cell>
          <cell r="F557" t="str">
            <v>-</v>
          </cell>
        </row>
        <row r="558">
          <cell r="B558" t="str">
            <v>YS-CE04-ES</v>
          </cell>
          <cell r="C558" t="str">
            <v>Black x White</v>
          </cell>
          <cell r="D558">
            <v>1600</v>
          </cell>
          <cell r="E558" t="str">
            <v>-</v>
          </cell>
          <cell r="F558" t="str">
            <v>-</v>
          </cell>
          <cell r="G558" t="str">
            <v>MOQ 1 pieces</v>
          </cell>
        </row>
        <row r="559">
          <cell r="B559" t="str">
            <v>YS-CE04-ES</v>
          </cell>
          <cell r="C559" t="str">
            <v>Black x Black</v>
          </cell>
          <cell r="D559">
            <v>1600</v>
          </cell>
          <cell r="E559" t="str">
            <v>-</v>
          </cell>
          <cell r="F559" t="str">
            <v>-</v>
          </cell>
        </row>
        <row r="560">
          <cell r="B560" t="str">
            <v>YS-CE04-ES</v>
          </cell>
          <cell r="C560" t="str">
            <v>Amber x White</v>
          </cell>
          <cell r="D560">
            <v>1600</v>
          </cell>
          <cell r="E560" t="str">
            <v>-</v>
          </cell>
          <cell r="F560" t="str">
            <v>-</v>
          </cell>
        </row>
        <row r="561">
          <cell r="B561" t="str">
            <v>YS-CE05-ES</v>
          </cell>
          <cell r="C561" t="str">
            <v>Black x White</v>
          </cell>
          <cell r="D561">
            <v>1600</v>
          </cell>
          <cell r="E561" t="str">
            <v>-</v>
          </cell>
          <cell r="F561" t="str">
            <v>-</v>
          </cell>
          <cell r="G561" t="str">
            <v>MOQ 1 pieces</v>
          </cell>
        </row>
        <row r="562">
          <cell r="B562" t="str">
            <v>YS-CE05-ES</v>
          </cell>
          <cell r="C562" t="str">
            <v>Black x Black</v>
          </cell>
          <cell r="D562">
            <v>1600</v>
          </cell>
          <cell r="E562" t="str">
            <v>-</v>
          </cell>
          <cell r="F562" t="str">
            <v>-</v>
          </cell>
        </row>
        <row r="563">
          <cell r="B563" t="str">
            <v>YS-CE05-ES</v>
          </cell>
          <cell r="C563" t="str">
            <v>Amber x White</v>
          </cell>
          <cell r="D563">
            <v>1600</v>
          </cell>
          <cell r="E563" t="str">
            <v>-</v>
          </cell>
          <cell r="F563" t="str">
            <v>-</v>
          </cell>
        </row>
        <row r="564">
          <cell r="B564" t="str">
            <v>YS-CE06-ES</v>
          </cell>
          <cell r="C564" t="str">
            <v>Black x White</v>
          </cell>
          <cell r="D564">
            <v>1600</v>
          </cell>
          <cell r="E564" t="str">
            <v>-</v>
          </cell>
          <cell r="F564" t="str">
            <v>-</v>
          </cell>
          <cell r="G564" t="str">
            <v>MOQ 1 pieces</v>
          </cell>
        </row>
        <row r="565">
          <cell r="B565" t="str">
            <v>YS-CE06-ES</v>
          </cell>
          <cell r="C565" t="str">
            <v>Black x Black</v>
          </cell>
          <cell r="D565">
            <v>1600</v>
          </cell>
          <cell r="E565" t="str">
            <v>-</v>
          </cell>
          <cell r="F565" t="str">
            <v>-</v>
          </cell>
        </row>
        <row r="566">
          <cell r="B566" t="str">
            <v>YS-CE06-ES</v>
          </cell>
          <cell r="C566" t="str">
            <v>Amber x White</v>
          </cell>
          <cell r="D566">
            <v>1600</v>
          </cell>
          <cell r="E566" t="str">
            <v>-</v>
          </cell>
          <cell r="F566" t="str">
            <v>-</v>
          </cell>
        </row>
        <row r="567">
          <cell r="B567" t="str">
            <v>YS-CE07-HL</v>
          </cell>
          <cell r="C567" t="str">
            <v>Black x White</v>
          </cell>
          <cell r="D567">
            <v>2200</v>
          </cell>
          <cell r="E567" t="str">
            <v>-</v>
          </cell>
          <cell r="F567" t="str">
            <v>-</v>
          </cell>
          <cell r="G567" t="str">
            <v>MOQ 1 pieces</v>
          </cell>
        </row>
        <row r="568">
          <cell r="B568" t="str">
            <v>YS-CE07-HL</v>
          </cell>
          <cell r="C568" t="str">
            <v>Black x Black</v>
          </cell>
          <cell r="D568">
            <v>2200</v>
          </cell>
          <cell r="E568" t="str">
            <v>-</v>
          </cell>
          <cell r="F568" t="str">
            <v>-</v>
          </cell>
        </row>
        <row r="569">
          <cell r="B569" t="str">
            <v>YS-CE07-HL</v>
          </cell>
          <cell r="C569" t="str">
            <v>Amber x White</v>
          </cell>
          <cell r="D569">
            <v>2200</v>
          </cell>
          <cell r="E569" t="str">
            <v>-</v>
          </cell>
          <cell r="F569" t="str">
            <v>-</v>
          </cell>
        </row>
        <row r="570">
          <cell r="B570" t="str">
            <v>YS-CE08-CH</v>
          </cell>
          <cell r="C570" t="str">
            <v>Black x White</v>
          </cell>
          <cell r="D570">
            <v>2600</v>
          </cell>
          <cell r="E570" t="str">
            <v>-</v>
          </cell>
          <cell r="F570" t="str">
            <v>-</v>
          </cell>
          <cell r="G570" t="str">
            <v>MOQ 1 pieces</v>
          </cell>
        </row>
        <row r="571">
          <cell r="B571" t="str">
            <v>YS-CE08-CH</v>
          </cell>
          <cell r="C571" t="str">
            <v>Black x Black</v>
          </cell>
          <cell r="D571">
            <v>2600</v>
          </cell>
          <cell r="E571" t="str">
            <v>-</v>
          </cell>
          <cell r="F571" t="str">
            <v>-</v>
          </cell>
        </row>
        <row r="572">
          <cell r="B572" t="str">
            <v>YS-CE08-CH</v>
          </cell>
          <cell r="C572" t="str">
            <v>Amber x White</v>
          </cell>
          <cell r="D572">
            <v>2600</v>
          </cell>
          <cell r="E572" t="str">
            <v>-</v>
          </cell>
          <cell r="F572" t="str">
            <v>-</v>
          </cell>
        </row>
        <row r="573">
          <cell r="B573" t="str">
            <v>YS-CE09-LQ</v>
          </cell>
          <cell r="C573" t="str">
            <v>Black x White</v>
          </cell>
          <cell r="D573">
            <v>2600</v>
          </cell>
          <cell r="E573" t="str">
            <v>-</v>
          </cell>
          <cell r="F573" t="str">
            <v>-</v>
          </cell>
          <cell r="G573" t="str">
            <v>MOQ 1 pieces</v>
          </cell>
        </row>
        <row r="574">
          <cell r="B574" t="str">
            <v>YS-CE09-LQ</v>
          </cell>
          <cell r="C574" t="str">
            <v>Black x Black</v>
          </cell>
          <cell r="D574">
            <v>2600</v>
          </cell>
          <cell r="E574" t="str">
            <v>-</v>
          </cell>
          <cell r="F574" t="str">
            <v>-</v>
          </cell>
        </row>
        <row r="575">
          <cell r="B575" t="str">
            <v>YS-CE09-LQ</v>
          </cell>
          <cell r="C575" t="str">
            <v>Amber x White</v>
          </cell>
          <cell r="D575">
            <v>2600</v>
          </cell>
          <cell r="E575" t="str">
            <v>-</v>
          </cell>
          <cell r="F575" t="str">
            <v>-</v>
          </cell>
        </row>
        <row r="576">
          <cell r="B576" t="str">
            <v>YS-CE10-PD</v>
          </cell>
          <cell r="C576" t="str">
            <v>Black x White</v>
          </cell>
          <cell r="D576">
            <v>2800</v>
          </cell>
          <cell r="E576" t="str">
            <v>-</v>
          </cell>
          <cell r="F576" t="str">
            <v>-</v>
          </cell>
          <cell r="G576" t="str">
            <v>MOQ 1 pieces</v>
          </cell>
        </row>
        <row r="577">
          <cell r="B577" t="str">
            <v>YS-CE10-PD</v>
          </cell>
          <cell r="C577" t="str">
            <v>Black x Black</v>
          </cell>
          <cell r="D577">
            <v>2800</v>
          </cell>
          <cell r="E577" t="str">
            <v>-</v>
          </cell>
          <cell r="F577" t="str">
            <v>-</v>
          </cell>
        </row>
        <row r="578">
          <cell r="B578" t="str">
            <v>YS-CE10-PD</v>
          </cell>
          <cell r="C578" t="str">
            <v>Amber x White</v>
          </cell>
          <cell r="D578">
            <v>2800</v>
          </cell>
          <cell r="E578" t="str">
            <v>-</v>
          </cell>
          <cell r="F578" t="str">
            <v>-</v>
          </cell>
        </row>
        <row r="579">
          <cell r="B579" t="str">
            <v>Ethical Soap (80g)</v>
          </cell>
          <cell r="D579">
            <v>800</v>
          </cell>
          <cell r="E579" t="str">
            <v>-</v>
          </cell>
          <cell r="F579" t="str">
            <v>-</v>
          </cell>
          <cell r="G579" t="str">
            <v>MOQ 1 pieces</v>
          </cell>
        </row>
        <row r="580">
          <cell r="B580" t="str">
            <v>Ethical Soap (20g)</v>
          </cell>
          <cell r="D580">
            <v>240</v>
          </cell>
          <cell r="E580" t="str">
            <v>-</v>
          </cell>
          <cell r="F580" t="str">
            <v>-</v>
          </cell>
        </row>
        <row r="581">
          <cell r="B581" t="str">
            <v>MUB CASE 13</v>
          </cell>
          <cell r="C581" t="str">
            <v>Black</v>
          </cell>
          <cell r="D581">
            <v>3200</v>
          </cell>
          <cell r="E581" t="str">
            <v>-</v>
          </cell>
          <cell r="F581" t="str">
            <v>-</v>
          </cell>
          <cell r="G581" t="str">
            <v>MOQ 1 pieces</v>
          </cell>
        </row>
        <row r="584">
          <cell r="E584" t="str">
            <v>ACCESSARIES &amp; TOOLS</v>
          </cell>
        </row>
        <row r="585">
          <cell r="D585">
            <v>0.55000000000000004</v>
          </cell>
          <cell r="E585">
            <v>0.45</v>
          </cell>
          <cell r="F585">
            <v>0.42</v>
          </cell>
        </row>
        <row r="586">
          <cell r="E586" t="str">
            <v>Volume Discount</v>
          </cell>
        </row>
        <row r="587">
          <cell r="E587">
            <v>48</v>
          </cell>
          <cell r="F587">
            <v>288</v>
          </cell>
        </row>
        <row r="588">
          <cell r="B588" t="str">
            <v>Item</v>
          </cell>
          <cell r="C588" t="str">
            <v>Color</v>
          </cell>
          <cell r="D588" t="str">
            <v>JPN￥</v>
          </cell>
          <cell r="E588" t="str">
            <v>JPN￥</v>
          </cell>
          <cell r="F588" t="str">
            <v>JPN￥</v>
          </cell>
          <cell r="G588" t="str">
            <v>Information</v>
          </cell>
        </row>
        <row r="589">
          <cell r="B589" t="str">
            <v>Sprayer</v>
          </cell>
          <cell r="C589" t="str">
            <v>Black</v>
          </cell>
          <cell r="D589">
            <v>576</v>
          </cell>
          <cell r="E589">
            <v>540</v>
          </cell>
          <cell r="F589">
            <v>504</v>
          </cell>
          <cell r="G589" t="str">
            <v>MOQ 1 piece</v>
          </cell>
        </row>
        <row r="590">
          <cell r="C590" t="str">
            <v>Blue</v>
          </cell>
        </row>
        <row r="591">
          <cell r="C591" t="str">
            <v>Red</v>
          </cell>
        </row>
        <row r="592">
          <cell r="C592" t="str">
            <v>Orange</v>
          </cell>
        </row>
        <row r="593">
          <cell r="C593" t="str">
            <v>Pink</v>
          </cell>
        </row>
        <row r="594">
          <cell r="C594" t="str">
            <v>Green</v>
          </cell>
        </row>
        <row r="595">
          <cell r="C595" t="str">
            <v>Clear</v>
          </cell>
        </row>
        <row r="596">
          <cell r="B596" t="str">
            <v>Shampoo Shell Pillow</v>
          </cell>
          <cell r="C596" t="str">
            <v>Graphite</v>
          </cell>
          <cell r="D596">
            <v>4680</v>
          </cell>
          <cell r="E596" t="str">
            <v>*</v>
          </cell>
          <cell r="F596" t="str">
            <v>*</v>
          </cell>
          <cell r="G596" t="str">
            <v>MOQ 1 piece</v>
          </cell>
        </row>
        <row r="597">
          <cell r="C597" t="str">
            <v>Choco</v>
          </cell>
        </row>
        <row r="598">
          <cell r="C598" t="str">
            <v>Red</v>
          </cell>
        </row>
        <row r="599">
          <cell r="B599" t="str">
            <v>Tint Bowl</v>
          </cell>
          <cell r="C599" t="str">
            <v>Clear Black</v>
          </cell>
          <cell r="D599">
            <v>576</v>
          </cell>
          <cell r="E599">
            <v>540</v>
          </cell>
          <cell r="F599">
            <v>504</v>
          </cell>
          <cell r="G599" t="str">
            <v>MOQ １ piece</v>
          </cell>
        </row>
        <row r="600">
          <cell r="C600" t="str">
            <v>Stone Graphite</v>
          </cell>
        </row>
        <row r="601">
          <cell r="C601" t="str">
            <v>Orange</v>
          </cell>
        </row>
        <row r="602">
          <cell r="C602" t="str">
            <v>Pink</v>
          </cell>
        </row>
        <row r="603">
          <cell r="C603" t="str">
            <v>Green</v>
          </cell>
        </row>
        <row r="604">
          <cell r="B604" t="str">
            <v>Loop Silver&amp;Titan Diffuser L</v>
          </cell>
          <cell r="C604" t="str">
            <v xml:space="preserve">Black-L </v>
          </cell>
          <cell r="D604">
            <v>1416</v>
          </cell>
          <cell r="E604">
            <v>1328</v>
          </cell>
          <cell r="F604">
            <v>1239</v>
          </cell>
          <cell r="G604" t="str">
            <v>MOQ 6 pieces</v>
          </cell>
        </row>
        <row r="605">
          <cell r="B605" t="str">
            <v>Loop Silver&amp;Titan Diffuser S</v>
          </cell>
          <cell r="C605" t="str">
            <v>Balck-S</v>
          </cell>
          <cell r="D605">
            <v>1176</v>
          </cell>
          <cell r="E605">
            <v>1103</v>
          </cell>
          <cell r="F605">
            <v>1029</v>
          </cell>
        </row>
        <row r="607">
          <cell r="E607" t="str">
            <v>Volume Discount</v>
          </cell>
        </row>
        <row r="608">
          <cell r="E608">
            <v>24</v>
          </cell>
          <cell r="F608">
            <v>36</v>
          </cell>
        </row>
        <row r="609">
          <cell r="B609" t="str">
            <v>Item</v>
          </cell>
          <cell r="C609" t="str">
            <v>Color</v>
          </cell>
          <cell r="D609" t="str">
            <v>JPN￥</v>
          </cell>
          <cell r="E609" t="str">
            <v>JPN￥</v>
          </cell>
          <cell r="F609" t="str">
            <v>JPN￥</v>
          </cell>
          <cell r="G609" t="str">
            <v>Information</v>
          </cell>
        </row>
        <row r="610">
          <cell r="B610" t="str">
            <v>Open W Mirror</v>
          </cell>
          <cell r="C610" t="str">
            <v>Black</v>
          </cell>
          <cell r="D610">
            <v>2256</v>
          </cell>
          <cell r="E610">
            <v>2115</v>
          </cell>
          <cell r="F610">
            <v>1974</v>
          </cell>
          <cell r="G610" t="str">
            <v>MOQ 1 piece</v>
          </cell>
        </row>
        <row r="611">
          <cell r="C611" t="str">
            <v>Natural</v>
          </cell>
        </row>
        <row r="612">
          <cell r="C612" t="str">
            <v>Pink</v>
          </cell>
        </row>
        <row r="613">
          <cell r="B613" t="str">
            <v>Concave Level Mirror</v>
          </cell>
          <cell r="C613" t="str">
            <v>Mahogany</v>
          </cell>
          <cell r="D613">
            <v>2400</v>
          </cell>
          <cell r="E613">
            <v>2250</v>
          </cell>
          <cell r="F613">
            <v>2100</v>
          </cell>
          <cell r="G613" t="str">
            <v>MOQ 1 piece</v>
          </cell>
        </row>
        <row r="614">
          <cell r="C614" t="str">
            <v>Antique Silver</v>
          </cell>
        </row>
        <row r="616">
          <cell r="E616" t="str">
            <v>Y.S.PARK Professional</v>
          </cell>
        </row>
        <row r="617">
          <cell r="E617" t="str">
            <v>NECK FITTERS &amp; PERFECT CUT CAPE</v>
          </cell>
        </row>
        <row r="618">
          <cell r="D618">
            <v>0.55000000000000004</v>
          </cell>
          <cell r="E618">
            <v>0.45</v>
          </cell>
          <cell r="F618">
            <v>0.42</v>
          </cell>
        </row>
        <row r="619">
          <cell r="E619" t="str">
            <v>Volume Discount</v>
          </cell>
        </row>
        <row r="620">
          <cell r="E620">
            <v>36</v>
          </cell>
          <cell r="F620">
            <v>72</v>
          </cell>
        </row>
        <row r="621">
          <cell r="B621" t="str">
            <v>Item</v>
          </cell>
          <cell r="C621" t="str">
            <v>Color</v>
          </cell>
          <cell r="D621" t="str">
            <v>JPN￥</v>
          </cell>
          <cell r="E621" t="str">
            <v>JPN￥</v>
          </cell>
          <cell r="F621" t="str">
            <v>JPN￥</v>
          </cell>
          <cell r="G621" t="str">
            <v>Information</v>
          </cell>
        </row>
        <row r="622">
          <cell r="B622" t="str">
            <v>Neck　Fitter 0.3mm</v>
          </cell>
          <cell r="C622" t="str">
            <v>Natual &amp; Red</v>
          </cell>
          <cell r="D622">
            <v>1488</v>
          </cell>
          <cell r="E622">
            <v>1395</v>
          </cell>
          <cell r="F622">
            <v>1302</v>
          </cell>
          <cell r="G622" t="str">
            <v>MOQ 1 piece</v>
          </cell>
        </row>
        <row r="623">
          <cell r="C623" t="str">
            <v>Natual &amp; Black</v>
          </cell>
        </row>
        <row r="624">
          <cell r="C624" t="str">
            <v>Black &amp; Red</v>
          </cell>
        </row>
        <row r="625">
          <cell r="C625" t="str">
            <v>Black &amp; Black</v>
          </cell>
        </row>
        <row r="626">
          <cell r="B626" t="str">
            <v>Neck　Fitter 0.6mm</v>
          </cell>
          <cell r="C626" t="str">
            <v>Natual &amp; Red</v>
          </cell>
          <cell r="D626">
            <v>1920</v>
          </cell>
          <cell r="E626">
            <v>1800</v>
          </cell>
          <cell r="F626">
            <v>1680</v>
          </cell>
          <cell r="G626" t="str">
            <v>MOQ 1 piece</v>
          </cell>
        </row>
        <row r="627">
          <cell r="C627" t="str">
            <v>Natual &amp; Black</v>
          </cell>
        </row>
        <row r="628">
          <cell r="C628" t="str">
            <v>Black &amp; Red</v>
          </cell>
        </row>
        <row r="629">
          <cell r="C629" t="str">
            <v>Black &amp; Black</v>
          </cell>
        </row>
        <row r="630">
          <cell r="B630" t="str">
            <v>Neck Mirror Finish S</v>
          </cell>
          <cell r="C630" t="str">
            <v>Mirror</v>
          </cell>
          <cell r="D630">
            <v>1824</v>
          </cell>
          <cell r="E630">
            <v>1710</v>
          </cell>
          <cell r="F630">
            <v>1596</v>
          </cell>
          <cell r="G630" t="str">
            <v>MOQ 1 piece</v>
          </cell>
        </row>
        <row r="631">
          <cell r="B631" t="str">
            <v>Neck Mirror Finish M</v>
          </cell>
          <cell r="C631" t="str">
            <v>Mirror</v>
          </cell>
          <cell r="D631">
            <v>2016</v>
          </cell>
          <cell r="E631">
            <v>1890</v>
          </cell>
          <cell r="F631">
            <v>1764</v>
          </cell>
        </row>
        <row r="632">
          <cell r="B632" t="str">
            <v>Perfect Cut Cape  1.0mm</v>
          </cell>
          <cell r="C632" t="str">
            <v>White &amp; Black</v>
          </cell>
          <cell r="D632">
            <v>2064</v>
          </cell>
          <cell r="E632">
            <v>1935</v>
          </cell>
          <cell r="F632">
            <v>1806</v>
          </cell>
          <cell r="G632" t="str">
            <v>MOQ 1 piece</v>
          </cell>
        </row>
        <row r="633">
          <cell r="C633" t="str">
            <v>Black &amp; Red</v>
          </cell>
        </row>
        <row r="634">
          <cell r="B634" t="str">
            <v>Perfect Cut Cape  0.3mm</v>
          </cell>
          <cell r="C634" t="str">
            <v>Black &amp; Black</v>
          </cell>
          <cell r="D634">
            <v>1920</v>
          </cell>
          <cell r="E634">
            <v>1800</v>
          </cell>
          <cell r="F634">
            <v>1680</v>
          </cell>
          <cell r="G634" t="str">
            <v>MOQ 1 piece</v>
          </cell>
        </row>
        <row r="637">
          <cell r="E637" t="str">
            <v>CUTTING GOWNS &amp; SHAMPOO CAPES &amp; OTHERS</v>
          </cell>
        </row>
        <row r="639">
          <cell r="E639" t="str">
            <v>Volume Discount</v>
          </cell>
        </row>
        <row r="640">
          <cell r="E640">
            <v>36</v>
          </cell>
          <cell r="F640">
            <v>72</v>
          </cell>
        </row>
        <row r="641">
          <cell r="B641" t="str">
            <v>Item</v>
          </cell>
          <cell r="C641" t="str">
            <v>Color</v>
          </cell>
          <cell r="D641" t="str">
            <v>JPN￥</v>
          </cell>
          <cell r="E641" t="str">
            <v>JPN￥</v>
          </cell>
          <cell r="F641" t="str">
            <v>JPN￥</v>
          </cell>
          <cell r="G641" t="str">
            <v>Information</v>
          </cell>
        </row>
        <row r="642">
          <cell r="B642" t="str">
            <v>Cutting Gown</v>
          </cell>
          <cell r="C642" t="str">
            <v>White</v>
          </cell>
          <cell r="D642">
            <v>3960</v>
          </cell>
          <cell r="E642">
            <v>3713</v>
          </cell>
          <cell r="F642">
            <v>3465</v>
          </cell>
          <cell r="G642" t="str">
            <v>MOQ  1 piece</v>
          </cell>
        </row>
        <row r="643">
          <cell r="C643" t="str">
            <v>Gray</v>
          </cell>
        </row>
        <row r="644">
          <cell r="B644" t="str">
            <v>Perming Gown</v>
          </cell>
          <cell r="C644" t="str">
            <v>Gray</v>
          </cell>
          <cell r="D644">
            <v>3240</v>
          </cell>
          <cell r="E644">
            <v>3038</v>
          </cell>
          <cell r="F644">
            <v>2835</v>
          </cell>
          <cell r="G644" t="str">
            <v>MOQ 1 piece</v>
          </cell>
        </row>
        <row r="645">
          <cell r="B645" t="str">
            <v>Tinting Gown</v>
          </cell>
          <cell r="C645" t="str">
            <v>Black</v>
          </cell>
          <cell r="D645">
            <v>3600</v>
          </cell>
          <cell r="E645">
            <v>3375</v>
          </cell>
          <cell r="F645">
            <v>3150</v>
          </cell>
          <cell r="G645" t="str">
            <v>MOQ 1 piece</v>
          </cell>
        </row>
        <row r="646">
          <cell r="B646" t="str">
            <v>Sampoo Cape</v>
          </cell>
          <cell r="C646" t="str">
            <v>Gray</v>
          </cell>
          <cell r="D646">
            <v>1440</v>
          </cell>
          <cell r="E646">
            <v>1350</v>
          </cell>
          <cell r="F646">
            <v>1260</v>
          </cell>
          <cell r="G646" t="str">
            <v>MOQ 1 piece</v>
          </cell>
        </row>
        <row r="647">
          <cell r="B647" t="str">
            <v>Tinting Cape</v>
          </cell>
          <cell r="C647" t="str">
            <v>Black</v>
          </cell>
        </row>
        <row r="648">
          <cell r="B648" t="str">
            <v>Cutting Cape / Cutting Collar</v>
          </cell>
          <cell r="C648" t="str">
            <v>Silver</v>
          </cell>
          <cell r="D648">
            <v>1296</v>
          </cell>
          <cell r="E648">
            <v>1215</v>
          </cell>
          <cell r="F648">
            <v>1134</v>
          </cell>
          <cell r="G648" t="str">
            <v>MOQ 1 piece</v>
          </cell>
        </row>
        <row r="649">
          <cell r="B649" t="str">
            <v xml:space="preserve">Eco Face Mask </v>
          </cell>
          <cell r="C649" t="str">
            <v>Cotton</v>
          </cell>
          <cell r="D649">
            <v>1008</v>
          </cell>
          <cell r="E649">
            <v>945</v>
          </cell>
          <cell r="F649">
            <v>882</v>
          </cell>
          <cell r="G649" t="str">
            <v>MOQ 1 pack</v>
          </cell>
        </row>
        <row r="652">
          <cell r="E652" t="str">
            <v>ITEM CASES</v>
          </cell>
        </row>
        <row r="654">
          <cell r="E654" t="str">
            <v>Volume Discount</v>
          </cell>
        </row>
        <row r="655">
          <cell r="E655">
            <v>60</v>
          </cell>
          <cell r="F655">
            <v>120</v>
          </cell>
        </row>
        <row r="656">
          <cell r="B656" t="str">
            <v>Item</v>
          </cell>
          <cell r="C656" t="str">
            <v>Color</v>
          </cell>
          <cell r="D656" t="str">
            <v>JPN￥</v>
          </cell>
          <cell r="E656" t="str">
            <v>JPN￥</v>
          </cell>
          <cell r="F656" t="str">
            <v>JPN￥</v>
          </cell>
          <cell r="G656" t="str">
            <v>Information</v>
          </cell>
        </row>
        <row r="657">
          <cell r="B657" t="str">
            <v xml:space="preserve">Collectors 11 </v>
          </cell>
          <cell r="C657" t="str">
            <v>Black</v>
          </cell>
          <cell r="D657">
            <v>1632</v>
          </cell>
          <cell r="E657">
            <v>1530</v>
          </cell>
          <cell r="F657">
            <v>1428</v>
          </cell>
          <cell r="G657" t="str">
            <v>MOQ 1 piece</v>
          </cell>
        </row>
        <row r="658">
          <cell r="B658" t="str">
            <v>Collectors Skeleton 11</v>
          </cell>
          <cell r="C658" t="str">
            <v>Clear</v>
          </cell>
          <cell r="D658">
            <v>432</v>
          </cell>
          <cell r="E658">
            <v>405</v>
          </cell>
          <cell r="F658">
            <v>378</v>
          </cell>
        </row>
        <row r="659">
          <cell r="B659" t="str">
            <v>Styler's Pouch</v>
          </cell>
          <cell r="C659" t="str">
            <v>Black</v>
          </cell>
          <cell r="D659">
            <v>1920</v>
          </cell>
          <cell r="E659">
            <v>1800</v>
          </cell>
          <cell r="F659">
            <v>1680</v>
          </cell>
          <cell r="G659" t="str">
            <v>MOQ 1 piece</v>
          </cell>
        </row>
        <row r="660">
          <cell r="B660" t="str">
            <v>YS-C CASE 1    Comb Case</v>
          </cell>
          <cell r="C660" t="str">
            <v>with Carabiner</v>
          </cell>
          <cell r="D660">
            <v>576</v>
          </cell>
          <cell r="E660">
            <v>540</v>
          </cell>
          <cell r="F660">
            <v>504</v>
          </cell>
          <cell r="G660" t="str">
            <v>MOQ 1 piece</v>
          </cell>
        </row>
        <row r="661">
          <cell r="B661" t="str">
            <v xml:space="preserve">YS-C CASE 2 </v>
          </cell>
          <cell r="D661">
            <v>576</v>
          </cell>
          <cell r="E661">
            <v>540</v>
          </cell>
          <cell r="F661">
            <v>504</v>
          </cell>
          <cell r="G661" t="str">
            <v>MOQ 1 piece</v>
          </cell>
        </row>
        <row r="662">
          <cell r="B662" t="str">
            <v xml:space="preserve">YS-C CASE 4  </v>
          </cell>
          <cell r="D662">
            <v>672</v>
          </cell>
          <cell r="E662">
            <v>630</v>
          </cell>
          <cell r="F662">
            <v>588</v>
          </cell>
          <cell r="G662" t="str">
            <v>MOQ 1 piece</v>
          </cell>
        </row>
        <row r="663">
          <cell r="B663" t="str">
            <v xml:space="preserve">Scissors Cap  </v>
          </cell>
          <cell r="D663">
            <v>480</v>
          </cell>
          <cell r="E663">
            <v>450</v>
          </cell>
          <cell r="F663">
            <v>420</v>
          </cell>
          <cell r="G663" t="str">
            <v>MOQ 1 piece</v>
          </cell>
        </row>
        <row r="666">
          <cell r="E666" t="str">
            <v>Y.S.PARK Professional</v>
          </cell>
        </row>
        <row r="667">
          <cell r="E667" t="str">
            <v>HEAD FIT RULERS COLLECTION</v>
          </cell>
        </row>
        <row r="668">
          <cell r="D668">
            <v>0.48</v>
          </cell>
          <cell r="E668">
            <v>0.42</v>
          </cell>
        </row>
        <row r="669">
          <cell r="E669" t="str">
            <v>Volume Discount</v>
          </cell>
        </row>
        <row r="670">
          <cell r="D670">
            <v>3</v>
          </cell>
          <cell r="E670">
            <v>36</v>
          </cell>
          <cell r="F670">
            <v>72</v>
          </cell>
        </row>
        <row r="671">
          <cell r="B671" t="str">
            <v>Item</v>
          </cell>
          <cell r="C671" t="str">
            <v>Color</v>
          </cell>
          <cell r="D671" t="str">
            <v>JPN￥</v>
          </cell>
          <cell r="E671" t="str">
            <v>JPN￥</v>
          </cell>
          <cell r="F671" t="str">
            <v>JPN￥</v>
          </cell>
          <cell r="G671" t="str">
            <v>Information</v>
          </cell>
        </row>
        <row r="672">
          <cell r="B672" t="str">
            <v>YS-RS90°&amp; 45°(150cm)</v>
          </cell>
          <cell r="C672" t="str">
            <v>Black</v>
          </cell>
          <cell r="D672">
            <v>576</v>
          </cell>
          <cell r="E672">
            <v>540</v>
          </cell>
          <cell r="F672">
            <v>504</v>
          </cell>
          <cell r="G672" t="str">
            <v>MOQ 1 piece</v>
          </cell>
        </row>
        <row r="673">
          <cell r="B673" t="str">
            <v>YS-RS90°&amp; 45°(280cm)</v>
          </cell>
          <cell r="C673" t="str">
            <v>Black</v>
          </cell>
          <cell r="D673">
            <v>960</v>
          </cell>
          <cell r="E673">
            <v>900</v>
          </cell>
          <cell r="F673">
            <v>840</v>
          </cell>
        </row>
        <row r="674">
          <cell r="B674" t="str">
            <v>YS-RS90°&amp; 45°(400cm)</v>
          </cell>
          <cell r="C674" t="str">
            <v>Black</v>
          </cell>
          <cell r="D674">
            <v>1344</v>
          </cell>
          <cell r="E674">
            <v>1260</v>
          </cell>
          <cell r="F674">
            <v>1176</v>
          </cell>
        </row>
        <row r="675">
          <cell r="B675" t="str">
            <v>RS90°&amp; 45°  - 3 size Set</v>
          </cell>
          <cell r="C675" t="str">
            <v>Black</v>
          </cell>
          <cell r="D675">
            <v>2640</v>
          </cell>
          <cell r="E675">
            <v>2475</v>
          </cell>
          <cell r="F675">
            <v>2310</v>
          </cell>
        </row>
        <row r="676">
          <cell r="B676" t="str">
            <v>YS-RA45°&amp; 22.5° (120cm)</v>
          </cell>
          <cell r="C676" t="str">
            <v>Black</v>
          </cell>
          <cell r="D676">
            <v>768</v>
          </cell>
          <cell r="E676">
            <v>720</v>
          </cell>
          <cell r="F676">
            <v>672</v>
          </cell>
          <cell r="G676" t="str">
            <v>MOQ 1 piece</v>
          </cell>
        </row>
        <row r="677">
          <cell r="B677" t="str">
            <v>YS-RA45°&amp; 22.5° (240cm)</v>
          </cell>
          <cell r="C677" t="str">
            <v>Black</v>
          </cell>
          <cell r="D677">
            <v>960</v>
          </cell>
          <cell r="E677">
            <v>900</v>
          </cell>
          <cell r="F677">
            <v>840</v>
          </cell>
        </row>
        <row r="678">
          <cell r="B678" t="str">
            <v>YS-RA45°&amp; 22.5° (360cm)</v>
          </cell>
          <cell r="C678" t="str">
            <v>Black</v>
          </cell>
          <cell r="D678">
            <v>1344</v>
          </cell>
          <cell r="E678">
            <v>1260</v>
          </cell>
          <cell r="F678">
            <v>1176</v>
          </cell>
        </row>
        <row r="679">
          <cell r="B679" t="str">
            <v>RA45°&amp; 22.5°  - 3 size Set</v>
          </cell>
          <cell r="C679" t="str">
            <v>Black</v>
          </cell>
          <cell r="D679">
            <v>2880</v>
          </cell>
          <cell r="E679">
            <v>2700</v>
          </cell>
          <cell r="F679">
            <v>2520</v>
          </cell>
        </row>
        <row r="680">
          <cell r="B680" t="str">
            <v>YS-RA60°&amp; 30° (130cm)</v>
          </cell>
          <cell r="C680" t="str">
            <v>White</v>
          </cell>
          <cell r="D680">
            <v>768</v>
          </cell>
          <cell r="E680">
            <v>720</v>
          </cell>
          <cell r="F680">
            <v>672</v>
          </cell>
          <cell r="G680" t="str">
            <v>MOQ 1 piece</v>
          </cell>
        </row>
        <row r="681">
          <cell r="B681" t="str">
            <v>YS-RA60°&amp; 30° (250cm)</v>
          </cell>
          <cell r="C681" t="str">
            <v>White</v>
          </cell>
          <cell r="D681">
            <v>960</v>
          </cell>
          <cell r="E681">
            <v>900</v>
          </cell>
          <cell r="F681">
            <v>840</v>
          </cell>
        </row>
        <row r="682">
          <cell r="B682" t="str">
            <v>YS-RA60°&amp; 30° (370cm)</v>
          </cell>
          <cell r="C682" t="str">
            <v>White</v>
          </cell>
          <cell r="D682">
            <v>1344</v>
          </cell>
          <cell r="E682">
            <v>1260</v>
          </cell>
          <cell r="F682">
            <v>1176</v>
          </cell>
        </row>
        <row r="683">
          <cell r="B683" t="str">
            <v>RA60°&amp; 30° 3 size Set</v>
          </cell>
          <cell r="C683" t="str">
            <v>White</v>
          </cell>
          <cell r="D683">
            <v>2880</v>
          </cell>
          <cell r="E683">
            <v>2700</v>
          </cell>
          <cell r="F683">
            <v>2520</v>
          </cell>
        </row>
        <row r="685">
          <cell r="E685" t="str">
            <v>Y.S.PARK Professional</v>
          </cell>
        </row>
        <row r="686">
          <cell r="E686" t="str">
            <v>WORLD HAIR PIN BACKSTAGE COLLECTION</v>
          </cell>
        </row>
        <row r="687">
          <cell r="D687">
            <v>0.55000000000000004</v>
          </cell>
          <cell r="E687">
            <v>0.45</v>
          </cell>
          <cell r="F687">
            <v>0.42</v>
          </cell>
          <cell r="G687" t="str">
            <v>BIG PACKAGES (NEW VERSION)</v>
          </cell>
        </row>
        <row r="688">
          <cell r="E688" t="str">
            <v>Volume Discount</v>
          </cell>
        </row>
        <row r="689">
          <cell r="E689">
            <v>24</v>
          </cell>
          <cell r="F689">
            <v>72</v>
          </cell>
        </row>
        <row r="690">
          <cell r="B690" t="str">
            <v>Item</v>
          </cell>
          <cell r="C690" t="str">
            <v>Color</v>
          </cell>
          <cell r="D690" t="str">
            <v>JPN￥</v>
          </cell>
          <cell r="E690" t="str">
            <v>JPN￥</v>
          </cell>
          <cell r="F690" t="str">
            <v>JPN￥</v>
          </cell>
          <cell r="G690" t="str">
            <v>Information</v>
          </cell>
        </row>
        <row r="691">
          <cell r="B691" t="str">
            <v>AMERICAN category</v>
          </cell>
          <cell r="G691" t="str">
            <v>MOQ 1 pack</v>
          </cell>
        </row>
        <row r="692">
          <cell r="B692" t="str">
            <v>YS-Pin A1  (51mm/200g)</v>
          </cell>
          <cell r="C692" t="str">
            <v>Marron</v>
          </cell>
          <cell r="D692">
            <v>1104</v>
          </cell>
          <cell r="E692">
            <v>1035</v>
          </cell>
          <cell r="F692">
            <v>966</v>
          </cell>
        </row>
        <row r="693">
          <cell r="B693" t="str">
            <v>YS-Pin A2  (51mm/300g)</v>
          </cell>
          <cell r="C693" t="str">
            <v>Black</v>
          </cell>
          <cell r="D693">
            <v>1104</v>
          </cell>
          <cell r="E693">
            <v>1035</v>
          </cell>
          <cell r="F693">
            <v>966</v>
          </cell>
        </row>
        <row r="694">
          <cell r="B694" t="str">
            <v>YS-Pin A3  (54mm/300g)</v>
          </cell>
          <cell r="C694" t="str">
            <v>Black</v>
          </cell>
          <cell r="D694">
            <v>1104</v>
          </cell>
          <cell r="E694">
            <v>1035</v>
          </cell>
          <cell r="F694">
            <v>966</v>
          </cell>
        </row>
        <row r="695">
          <cell r="C695" t="str">
            <v>Marron</v>
          </cell>
          <cell r="D695">
            <v>1104</v>
          </cell>
          <cell r="E695">
            <v>1035</v>
          </cell>
          <cell r="F695">
            <v>966</v>
          </cell>
        </row>
        <row r="696">
          <cell r="B696" t="str">
            <v>EUROPEAN category</v>
          </cell>
        </row>
        <row r="697">
          <cell r="B697" t="str">
            <v>YS-Pin E1  (48mm/300g)</v>
          </cell>
          <cell r="C697" t="str">
            <v>Marron</v>
          </cell>
          <cell r="D697">
            <v>1104</v>
          </cell>
          <cell r="E697">
            <v>1035</v>
          </cell>
          <cell r="F697">
            <v>966</v>
          </cell>
        </row>
        <row r="698">
          <cell r="B698" t="str">
            <v>YS-Pin E2  (65mm/250g)</v>
          </cell>
          <cell r="C698" t="str">
            <v>Marron</v>
          </cell>
          <cell r="D698">
            <v>1104</v>
          </cell>
          <cell r="E698">
            <v>1035</v>
          </cell>
          <cell r="F698">
            <v>966</v>
          </cell>
        </row>
        <row r="699">
          <cell r="B699" t="str">
            <v>YS-Pin E3  (35mm/200g)</v>
          </cell>
          <cell r="C699" t="str">
            <v>Marron</v>
          </cell>
          <cell r="D699">
            <v>1104</v>
          </cell>
          <cell r="E699">
            <v>1035</v>
          </cell>
          <cell r="F699">
            <v>966</v>
          </cell>
        </row>
        <row r="700">
          <cell r="B700" t="str">
            <v>YS-Pin E4  (40mm/200g)</v>
          </cell>
          <cell r="C700" t="str">
            <v>Marron</v>
          </cell>
          <cell r="D700">
            <v>1104</v>
          </cell>
          <cell r="E700">
            <v>1035</v>
          </cell>
          <cell r="F700">
            <v>966</v>
          </cell>
        </row>
        <row r="701">
          <cell r="B701" t="str">
            <v>YS-Pin E5  (49mm/300g)</v>
          </cell>
          <cell r="C701" t="str">
            <v>Marron</v>
          </cell>
          <cell r="D701">
            <v>1104</v>
          </cell>
          <cell r="E701">
            <v>1035</v>
          </cell>
          <cell r="F701">
            <v>966</v>
          </cell>
        </row>
        <row r="702">
          <cell r="C702" t="str">
            <v>Gold</v>
          </cell>
          <cell r="D702">
            <v>1104</v>
          </cell>
          <cell r="E702">
            <v>1035</v>
          </cell>
          <cell r="F702">
            <v>966</v>
          </cell>
        </row>
        <row r="703">
          <cell r="C703" t="str">
            <v>Silver</v>
          </cell>
          <cell r="D703">
            <v>1104</v>
          </cell>
          <cell r="E703">
            <v>1035</v>
          </cell>
          <cell r="F703">
            <v>966</v>
          </cell>
        </row>
        <row r="704">
          <cell r="B704" t="str">
            <v>YS-Pin E6  (51mm/300g)</v>
          </cell>
          <cell r="C704" t="str">
            <v>Marron</v>
          </cell>
          <cell r="D704">
            <v>1104</v>
          </cell>
          <cell r="E704">
            <v>1035</v>
          </cell>
          <cell r="F704">
            <v>966</v>
          </cell>
        </row>
        <row r="705">
          <cell r="C705" t="str">
            <v>Gold</v>
          </cell>
          <cell r="D705">
            <v>1104</v>
          </cell>
          <cell r="E705">
            <v>1035</v>
          </cell>
          <cell r="F705">
            <v>966</v>
          </cell>
        </row>
        <row r="706">
          <cell r="C706" t="str">
            <v>Silver</v>
          </cell>
          <cell r="D706">
            <v>1104</v>
          </cell>
          <cell r="E706">
            <v>1035</v>
          </cell>
          <cell r="F706">
            <v>966</v>
          </cell>
        </row>
        <row r="707">
          <cell r="B707" t="str">
            <v>GERMAN category</v>
          </cell>
        </row>
        <row r="708">
          <cell r="B708" t="str">
            <v>YS-Pin G1  (54mm/200g)</v>
          </cell>
          <cell r="C708" t="str">
            <v>Marron</v>
          </cell>
          <cell r="D708">
            <v>1104</v>
          </cell>
          <cell r="E708">
            <v>1035</v>
          </cell>
          <cell r="F708">
            <v>966</v>
          </cell>
        </row>
        <row r="709">
          <cell r="B709" t="str">
            <v>JAPANESE category</v>
          </cell>
        </row>
        <row r="710">
          <cell r="B710" t="str">
            <v>YS-Pin J1  (48mm/300g)</v>
          </cell>
          <cell r="C710" t="str">
            <v>Non coating</v>
          </cell>
          <cell r="D710">
            <v>1104</v>
          </cell>
          <cell r="E710">
            <v>1035</v>
          </cell>
          <cell r="F710">
            <v>966</v>
          </cell>
        </row>
        <row r="711">
          <cell r="B711" t="str">
            <v>YS-Pin J2  (56mm/300g)</v>
          </cell>
          <cell r="C711" t="str">
            <v>Non coating</v>
          </cell>
          <cell r="D711">
            <v>1104</v>
          </cell>
          <cell r="E711">
            <v>1035</v>
          </cell>
          <cell r="F711">
            <v>966</v>
          </cell>
        </row>
        <row r="712">
          <cell r="B712" t="str">
            <v>YS-Pin J3  (54mm/100g)</v>
          </cell>
          <cell r="C712" t="str">
            <v>Non coating</v>
          </cell>
          <cell r="D712">
            <v>1104</v>
          </cell>
          <cell r="E712">
            <v>1035</v>
          </cell>
          <cell r="F712">
            <v>966</v>
          </cell>
        </row>
        <row r="713">
          <cell r="B713" t="str">
            <v>YS-Pin J4  (54mm/100g)</v>
          </cell>
          <cell r="C713" t="str">
            <v>Marron</v>
          </cell>
          <cell r="D713">
            <v>1104</v>
          </cell>
          <cell r="E713">
            <v>1035</v>
          </cell>
          <cell r="F713">
            <v>966</v>
          </cell>
        </row>
        <row r="714">
          <cell r="B714" t="str">
            <v>YS-Pin J5  (52mm/90g)</v>
          </cell>
          <cell r="C714" t="str">
            <v>Marron</v>
          </cell>
          <cell r="D714">
            <v>1104</v>
          </cell>
          <cell r="E714">
            <v>1035</v>
          </cell>
          <cell r="F714">
            <v>966</v>
          </cell>
        </row>
        <row r="715">
          <cell r="C715" t="str">
            <v>Black</v>
          </cell>
          <cell r="D715">
            <v>1104</v>
          </cell>
          <cell r="E715">
            <v>1035</v>
          </cell>
          <cell r="F715">
            <v>966</v>
          </cell>
        </row>
        <row r="716">
          <cell r="C716" t="str">
            <v>Blonze</v>
          </cell>
          <cell r="D716">
            <v>1104</v>
          </cell>
          <cell r="E716">
            <v>1035</v>
          </cell>
          <cell r="F716">
            <v>966</v>
          </cell>
        </row>
        <row r="717">
          <cell r="C717" t="str">
            <v>Gold</v>
          </cell>
          <cell r="D717">
            <v>1104</v>
          </cell>
          <cell r="E717">
            <v>1035</v>
          </cell>
          <cell r="F717">
            <v>966</v>
          </cell>
        </row>
        <row r="718">
          <cell r="B718" t="str">
            <v>YS-Pin J6  (53mm/200g)</v>
          </cell>
          <cell r="C718" t="str">
            <v>Black</v>
          </cell>
          <cell r="D718">
            <v>1104</v>
          </cell>
          <cell r="E718">
            <v>1035</v>
          </cell>
          <cell r="F718">
            <v>966</v>
          </cell>
        </row>
        <row r="719">
          <cell r="C719" t="str">
            <v>Marron</v>
          </cell>
          <cell r="D719">
            <v>1104</v>
          </cell>
          <cell r="E719">
            <v>1035</v>
          </cell>
          <cell r="F719">
            <v>966</v>
          </cell>
        </row>
        <row r="720">
          <cell r="C720" t="str">
            <v>Bronze</v>
          </cell>
          <cell r="D720">
            <v>1104</v>
          </cell>
          <cell r="E720">
            <v>1035</v>
          </cell>
          <cell r="F720">
            <v>966</v>
          </cell>
        </row>
        <row r="721">
          <cell r="C721" t="str">
            <v>Gold</v>
          </cell>
          <cell r="D721">
            <v>1104</v>
          </cell>
          <cell r="E721">
            <v>1035</v>
          </cell>
          <cell r="F721">
            <v>966</v>
          </cell>
        </row>
        <row r="722">
          <cell r="C722" t="str">
            <v>Silver</v>
          </cell>
          <cell r="D722">
            <v>1104</v>
          </cell>
          <cell r="E722">
            <v>1035</v>
          </cell>
          <cell r="F722">
            <v>966</v>
          </cell>
        </row>
        <row r="723">
          <cell r="B723" t="str">
            <v>YS-Pin J7 (72mm/200g)</v>
          </cell>
          <cell r="C723" t="str">
            <v>Black</v>
          </cell>
          <cell r="D723">
            <v>1104</v>
          </cell>
          <cell r="E723">
            <v>1035</v>
          </cell>
          <cell r="F723">
            <v>966</v>
          </cell>
        </row>
        <row r="724">
          <cell r="C724" t="str">
            <v>Marron</v>
          </cell>
          <cell r="D724">
            <v>1104</v>
          </cell>
          <cell r="E724">
            <v>1035</v>
          </cell>
          <cell r="F724">
            <v>966</v>
          </cell>
        </row>
        <row r="725">
          <cell r="C725" t="str">
            <v>Bronze</v>
          </cell>
          <cell r="D725">
            <v>1104</v>
          </cell>
          <cell r="E725">
            <v>1035</v>
          </cell>
          <cell r="F725">
            <v>966</v>
          </cell>
        </row>
        <row r="726">
          <cell r="C726" t="str">
            <v>Gold</v>
          </cell>
          <cell r="D726">
            <v>1104</v>
          </cell>
          <cell r="E726">
            <v>1035</v>
          </cell>
          <cell r="F726">
            <v>966</v>
          </cell>
        </row>
        <row r="727">
          <cell r="C727" t="str">
            <v>Silver</v>
          </cell>
          <cell r="D727">
            <v>1104</v>
          </cell>
          <cell r="E727">
            <v>1035</v>
          </cell>
          <cell r="F727">
            <v>966</v>
          </cell>
        </row>
        <row r="728">
          <cell r="B728" t="str">
            <v>YS-Pin J8 (44mm/200g)</v>
          </cell>
          <cell r="C728" t="str">
            <v>Black</v>
          </cell>
          <cell r="D728">
            <v>1104</v>
          </cell>
          <cell r="E728">
            <v>1035</v>
          </cell>
          <cell r="F728">
            <v>966</v>
          </cell>
        </row>
        <row r="730">
          <cell r="E730" t="str">
            <v>Y.S.PARK Professional</v>
          </cell>
        </row>
        <row r="731">
          <cell r="E731" t="str">
            <v>HAIR PINS COLLECTION</v>
          </cell>
        </row>
        <row r="732">
          <cell r="D732">
            <v>0.55000000000000004</v>
          </cell>
          <cell r="E732">
            <v>0.45</v>
          </cell>
          <cell r="F732">
            <v>0.42</v>
          </cell>
          <cell r="G732" t="str">
            <v>SMALL PACKAGES (OLD VERSION)</v>
          </cell>
        </row>
        <row r="733">
          <cell r="B733" t="str">
            <v>Item</v>
          </cell>
          <cell r="C733" t="str">
            <v>Color</v>
          </cell>
          <cell r="D733" t="str">
            <v>JPN￥</v>
          </cell>
          <cell r="E733" t="str">
            <v>JPN￥</v>
          </cell>
          <cell r="F733" t="str">
            <v>JPN￥</v>
          </cell>
          <cell r="G733" t="str">
            <v>Information</v>
          </cell>
        </row>
        <row r="734">
          <cell r="B734" t="str">
            <v>No800  (14pins)</v>
          </cell>
          <cell r="C734" t="str">
            <v>Marron</v>
          </cell>
          <cell r="D734">
            <v>168</v>
          </cell>
          <cell r="E734" t="str">
            <v>*</v>
          </cell>
          <cell r="F734" t="str">
            <v>*</v>
          </cell>
          <cell r="G734" t="str">
            <v>MOQ 6 pieces</v>
          </cell>
        </row>
        <row r="735">
          <cell r="B735" t="str">
            <v>No801 (45pins)</v>
          </cell>
          <cell r="C735" t="str">
            <v>Marron</v>
          </cell>
          <cell r="D735">
            <v>173</v>
          </cell>
          <cell r="E735" t="str">
            <v>*</v>
          </cell>
          <cell r="F735" t="str">
            <v>*</v>
          </cell>
        </row>
        <row r="736">
          <cell r="B736" t="str">
            <v>No802 (40pins)</v>
          </cell>
          <cell r="C736" t="str">
            <v>Marron</v>
          </cell>
          <cell r="D736">
            <v>173</v>
          </cell>
          <cell r="E736" t="str">
            <v>*</v>
          </cell>
          <cell r="F736" t="str">
            <v>*</v>
          </cell>
          <cell r="G736" t="str">
            <v>MOQ 6 pieces</v>
          </cell>
        </row>
        <row r="737">
          <cell r="B737" t="str">
            <v>No803 (30pins)</v>
          </cell>
          <cell r="C737" t="str">
            <v>Gold</v>
          </cell>
          <cell r="D737">
            <v>158</v>
          </cell>
          <cell r="E737" t="str">
            <v>*</v>
          </cell>
          <cell r="F737" t="str">
            <v>*</v>
          </cell>
        </row>
        <row r="738">
          <cell r="B738" t="str">
            <v>No804 (30pins)</v>
          </cell>
          <cell r="C738" t="str">
            <v>Silver</v>
          </cell>
          <cell r="D738">
            <v>158</v>
          </cell>
          <cell r="E738" t="str">
            <v>*</v>
          </cell>
          <cell r="F738" t="str">
            <v>*</v>
          </cell>
        </row>
        <row r="739">
          <cell r="B739" t="str">
            <v>No805 (40pins)</v>
          </cell>
          <cell r="C739" t="str">
            <v>Marron</v>
          </cell>
          <cell r="D739">
            <v>173</v>
          </cell>
          <cell r="E739" t="str">
            <v>*</v>
          </cell>
          <cell r="F739" t="str">
            <v>*</v>
          </cell>
          <cell r="G739" t="str">
            <v>MOQ 6 pieces</v>
          </cell>
        </row>
        <row r="740">
          <cell r="B740" t="str">
            <v>No806 (30pins)</v>
          </cell>
          <cell r="C740" t="str">
            <v>Gold</v>
          </cell>
          <cell r="D740">
            <v>158</v>
          </cell>
          <cell r="E740" t="str">
            <v>*</v>
          </cell>
          <cell r="F740" t="str">
            <v>*</v>
          </cell>
        </row>
        <row r="741">
          <cell r="B741" t="str">
            <v>No807 (30pins)</v>
          </cell>
          <cell r="C741" t="str">
            <v>Silver</v>
          </cell>
          <cell r="D741">
            <v>158</v>
          </cell>
          <cell r="E741" t="str">
            <v>*</v>
          </cell>
          <cell r="F741" t="str">
            <v>*</v>
          </cell>
        </row>
        <row r="742">
          <cell r="B742" t="str">
            <v>No808  (45pins)</v>
          </cell>
          <cell r="C742" t="str">
            <v>Marron</v>
          </cell>
          <cell r="D742">
            <v>144</v>
          </cell>
          <cell r="E742" t="str">
            <v>*</v>
          </cell>
          <cell r="F742" t="str">
            <v>*</v>
          </cell>
          <cell r="G742" t="str">
            <v>MOQ 6 pieces</v>
          </cell>
        </row>
        <row r="743">
          <cell r="B743" t="str">
            <v>No809 (36pins)</v>
          </cell>
          <cell r="C743" t="str">
            <v>Marron</v>
          </cell>
          <cell r="D743">
            <v>173</v>
          </cell>
          <cell r="E743" t="str">
            <v>*</v>
          </cell>
          <cell r="F743" t="str">
            <v>*</v>
          </cell>
        </row>
        <row r="744">
          <cell r="B744" t="str">
            <v>No810 (14pins)</v>
          </cell>
          <cell r="C744" t="str">
            <v>Marron</v>
          </cell>
          <cell r="D744">
            <v>168</v>
          </cell>
          <cell r="E744" t="str">
            <v>*</v>
          </cell>
          <cell r="F744" t="str">
            <v>*</v>
          </cell>
        </row>
        <row r="745">
          <cell r="B745" t="str">
            <v>No811 (48pins)</v>
          </cell>
          <cell r="C745" t="str">
            <v>Black</v>
          </cell>
          <cell r="D745">
            <v>144</v>
          </cell>
          <cell r="E745" t="str">
            <v>*</v>
          </cell>
          <cell r="F745" t="str">
            <v>*</v>
          </cell>
        </row>
        <row r="746">
          <cell r="B746" t="str">
            <v>No812 (48pins)</v>
          </cell>
          <cell r="C746" t="str">
            <v>Marron</v>
          </cell>
          <cell r="D746">
            <v>144</v>
          </cell>
          <cell r="E746" t="str">
            <v>*</v>
          </cell>
          <cell r="F746" t="str">
            <v>*</v>
          </cell>
        </row>
        <row r="747">
          <cell r="B747" t="str">
            <v>No813 (40pins)</v>
          </cell>
          <cell r="C747" t="str">
            <v>Marron</v>
          </cell>
          <cell r="D747">
            <v>173</v>
          </cell>
          <cell r="E747" t="str">
            <v>*</v>
          </cell>
          <cell r="F747" t="str">
            <v>*</v>
          </cell>
        </row>
        <row r="748">
          <cell r="B748" t="str">
            <v>No814</v>
          </cell>
          <cell r="C748" t="str">
            <v>Black</v>
          </cell>
          <cell r="D748">
            <v>144</v>
          </cell>
          <cell r="E748" t="str">
            <v>*</v>
          </cell>
          <cell r="F748" t="str">
            <v>*</v>
          </cell>
        </row>
        <row r="749">
          <cell r="B749" t="str">
            <v>No815 (53pins)</v>
          </cell>
          <cell r="C749" t="str">
            <v>Black</v>
          </cell>
          <cell r="D749">
            <v>144</v>
          </cell>
          <cell r="E749" t="str">
            <v>*</v>
          </cell>
          <cell r="F749" t="str">
            <v>*</v>
          </cell>
        </row>
        <row r="750">
          <cell r="B750" t="str">
            <v>No816 (52pins)</v>
          </cell>
          <cell r="C750" t="str">
            <v>Black</v>
          </cell>
          <cell r="D750">
            <v>206</v>
          </cell>
          <cell r="E750" t="str">
            <v>*</v>
          </cell>
          <cell r="F750" t="str">
            <v>*</v>
          </cell>
        </row>
        <row r="751">
          <cell r="B751" t="str">
            <v>No817</v>
          </cell>
          <cell r="C751" t="str">
            <v>Marron</v>
          </cell>
          <cell r="D751">
            <v>173</v>
          </cell>
          <cell r="E751" t="str">
            <v>*</v>
          </cell>
          <cell r="F751" t="str">
            <v>*</v>
          </cell>
        </row>
        <row r="752">
          <cell r="B752" t="str">
            <v>No818 (26pins)</v>
          </cell>
          <cell r="C752" t="str">
            <v>Marron</v>
          </cell>
          <cell r="D752">
            <v>192</v>
          </cell>
          <cell r="E752" t="str">
            <v>*</v>
          </cell>
          <cell r="F752" t="str">
            <v>*</v>
          </cell>
        </row>
        <row r="753">
          <cell r="B753" t="str">
            <v>No819 (28pins)</v>
          </cell>
          <cell r="C753" t="str">
            <v>Marron</v>
          </cell>
          <cell r="D753">
            <v>168</v>
          </cell>
          <cell r="E753" t="str">
            <v>*</v>
          </cell>
          <cell r="F753" t="str">
            <v>*</v>
          </cell>
        </row>
        <row r="754">
          <cell r="B754" t="str">
            <v>No820 (32pins)</v>
          </cell>
          <cell r="D754">
            <v>144</v>
          </cell>
          <cell r="E754" t="str">
            <v>*</v>
          </cell>
          <cell r="F754" t="str">
            <v>*</v>
          </cell>
        </row>
        <row r="755">
          <cell r="B755" t="str">
            <v>No821 (24pins)</v>
          </cell>
          <cell r="C755" t="str">
            <v>Marron</v>
          </cell>
          <cell r="D755">
            <v>202</v>
          </cell>
          <cell r="E755" t="str">
            <v>*</v>
          </cell>
          <cell r="F755" t="str">
            <v>*</v>
          </cell>
        </row>
        <row r="756">
          <cell r="B756" t="str">
            <v>No822 (15pins)</v>
          </cell>
          <cell r="D756">
            <v>182</v>
          </cell>
          <cell r="E756" t="str">
            <v>*</v>
          </cell>
          <cell r="F756" t="str">
            <v>*</v>
          </cell>
        </row>
        <row r="757">
          <cell r="B757" t="str">
            <v>No823 (20pins)</v>
          </cell>
          <cell r="D757">
            <v>182</v>
          </cell>
          <cell r="E757" t="str">
            <v>*</v>
          </cell>
          <cell r="F757" t="str">
            <v>*</v>
          </cell>
        </row>
        <row r="758">
          <cell r="B758" t="str">
            <v>No824 (15pins)</v>
          </cell>
          <cell r="D758">
            <v>192</v>
          </cell>
          <cell r="E758" t="str">
            <v>*</v>
          </cell>
          <cell r="F758" t="str">
            <v>*</v>
          </cell>
        </row>
        <row r="759">
          <cell r="B759" t="str">
            <v>No825 (20pins)</v>
          </cell>
          <cell r="D759">
            <v>192</v>
          </cell>
          <cell r="E759" t="str">
            <v>*</v>
          </cell>
          <cell r="F759" t="str">
            <v>*</v>
          </cell>
        </row>
        <row r="760">
          <cell r="B760" t="str">
            <v>No826 (Assort, total 39pins)</v>
          </cell>
          <cell r="D760">
            <v>182</v>
          </cell>
          <cell r="E760" t="str">
            <v>*</v>
          </cell>
          <cell r="F760" t="str">
            <v>*</v>
          </cell>
        </row>
        <row r="761">
          <cell r="B761" t="str">
            <v>No827 (16pins)</v>
          </cell>
          <cell r="D761">
            <v>158</v>
          </cell>
          <cell r="E761" t="str">
            <v>*</v>
          </cell>
          <cell r="F761" t="str">
            <v>*</v>
          </cell>
        </row>
        <row r="762">
          <cell r="B762" t="str">
            <v>No828 (15 pins)</v>
          </cell>
          <cell r="D762">
            <v>182</v>
          </cell>
          <cell r="E762" t="str">
            <v>*</v>
          </cell>
          <cell r="F762" t="str">
            <v>*</v>
          </cell>
        </row>
        <row r="763">
          <cell r="B763" t="str">
            <v>No829 (24 pins)</v>
          </cell>
          <cell r="D763">
            <v>154</v>
          </cell>
          <cell r="E763" t="str">
            <v>*</v>
          </cell>
          <cell r="F763" t="str">
            <v>*</v>
          </cell>
        </row>
        <row r="764">
          <cell r="B764" t="str">
            <v>No830 (24 pins)</v>
          </cell>
          <cell r="D764">
            <v>202</v>
          </cell>
          <cell r="E764" t="str">
            <v>*</v>
          </cell>
          <cell r="F764" t="str">
            <v>*</v>
          </cell>
        </row>
        <row r="765">
          <cell r="E765" t="str">
            <v>Y.S.PARK Professional</v>
          </cell>
        </row>
        <row r="766">
          <cell r="E766" t="str">
            <v>HAIR RINGS COLLECTION</v>
          </cell>
        </row>
        <row r="767">
          <cell r="D767">
            <v>0.5</v>
          </cell>
          <cell r="E767">
            <v>0.45</v>
          </cell>
          <cell r="F767">
            <v>0.42</v>
          </cell>
        </row>
        <row r="769">
          <cell r="B769" t="str">
            <v>Item</v>
          </cell>
          <cell r="C769" t="str">
            <v>Color</v>
          </cell>
          <cell r="D769" t="str">
            <v>JPN￥</v>
          </cell>
          <cell r="E769" t="str">
            <v>JPN￥</v>
          </cell>
          <cell r="F769" t="str">
            <v>JPN￥</v>
          </cell>
          <cell r="G769" t="str">
            <v>Information</v>
          </cell>
        </row>
        <row r="770">
          <cell r="B770" t="str">
            <v xml:space="preserve"> (Fitness Twist Ring)</v>
          </cell>
        </row>
        <row r="771">
          <cell r="B771" t="str">
            <v xml:space="preserve">A-1 </v>
          </cell>
          <cell r="C771" t="str">
            <v>Blue</v>
          </cell>
          <cell r="D771">
            <v>55</v>
          </cell>
          <cell r="E771" t="str">
            <v>*</v>
          </cell>
          <cell r="F771" t="str">
            <v>*</v>
          </cell>
          <cell r="G771" t="str">
            <v>MOQ 12 pieces</v>
          </cell>
        </row>
        <row r="772">
          <cell r="B772" t="str">
            <v>A-2</v>
          </cell>
          <cell r="C772" t="str">
            <v>Green</v>
          </cell>
          <cell r="D772">
            <v>55</v>
          </cell>
        </row>
        <row r="773">
          <cell r="B773" t="str">
            <v>A-3</v>
          </cell>
          <cell r="C773" t="str">
            <v>White</v>
          </cell>
          <cell r="D773">
            <v>55</v>
          </cell>
        </row>
        <row r="774">
          <cell r="B774" t="str">
            <v xml:space="preserve">B-1 </v>
          </cell>
          <cell r="C774" t="str">
            <v>Orange</v>
          </cell>
          <cell r="D774">
            <v>55</v>
          </cell>
        </row>
        <row r="775">
          <cell r="B775" t="str">
            <v>B-2</v>
          </cell>
          <cell r="C775" t="str">
            <v>Yellow</v>
          </cell>
          <cell r="D775">
            <v>55</v>
          </cell>
        </row>
        <row r="776">
          <cell r="B776" t="str">
            <v>B-3</v>
          </cell>
          <cell r="C776" t="str">
            <v>Pink</v>
          </cell>
          <cell r="D776">
            <v>55</v>
          </cell>
        </row>
        <row r="777">
          <cell r="B777" t="str">
            <v xml:space="preserve"> (Fitness Stripe Ring)</v>
          </cell>
        </row>
        <row r="778">
          <cell r="B778" t="str">
            <v xml:space="preserve">C-1 </v>
          </cell>
          <cell r="C778" t="str">
            <v>White+Blue</v>
          </cell>
          <cell r="D778">
            <v>55</v>
          </cell>
          <cell r="E778" t="str">
            <v>*</v>
          </cell>
          <cell r="F778" t="str">
            <v>*</v>
          </cell>
          <cell r="G778" t="str">
            <v>MOQ 12 pieces</v>
          </cell>
        </row>
        <row r="779">
          <cell r="B779" t="str">
            <v>C-2</v>
          </cell>
          <cell r="C779" t="str">
            <v>White+Green</v>
          </cell>
          <cell r="D779">
            <v>55</v>
          </cell>
        </row>
        <row r="780">
          <cell r="B780" t="str">
            <v>C-3</v>
          </cell>
          <cell r="C780" t="str">
            <v>White+Orange</v>
          </cell>
          <cell r="D780">
            <v>55</v>
          </cell>
        </row>
        <row r="781">
          <cell r="B781" t="str">
            <v>D-1</v>
          </cell>
          <cell r="C781" t="str">
            <v>White+Pink</v>
          </cell>
          <cell r="D781">
            <v>55</v>
          </cell>
        </row>
        <row r="782">
          <cell r="B782" t="str">
            <v>D-2</v>
          </cell>
          <cell r="C782" t="str">
            <v>White+Red</v>
          </cell>
          <cell r="D782">
            <v>55</v>
          </cell>
        </row>
        <row r="783">
          <cell r="B783" t="str">
            <v>D-3</v>
          </cell>
          <cell r="C783" t="str">
            <v>White+Yellow</v>
          </cell>
          <cell r="D783">
            <v>55</v>
          </cell>
        </row>
        <row r="784">
          <cell r="B784" t="str">
            <v xml:space="preserve"> (Pastel Twist Ring)</v>
          </cell>
        </row>
        <row r="785">
          <cell r="B785" t="str">
            <v xml:space="preserve">E-1 </v>
          </cell>
          <cell r="C785" t="str">
            <v>Ivory</v>
          </cell>
          <cell r="D785">
            <v>65</v>
          </cell>
          <cell r="E785" t="str">
            <v>*</v>
          </cell>
          <cell r="F785" t="str">
            <v>*</v>
          </cell>
          <cell r="G785" t="str">
            <v>MOQ 12 pieces</v>
          </cell>
        </row>
        <row r="786">
          <cell r="B786" t="str">
            <v>E-2</v>
          </cell>
          <cell r="C786" t="str">
            <v>BlueGray</v>
          </cell>
          <cell r="D786">
            <v>65</v>
          </cell>
        </row>
        <row r="787">
          <cell r="B787" t="str">
            <v>E-3</v>
          </cell>
          <cell r="C787" t="str">
            <v>SalmonPink</v>
          </cell>
          <cell r="D787">
            <v>65</v>
          </cell>
        </row>
        <row r="788">
          <cell r="B788" t="str">
            <v>E-4</v>
          </cell>
          <cell r="C788" t="str">
            <v>Bordeaux</v>
          </cell>
          <cell r="D788">
            <v>65</v>
          </cell>
        </row>
        <row r="789">
          <cell r="B789" t="str">
            <v>E-5</v>
          </cell>
          <cell r="C789" t="str">
            <v>Moss Green</v>
          </cell>
          <cell r="D789">
            <v>65</v>
          </cell>
        </row>
        <row r="790">
          <cell r="B790" t="str">
            <v>E-6</v>
          </cell>
          <cell r="C790" t="str">
            <v>Light Brown</v>
          </cell>
          <cell r="D790">
            <v>65</v>
          </cell>
        </row>
        <row r="791">
          <cell r="B791" t="str">
            <v xml:space="preserve"> (Gradation Ring)</v>
          </cell>
        </row>
        <row r="792">
          <cell r="B792" t="str">
            <v xml:space="preserve">S-1 </v>
          </cell>
          <cell r="C792" t="str">
            <v>Black</v>
          </cell>
          <cell r="D792">
            <v>75</v>
          </cell>
          <cell r="E792" t="str">
            <v>*</v>
          </cell>
          <cell r="F792" t="str">
            <v>*</v>
          </cell>
          <cell r="G792" t="str">
            <v>MOQ 12 pieces</v>
          </cell>
        </row>
        <row r="793">
          <cell r="B793" t="str">
            <v>S-2</v>
          </cell>
          <cell r="C793" t="str">
            <v>Brown</v>
          </cell>
          <cell r="D793">
            <v>75</v>
          </cell>
        </row>
        <row r="794">
          <cell r="B794" t="str">
            <v>S-3</v>
          </cell>
          <cell r="C794" t="str">
            <v>Beige</v>
          </cell>
          <cell r="D794">
            <v>75</v>
          </cell>
        </row>
        <row r="795">
          <cell r="B795" t="str">
            <v>S-4</v>
          </cell>
          <cell r="C795" t="str">
            <v>Green</v>
          </cell>
          <cell r="D795">
            <v>75</v>
          </cell>
        </row>
        <row r="796">
          <cell r="B796" t="str">
            <v>S-5</v>
          </cell>
          <cell r="C796" t="str">
            <v>Blue</v>
          </cell>
          <cell r="D796">
            <v>75</v>
          </cell>
        </row>
        <row r="797">
          <cell r="B797" t="str">
            <v>S-6</v>
          </cell>
          <cell r="C797" t="str">
            <v>Red</v>
          </cell>
          <cell r="D797">
            <v>75</v>
          </cell>
        </row>
        <row r="798">
          <cell r="B798" t="str">
            <v xml:space="preserve"> (Ginham Check Ring)</v>
          </cell>
        </row>
        <row r="799">
          <cell r="B799" t="str">
            <v>T-1</v>
          </cell>
          <cell r="C799" t="str">
            <v>Pink</v>
          </cell>
          <cell r="D799">
            <v>75</v>
          </cell>
          <cell r="E799" t="str">
            <v>*</v>
          </cell>
          <cell r="F799" t="str">
            <v>*</v>
          </cell>
          <cell r="G799" t="str">
            <v>MOQ 12 pieces</v>
          </cell>
        </row>
        <row r="800">
          <cell r="B800" t="str">
            <v>T-2</v>
          </cell>
          <cell r="C800" t="str">
            <v>Blue</v>
          </cell>
          <cell r="D800">
            <v>75</v>
          </cell>
        </row>
        <row r="801">
          <cell r="B801" t="str">
            <v>T-3</v>
          </cell>
          <cell r="C801" t="str">
            <v>Purple</v>
          </cell>
          <cell r="D801">
            <v>75</v>
          </cell>
        </row>
        <row r="802">
          <cell r="B802" t="str">
            <v>T-4</v>
          </cell>
          <cell r="C802" t="str">
            <v>Green</v>
          </cell>
          <cell r="D802">
            <v>75</v>
          </cell>
        </row>
        <row r="803">
          <cell r="B803" t="str">
            <v>T-5</v>
          </cell>
          <cell r="C803" t="str">
            <v>Yellow</v>
          </cell>
          <cell r="D803">
            <v>75</v>
          </cell>
        </row>
        <row r="804">
          <cell r="B804" t="str">
            <v xml:space="preserve"> (Western Plain Ring)</v>
          </cell>
        </row>
        <row r="805">
          <cell r="B805" t="str">
            <v>P-1</v>
          </cell>
          <cell r="C805" t="str">
            <v>GPY</v>
          </cell>
          <cell r="D805">
            <v>60</v>
          </cell>
          <cell r="E805" t="str">
            <v>*</v>
          </cell>
          <cell r="F805" t="str">
            <v>*</v>
          </cell>
          <cell r="G805" t="str">
            <v>MOQ 12 pieces</v>
          </cell>
        </row>
        <row r="806">
          <cell r="B806" t="str">
            <v>P-2</v>
          </cell>
          <cell r="C806" t="str">
            <v>BRY</v>
          </cell>
          <cell r="D806">
            <v>60</v>
          </cell>
        </row>
        <row r="807">
          <cell r="B807" t="str">
            <v>P-3</v>
          </cell>
          <cell r="C807" t="str">
            <v>BGR</v>
          </cell>
          <cell r="D807">
            <v>60</v>
          </cell>
        </row>
        <row r="808">
          <cell r="B808" t="str">
            <v xml:space="preserve"> (Duble Ring)</v>
          </cell>
        </row>
        <row r="809">
          <cell r="B809" t="str">
            <v>F-1</v>
          </cell>
          <cell r="C809" t="str">
            <v>Black</v>
          </cell>
          <cell r="D809">
            <v>90</v>
          </cell>
          <cell r="E809" t="str">
            <v>*</v>
          </cell>
          <cell r="F809" t="str">
            <v>*</v>
          </cell>
          <cell r="G809" t="str">
            <v>MOQ 12 pieces</v>
          </cell>
        </row>
        <row r="810">
          <cell r="B810" t="str">
            <v>F-2</v>
          </cell>
          <cell r="C810" t="str">
            <v>Low light Brown</v>
          </cell>
          <cell r="D810">
            <v>105</v>
          </cell>
          <cell r="E810" t="str">
            <v>*</v>
          </cell>
          <cell r="F810" t="str">
            <v>*</v>
          </cell>
        </row>
        <row r="811">
          <cell r="B811" t="str">
            <v>F-3</v>
          </cell>
          <cell r="C811" t="str">
            <v>Hight Light Brown</v>
          </cell>
          <cell r="D811">
            <v>105</v>
          </cell>
        </row>
        <row r="812">
          <cell r="B812" t="str">
            <v xml:space="preserve"> (Twist Duble Ring)</v>
          </cell>
        </row>
        <row r="813">
          <cell r="B813" t="str">
            <v>G-1</v>
          </cell>
          <cell r="C813" t="str">
            <v>Low light Brown</v>
          </cell>
          <cell r="D813">
            <v>110</v>
          </cell>
          <cell r="E813" t="str">
            <v>*</v>
          </cell>
          <cell r="F813" t="str">
            <v>*</v>
          </cell>
          <cell r="G813" t="str">
            <v>MOQ 12 pieces</v>
          </cell>
        </row>
        <row r="814">
          <cell r="B814" t="str">
            <v>G-2</v>
          </cell>
          <cell r="C814" t="str">
            <v>Hight Light Brown</v>
          </cell>
          <cell r="D814">
            <v>110</v>
          </cell>
        </row>
        <row r="815">
          <cell r="B815" t="str">
            <v xml:space="preserve"> (Natural Plain Single Ring)</v>
          </cell>
        </row>
        <row r="816">
          <cell r="B816" t="str">
            <v>H-1</v>
          </cell>
          <cell r="C816" t="str">
            <v>Black</v>
          </cell>
          <cell r="D816">
            <v>50</v>
          </cell>
          <cell r="E816" t="str">
            <v>*</v>
          </cell>
          <cell r="F816" t="str">
            <v>*</v>
          </cell>
          <cell r="G816" t="str">
            <v>MOQ 12 pieces</v>
          </cell>
        </row>
        <row r="817">
          <cell r="B817" t="str">
            <v>H-2</v>
          </cell>
          <cell r="C817" t="str">
            <v>Low light Brown</v>
          </cell>
          <cell r="D817">
            <v>60</v>
          </cell>
          <cell r="E817" t="str">
            <v>*</v>
          </cell>
          <cell r="F817" t="str">
            <v>*</v>
          </cell>
        </row>
        <row r="818">
          <cell r="B818" t="str">
            <v>H-3</v>
          </cell>
          <cell r="C818" t="str">
            <v>Hight Light Brown</v>
          </cell>
          <cell r="D818">
            <v>60</v>
          </cell>
        </row>
        <row r="819">
          <cell r="B819" t="str">
            <v xml:space="preserve">  (Natural Twist Single Ring)</v>
          </cell>
        </row>
        <row r="820">
          <cell r="B820" t="str">
            <v>I-1</v>
          </cell>
          <cell r="C820" t="str">
            <v>Low light Brown</v>
          </cell>
          <cell r="D820">
            <v>65</v>
          </cell>
          <cell r="E820" t="str">
            <v>*</v>
          </cell>
          <cell r="F820" t="str">
            <v>*</v>
          </cell>
          <cell r="G820" t="str">
            <v>MOQ 12 pieces</v>
          </cell>
        </row>
        <row r="821">
          <cell r="B821" t="str">
            <v>I-2</v>
          </cell>
          <cell r="C821" t="str">
            <v>Hight Light Brown</v>
          </cell>
          <cell r="D821">
            <v>65</v>
          </cell>
        </row>
        <row r="822">
          <cell r="B822" t="str">
            <v xml:space="preserve">  (Art Nouveau Twist Ring)</v>
          </cell>
        </row>
        <row r="823">
          <cell r="B823" t="str">
            <v>M-1</v>
          </cell>
          <cell r="C823" t="str">
            <v>Green</v>
          </cell>
          <cell r="D823">
            <v>65</v>
          </cell>
          <cell r="E823" t="str">
            <v>*</v>
          </cell>
          <cell r="F823" t="str">
            <v>*</v>
          </cell>
          <cell r="G823" t="str">
            <v>MOQ 12 pieces</v>
          </cell>
        </row>
        <row r="824">
          <cell r="B824" t="str">
            <v>M-2</v>
          </cell>
          <cell r="C824" t="str">
            <v>Yellow</v>
          </cell>
          <cell r="D824">
            <v>65</v>
          </cell>
        </row>
        <row r="825">
          <cell r="B825" t="str">
            <v>M-3</v>
          </cell>
          <cell r="C825" t="str">
            <v>Orange</v>
          </cell>
          <cell r="D825">
            <v>65</v>
          </cell>
        </row>
        <row r="826">
          <cell r="B826" t="str">
            <v xml:space="preserve"> (Art deco Plain Ring)</v>
          </cell>
        </row>
        <row r="827">
          <cell r="B827" t="str">
            <v>N-1</v>
          </cell>
          <cell r="C827" t="str">
            <v>GPY</v>
          </cell>
          <cell r="D827">
            <v>65</v>
          </cell>
          <cell r="E827" t="str">
            <v>*</v>
          </cell>
          <cell r="F827" t="str">
            <v>*</v>
          </cell>
          <cell r="G827" t="str">
            <v>MOQ 12 pieces</v>
          </cell>
        </row>
        <row r="828">
          <cell r="B828" t="str">
            <v>N-2</v>
          </cell>
          <cell r="C828" t="str">
            <v>BRY</v>
          </cell>
          <cell r="D828">
            <v>65</v>
          </cell>
        </row>
        <row r="829">
          <cell r="B829" t="str">
            <v>N-3</v>
          </cell>
          <cell r="C829" t="str">
            <v>PRY</v>
          </cell>
          <cell r="D829">
            <v>65</v>
          </cell>
        </row>
        <row r="830">
          <cell r="B830" t="str">
            <v xml:space="preserve">  (Antique Cross Ring)</v>
          </cell>
        </row>
        <row r="831">
          <cell r="B831" t="str">
            <v>O-1</v>
          </cell>
          <cell r="C831" t="str">
            <v>Green</v>
          </cell>
          <cell r="D831">
            <v>65</v>
          </cell>
          <cell r="E831" t="str">
            <v>*</v>
          </cell>
          <cell r="F831" t="str">
            <v>*</v>
          </cell>
          <cell r="G831" t="str">
            <v>MOQ 12 pieces</v>
          </cell>
        </row>
        <row r="832">
          <cell r="B832" t="str">
            <v>O-2</v>
          </cell>
          <cell r="C832" t="str">
            <v>Dark Brown</v>
          </cell>
          <cell r="D832">
            <v>65</v>
          </cell>
        </row>
        <row r="833">
          <cell r="B833" t="str">
            <v>O-3</v>
          </cell>
          <cell r="C833" t="str">
            <v>Dark Blue</v>
          </cell>
          <cell r="D833">
            <v>65</v>
          </cell>
        </row>
        <row r="834">
          <cell r="B834" t="str">
            <v>(Oro Metallic Ring)</v>
          </cell>
        </row>
        <row r="835">
          <cell r="B835" t="str">
            <v>Q-1</v>
          </cell>
          <cell r="C835" t="str">
            <v>Black Silver</v>
          </cell>
          <cell r="D835">
            <v>75</v>
          </cell>
          <cell r="E835" t="str">
            <v>*</v>
          </cell>
          <cell r="F835" t="str">
            <v>*</v>
          </cell>
          <cell r="G835" t="str">
            <v>MOQ 12 pieces</v>
          </cell>
        </row>
        <row r="836">
          <cell r="B836" t="str">
            <v>Q-2</v>
          </cell>
          <cell r="C836" t="str">
            <v>Sivler</v>
          </cell>
          <cell r="D836">
            <v>75</v>
          </cell>
        </row>
        <row r="837">
          <cell r="B837" t="str">
            <v>Q-3</v>
          </cell>
          <cell r="C837" t="str">
            <v>Gold</v>
          </cell>
          <cell r="D837">
            <v>75</v>
          </cell>
        </row>
        <row r="838">
          <cell r="B838" t="str">
            <v>Oro Plain Ring</v>
          </cell>
        </row>
        <row r="839">
          <cell r="B839" t="str">
            <v>R-1</v>
          </cell>
          <cell r="C839" t="str">
            <v>Gold+BLK</v>
          </cell>
          <cell r="D839">
            <v>60</v>
          </cell>
          <cell r="E839" t="str">
            <v>*</v>
          </cell>
          <cell r="F839" t="str">
            <v>*</v>
          </cell>
          <cell r="G839" t="str">
            <v>MOQ 12 pieces</v>
          </cell>
        </row>
        <row r="840">
          <cell r="B840" t="str">
            <v>R-2</v>
          </cell>
          <cell r="C840" t="str">
            <v>Gold+DBR</v>
          </cell>
          <cell r="D840">
            <v>60</v>
          </cell>
        </row>
        <row r="841">
          <cell r="B841" t="str">
            <v>R-3</v>
          </cell>
          <cell r="C841" t="str">
            <v>Gold+DBL</v>
          </cell>
          <cell r="D841">
            <v>60</v>
          </cell>
        </row>
        <row r="842">
          <cell r="B842" t="str">
            <v xml:space="preserve"> (Natural Woolly M Ring)</v>
          </cell>
        </row>
        <row r="843">
          <cell r="B843" t="str">
            <v>J-1</v>
          </cell>
          <cell r="C843" t="str">
            <v>Black</v>
          </cell>
          <cell r="D843">
            <v>55</v>
          </cell>
          <cell r="E843" t="str">
            <v>*</v>
          </cell>
          <cell r="F843" t="str">
            <v>*</v>
          </cell>
          <cell r="G843" t="str">
            <v>MOQ 12 pieces</v>
          </cell>
        </row>
        <row r="844">
          <cell r="B844" t="str">
            <v>J-2</v>
          </cell>
          <cell r="C844" t="str">
            <v>Low light Brown</v>
          </cell>
          <cell r="D844">
            <v>65</v>
          </cell>
          <cell r="E844" t="str">
            <v>*</v>
          </cell>
          <cell r="F844" t="str">
            <v>*</v>
          </cell>
        </row>
        <row r="845">
          <cell r="B845" t="str">
            <v>J-3</v>
          </cell>
          <cell r="C845" t="str">
            <v>Hight Light Brown</v>
          </cell>
          <cell r="D845">
            <v>65</v>
          </cell>
        </row>
        <row r="846">
          <cell r="B846" t="str">
            <v>(Natural Woolly L Ring)</v>
          </cell>
        </row>
        <row r="847">
          <cell r="B847" t="str">
            <v>K-1</v>
          </cell>
          <cell r="C847" t="str">
            <v>Black</v>
          </cell>
          <cell r="D847">
            <v>65</v>
          </cell>
          <cell r="E847" t="str">
            <v>*</v>
          </cell>
          <cell r="F847" t="str">
            <v>*</v>
          </cell>
          <cell r="G847" t="str">
            <v>MOQ 12 pieces</v>
          </cell>
        </row>
        <row r="848">
          <cell r="B848" t="str">
            <v>K-2</v>
          </cell>
          <cell r="C848" t="str">
            <v>Low light Brown</v>
          </cell>
          <cell r="D848">
            <v>75</v>
          </cell>
          <cell r="E848" t="str">
            <v>*</v>
          </cell>
          <cell r="F848" t="str">
            <v>*</v>
          </cell>
        </row>
        <row r="849">
          <cell r="B849" t="str">
            <v>K-3</v>
          </cell>
          <cell r="C849" t="str">
            <v>Hight Light Brown</v>
          </cell>
          <cell r="D849">
            <v>75</v>
          </cell>
        </row>
        <row r="850">
          <cell r="B850" t="str">
            <v>(Natural Pile Ring)</v>
          </cell>
        </row>
        <row r="851">
          <cell r="B851" t="str">
            <v xml:space="preserve">L-1  </v>
          </cell>
          <cell r="C851" t="str">
            <v>Black</v>
          </cell>
          <cell r="D851">
            <v>65</v>
          </cell>
          <cell r="E851" t="str">
            <v>*</v>
          </cell>
          <cell r="F851" t="str">
            <v>*</v>
          </cell>
          <cell r="G851" t="str">
            <v>MOQ 12 pieces</v>
          </cell>
        </row>
        <row r="852">
          <cell r="B852" t="str">
            <v>L-2</v>
          </cell>
          <cell r="C852" t="str">
            <v>Low light Brown</v>
          </cell>
          <cell r="D852">
            <v>75</v>
          </cell>
          <cell r="E852" t="str">
            <v>*</v>
          </cell>
          <cell r="F852" t="str">
            <v>*</v>
          </cell>
        </row>
        <row r="853">
          <cell r="B853" t="str">
            <v>L-3</v>
          </cell>
          <cell r="C853" t="str">
            <v>Hight Light Brown</v>
          </cell>
          <cell r="D853">
            <v>75</v>
          </cell>
        </row>
        <row r="856">
          <cell r="E856" t="str">
            <v>Y.S.PARK Professional</v>
          </cell>
        </row>
        <row r="857">
          <cell r="E857" t="str">
            <v>HAIR CLIPS COLLECTION</v>
          </cell>
        </row>
        <row r="858">
          <cell r="D858">
            <v>0.55000000000000004</v>
          </cell>
          <cell r="E858">
            <v>0.45</v>
          </cell>
          <cell r="F858">
            <v>0.42</v>
          </cell>
          <cell r="G858" t="str">
            <v>New price starting in March, 2022</v>
          </cell>
        </row>
        <row r="859">
          <cell r="E859" t="str">
            <v>Volume Discount</v>
          </cell>
        </row>
        <row r="860">
          <cell r="D860">
            <v>12</v>
          </cell>
          <cell r="E860">
            <v>72</v>
          </cell>
          <cell r="F860">
            <v>288</v>
          </cell>
        </row>
        <row r="861">
          <cell r="B861" t="str">
            <v>Item</v>
          </cell>
          <cell r="C861" t="str">
            <v>Color</v>
          </cell>
          <cell r="D861" t="str">
            <v>JPN￥</v>
          </cell>
          <cell r="E861" t="str">
            <v>JPN￥</v>
          </cell>
          <cell r="F861" t="str">
            <v>JPN￥</v>
          </cell>
          <cell r="G861" t="str">
            <v>Information</v>
          </cell>
        </row>
        <row r="862">
          <cell r="B862" t="str">
            <v>Single Clip （12pieces/pack）</v>
          </cell>
          <cell r="D862">
            <v>816</v>
          </cell>
          <cell r="E862">
            <v>765</v>
          </cell>
          <cell r="F862">
            <v>714</v>
          </cell>
          <cell r="G862" t="str">
            <v>MOQ 12 packs</v>
          </cell>
        </row>
        <row r="863">
          <cell r="B863" t="str">
            <v>Double Clip （10pieces/pack）</v>
          </cell>
          <cell r="D863">
            <v>816</v>
          </cell>
          <cell r="E863">
            <v>765</v>
          </cell>
          <cell r="F863">
            <v>714</v>
          </cell>
          <cell r="G863" t="str">
            <v>MOQ 12 packs</v>
          </cell>
        </row>
        <row r="864">
          <cell r="B864" t="str">
            <v>YS Clip  M （10 pieces）</v>
          </cell>
          <cell r="C864" t="str">
            <v>Black</v>
          </cell>
          <cell r="D864">
            <v>912</v>
          </cell>
          <cell r="E864">
            <v>855</v>
          </cell>
          <cell r="F864">
            <v>798</v>
          </cell>
          <cell r="G864" t="str">
            <v>MOQ 12 packs</v>
          </cell>
        </row>
        <row r="865">
          <cell r="C865" t="str">
            <v>Silver</v>
          </cell>
        </row>
        <row r="866">
          <cell r="C866" t="str">
            <v>Green</v>
          </cell>
        </row>
        <row r="867">
          <cell r="C867" t="str">
            <v>Gold</v>
          </cell>
        </row>
        <row r="868">
          <cell r="C868" t="str">
            <v>Pink</v>
          </cell>
        </row>
        <row r="869">
          <cell r="C869" t="str">
            <v>5 color assort</v>
          </cell>
        </row>
        <row r="870">
          <cell r="B870" t="str">
            <v>YS Clip L（5pieces/pack）</v>
          </cell>
          <cell r="C870" t="str">
            <v>Black</v>
          </cell>
          <cell r="D870">
            <v>912</v>
          </cell>
          <cell r="E870">
            <v>855</v>
          </cell>
          <cell r="F870">
            <v>798</v>
          </cell>
          <cell r="G870" t="str">
            <v>MOQ 12 packs</v>
          </cell>
        </row>
        <row r="871">
          <cell r="C871" t="str">
            <v>Silver</v>
          </cell>
        </row>
        <row r="872">
          <cell r="C872" t="str">
            <v>Green</v>
          </cell>
        </row>
        <row r="873">
          <cell r="C873" t="str">
            <v>Gold</v>
          </cell>
        </row>
        <row r="874">
          <cell r="C874" t="str">
            <v>Pink</v>
          </cell>
        </row>
        <row r="875">
          <cell r="C875" t="str">
            <v>5 color assort</v>
          </cell>
        </row>
        <row r="876">
          <cell r="B876" t="str">
            <v>YS Clip L（2pieces/pack）</v>
          </cell>
          <cell r="C876" t="str">
            <v>Black</v>
          </cell>
          <cell r="D876">
            <v>456</v>
          </cell>
          <cell r="E876">
            <v>428</v>
          </cell>
          <cell r="F876">
            <v>399</v>
          </cell>
          <cell r="G876" t="str">
            <v>MOQ 12 packs</v>
          </cell>
        </row>
        <row r="877">
          <cell r="C877" t="str">
            <v>Silver</v>
          </cell>
        </row>
        <row r="878">
          <cell r="C878" t="str">
            <v>Green</v>
          </cell>
        </row>
        <row r="879">
          <cell r="C879" t="str">
            <v>Gold</v>
          </cell>
        </row>
        <row r="880">
          <cell r="C880" t="str">
            <v>PInk</v>
          </cell>
        </row>
        <row r="881">
          <cell r="C881" t="str">
            <v>Red</v>
          </cell>
          <cell r="D881" t="str">
            <v>Limited color</v>
          </cell>
        </row>
        <row r="882">
          <cell r="C882" t="str">
            <v>Blue</v>
          </cell>
          <cell r="D882" t="str">
            <v>Limited color</v>
          </cell>
        </row>
        <row r="883">
          <cell r="C883" t="str">
            <v>Purple</v>
          </cell>
          <cell r="D883" t="str">
            <v>Limited color</v>
          </cell>
        </row>
        <row r="884">
          <cell r="C884" t="str">
            <v>Blonze</v>
          </cell>
          <cell r="D884" t="str">
            <v>Limited color</v>
          </cell>
        </row>
        <row r="885">
          <cell r="B885" t="str">
            <v>YS Chignon Clip (5pieces/pack)</v>
          </cell>
          <cell r="C885" t="str">
            <v>Black</v>
          </cell>
          <cell r="D885">
            <v>912</v>
          </cell>
          <cell r="E885">
            <v>855</v>
          </cell>
          <cell r="F885">
            <v>798</v>
          </cell>
          <cell r="G885" t="str">
            <v>MOQ 12 packs</v>
          </cell>
        </row>
        <row r="886">
          <cell r="C886" t="str">
            <v>Silver</v>
          </cell>
        </row>
        <row r="887">
          <cell r="C887" t="str">
            <v>Green</v>
          </cell>
        </row>
        <row r="888">
          <cell r="C888" t="str">
            <v>Gold</v>
          </cell>
        </row>
        <row r="889">
          <cell r="C889" t="str">
            <v>Pink</v>
          </cell>
        </row>
        <row r="890">
          <cell r="C890" t="str">
            <v>5 color assort</v>
          </cell>
        </row>
        <row r="891">
          <cell r="B891" t="str">
            <v>YS Chignon Clip (2pieces/pack)</v>
          </cell>
          <cell r="C891" t="str">
            <v>Black</v>
          </cell>
          <cell r="D891">
            <v>490</v>
          </cell>
          <cell r="E891">
            <v>459</v>
          </cell>
          <cell r="F891">
            <v>428</v>
          </cell>
          <cell r="G891" t="str">
            <v>MOQ 12 packs</v>
          </cell>
        </row>
        <row r="892">
          <cell r="C892" t="str">
            <v>Silver</v>
          </cell>
        </row>
        <row r="893">
          <cell r="C893" t="str">
            <v>Green</v>
          </cell>
        </row>
        <row r="894">
          <cell r="C894" t="str">
            <v>Gold</v>
          </cell>
        </row>
        <row r="895">
          <cell r="C895" t="str">
            <v>Pink</v>
          </cell>
        </row>
        <row r="897">
          <cell r="E897" t="str">
            <v>Y.S.PARK Professional</v>
          </cell>
        </row>
        <row r="898">
          <cell r="E898" t="str">
            <v>SHARK CLIPS</v>
          </cell>
        </row>
        <row r="899">
          <cell r="D899">
            <v>0.48</v>
          </cell>
          <cell r="E899">
            <v>0.4</v>
          </cell>
        </row>
        <row r="900">
          <cell r="D900">
            <v>0.55000000000000004</v>
          </cell>
          <cell r="E900">
            <v>0.45</v>
          </cell>
          <cell r="F900">
            <v>0.42</v>
          </cell>
        </row>
        <row r="901">
          <cell r="E901" t="str">
            <v>Volume Discount</v>
          </cell>
        </row>
        <row r="902">
          <cell r="D902">
            <v>6</v>
          </cell>
          <cell r="E902">
            <v>72</v>
          </cell>
          <cell r="F902">
            <v>288</v>
          </cell>
        </row>
        <row r="903">
          <cell r="B903" t="str">
            <v>Item</v>
          </cell>
          <cell r="C903" t="str">
            <v>Color</v>
          </cell>
          <cell r="D903" t="str">
            <v>JPN￥</v>
          </cell>
          <cell r="E903" t="str">
            <v>JPN￥</v>
          </cell>
          <cell r="F903" t="str">
            <v>JPN￥</v>
          </cell>
          <cell r="G903" t="str">
            <v>Information</v>
          </cell>
        </row>
        <row r="904">
          <cell r="B904" t="str">
            <v>Shark Clip  (2pieces/pack)</v>
          </cell>
          <cell r="C904" t="str">
            <v>Black Metal</v>
          </cell>
          <cell r="D904">
            <v>384</v>
          </cell>
          <cell r="E904">
            <v>360</v>
          </cell>
          <cell r="F904">
            <v>336</v>
          </cell>
          <cell r="G904" t="str">
            <v>SPQ 6 packs</v>
          </cell>
        </row>
        <row r="905">
          <cell r="C905" t="str">
            <v>Red Metal</v>
          </cell>
        </row>
        <row r="906">
          <cell r="C906" t="str">
            <v>Orange Metal</v>
          </cell>
        </row>
        <row r="907">
          <cell r="C907" t="str">
            <v>Green Metal</v>
          </cell>
        </row>
        <row r="908">
          <cell r="C908" t="str">
            <v>Deep Purple Metal</v>
          </cell>
        </row>
        <row r="909">
          <cell r="C909" t="str">
            <v>Pink Metal</v>
          </cell>
        </row>
        <row r="910">
          <cell r="C910" t="str">
            <v>Blue Metal</v>
          </cell>
        </row>
        <row r="911">
          <cell r="C911" t="str">
            <v>Light Blue Metal</v>
          </cell>
        </row>
        <row r="912">
          <cell r="C912" t="str">
            <v>Gold Metal</v>
          </cell>
        </row>
        <row r="913">
          <cell r="C913" t="str">
            <v>Silver Scratch</v>
          </cell>
        </row>
        <row r="916">
          <cell r="E916" t="str">
            <v>Volume Discount</v>
          </cell>
        </row>
        <row r="917">
          <cell r="E917">
            <v>48</v>
          </cell>
          <cell r="F917">
            <v>192</v>
          </cell>
        </row>
        <row r="918">
          <cell r="B918" t="str">
            <v>Item</v>
          </cell>
          <cell r="C918" t="str">
            <v>Color</v>
          </cell>
          <cell r="D918" t="str">
            <v>JPN￥</v>
          </cell>
          <cell r="E918" t="str">
            <v>JPN￥</v>
          </cell>
          <cell r="F918" t="str">
            <v>JPN￥</v>
          </cell>
          <cell r="G918" t="str">
            <v>Information</v>
          </cell>
        </row>
        <row r="919">
          <cell r="B919" t="str">
            <v xml:space="preserve">Shark Clip (8pieces/pack) </v>
          </cell>
          <cell r="C919" t="str">
            <v>Black Metal</v>
          </cell>
          <cell r="D919">
            <v>1488</v>
          </cell>
          <cell r="E919">
            <v>1395</v>
          </cell>
          <cell r="F919">
            <v>1302</v>
          </cell>
          <cell r="G919" t="str">
            <v>MOQ 1 packs</v>
          </cell>
        </row>
        <row r="920">
          <cell r="C920" t="str">
            <v>Red Metal</v>
          </cell>
        </row>
        <row r="921">
          <cell r="C921" t="str">
            <v>Orange Metal</v>
          </cell>
        </row>
        <row r="922">
          <cell r="C922" t="str">
            <v>Green Metal</v>
          </cell>
        </row>
        <row r="923">
          <cell r="C923" t="str">
            <v>Deep Purple Metal</v>
          </cell>
        </row>
        <row r="924">
          <cell r="C924" t="str">
            <v>Pink Metal</v>
          </cell>
        </row>
        <row r="925">
          <cell r="C925" t="str">
            <v>Blue Metal</v>
          </cell>
        </row>
        <row r="926">
          <cell r="C926" t="str">
            <v>Light Blue Metal</v>
          </cell>
        </row>
        <row r="927">
          <cell r="C927" t="str">
            <v>Gold Metal</v>
          </cell>
        </row>
        <row r="928">
          <cell r="C928" t="str">
            <v>Silver Scratch</v>
          </cell>
        </row>
        <row r="930">
          <cell r="E930" t="str">
            <v>Volume Discount</v>
          </cell>
        </row>
        <row r="931">
          <cell r="E931">
            <v>48</v>
          </cell>
          <cell r="F931">
            <v>192</v>
          </cell>
        </row>
        <row r="932">
          <cell r="B932" t="str">
            <v>Item</v>
          </cell>
          <cell r="C932" t="str">
            <v>Color</v>
          </cell>
          <cell r="D932" t="str">
            <v>JPN￥</v>
          </cell>
          <cell r="E932" t="str">
            <v>JPN￥</v>
          </cell>
          <cell r="F932" t="str">
            <v>JPN￥</v>
          </cell>
          <cell r="G932" t="str">
            <v>Information</v>
          </cell>
        </row>
        <row r="933">
          <cell r="B933" t="str">
            <v>Leaf Wave Spring Pin (Small)</v>
          </cell>
          <cell r="C933" t="str">
            <v>Original Color</v>
          </cell>
          <cell r="D933">
            <v>960</v>
          </cell>
          <cell r="E933">
            <v>900</v>
          </cell>
          <cell r="F933">
            <v>840</v>
          </cell>
          <cell r="G933" t="str">
            <v>MOQ 1 pieces</v>
          </cell>
        </row>
        <row r="935">
          <cell r="E935" t="str">
            <v>Y.S.PARK Professional</v>
          </cell>
        </row>
        <row r="936">
          <cell r="E936" t="str">
            <v>DAMASCUS SCISSORS COLLECTION</v>
          </cell>
        </row>
        <row r="938">
          <cell r="E938" t="str">
            <v>Volume Discount</v>
          </cell>
        </row>
        <row r="939">
          <cell r="E939">
            <v>6</v>
          </cell>
          <cell r="F939">
            <v>12</v>
          </cell>
        </row>
        <row r="940">
          <cell r="B940" t="str">
            <v>Item</v>
          </cell>
          <cell r="D940" t="str">
            <v>JPN￥</v>
          </cell>
          <cell r="E940" t="str">
            <v>JPN￥</v>
          </cell>
          <cell r="F940" t="str">
            <v>JPN￥</v>
          </cell>
          <cell r="G940" t="str">
            <v>Information</v>
          </cell>
        </row>
        <row r="941">
          <cell r="B941" t="str">
            <v>YS-SDL 5.5 inch</v>
          </cell>
          <cell r="C941" t="str">
            <v>Right Hand</v>
          </cell>
          <cell r="D941">
            <v>57600</v>
          </cell>
          <cell r="E941">
            <v>54000</v>
          </cell>
          <cell r="F941">
            <v>50400</v>
          </cell>
          <cell r="G941" t="str">
            <v>MOQ 1 piece</v>
          </cell>
        </row>
        <row r="942">
          <cell r="B942" t="str">
            <v>YS-SDL 6.0 inch</v>
          </cell>
          <cell r="D942">
            <v>57600</v>
          </cell>
          <cell r="E942">
            <v>54000</v>
          </cell>
          <cell r="F942">
            <v>50400</v>
          </cell>
        </row>
        <row r="943">
          <cell r="B943" t="str">
            <v>YS-SDL 6.5 inch</v>
          </cell>
          <cell r="D943">
            <v>62400</v>
          </cell>
          <cell r="E943">
            <v>58500</v>
          </cell>
          <cell r="F943">
            <v>54600</v>
          </cell>
        </row>
        <row r="944">
          <cell r="B944" t="str">
            <v xml:space="preserve">YS-SDL 7.0 inch </v>
          </cell>
          <cell r="D944">
            <v>62400</v>
          </cell>
          <cell r="E944">
            <v>58500</v>
          </cell>
          <cell r="F944">
            <v>54600</v>
          </cell>
        </row>
        <row r="946">
          <cell r="E946" t="str">
            <v>Y.S.PARK Professional</v>
          </cell>
        </row>
        <row r="947">
          <cell r="E947" t="str">
            <v>Y.S.PARK SCISSORS COLLECTION</v>
          </cell>
        </row>
        <row r="948">
          <cell r="D948">
            <v>0.39</v>
          </cell>
          <cell r="E948">
            <v>0.32</v>
          </cell>
        </row>
        <row r="949">
          <cell r="E949" t="str">
            <v>Volume Discount</v>
          </cell>
        </row>
        <row r="950">
          <cell r="E950">
            <v>6</v>
          </cell>
          <cell r="F950" t="str">
            <v>*</v>
          </cell>
        </row>
        <row r="951">
          <cell r="B951" t="str">
            <v>Item</v>
          </cell>
          <cell r="D951" t="str">
            <v>JPN￥</v>
          </cell>
          <cell r="E951" t="str">
            <v>JPN￥</v>
          </cell>
          <cell r="F951" t="str">
            <v>*</v>
          </cell>
          <cell r="G951" t="str">
            <v>Information</v>
          </cell>
        </row>
        <row r="952">
          <cell r="B952" t="str">
            <v xml:space="preserve">YS-AS5.0inch　    </v>
          </cell>
          <cell r="C952" t="str">
            <v>Right Hand</v>
          </cell>
          <cell r="D952">
            <v>23400</v>
          </cell>
          <cell r="E952">
            <v>19200</v>
          </cell>
          <cell r="F952" t="str">
            <v>*</v>
          </cell>
          <cell r="G952" t="str">
            <v>MOQ 1 piece</v>
          </cell>
        </row>
        <row r="953">
          <cell r="B953" t="str">
            <v>YS-AS5.5inch</v>
          </cell>
          <cell r="D953">
            <v>25155</v>
          </cell>
          <cell r="E953">
            <v>20640</v>
          </cell>
          <cell r="F953" t="str">
            <v>*</v>
          </cell>
        </row>
        <row r="954">
          <cell r="B954" t="str">
            <v>YS-AS6.0inch</v>
          </cell>
          <cell r="D954">
            <v>26325</v>
          </cell>
          <cell r="E954">
            <v>21600</v>
          </cell>
          <cell r="F954" t="str">
            <v>*</v>
          </cell>
        </row>
        <row r="955">
          <cell r="B955" t="str">
            <v>YS-AS6.5inch</v>
          </cell>
          <cell r="D955">
            <v>28080</v>
          </cell>
          <cell r="E955">
            <v>23040</v>
          </cell>
          <cell r="F955" t="str">
            <v>*</v>
          </cell>
        </row>
        <row r="956">
          <cell r="B956" t="str">
            <v xml:space="preserve">YS-AS7.0inch </v>
          </cell>
          <cell r="D956">
            <v>31005</v>
          </cell>
          <cell r="E956">
            <v>25440</v>
          </cell>
          <cell r="F956" t="str">
            <v>*</v>
          </cell>
        </row>
        <row r="957">
          <cell r="B957" t="str">
            <v>YS-ASS5.75inc</v>
          </cell>
          <cell r="D957">
            <v>29250</v>
          </cell>
          <cell r="E957">
            <v>24000</v>
          </cell>
          <cell r="F957" t="str">
            <v>*</v>
          </cell>
        </row>
        <row r="958">
          <cell r="B958" t="str">
            <v xml:space="preserve">YS-AT20　        </v>
          </cell>
          <cell r="D958">
            <v>28080</v>
          </cell>
          <cell r="E958">
            <v>23040</v>
          </cell>
          <cell r="F958" t="str">
            <v>*</v>
          </cell>
        </row>
        <row r="959">
          <cell r="B959" t="str">
            <v xml:space="preserve">YS-ATV30　 </v>
          </cell>
          <cell r="D959">
            <v>28080</v>
          </cell>
          <cell r="E959">
            <v>23040</v>
          </cell>
          <cell r="F959" t="str">
            <v>*</v>
          </cell>
        </row>
        <row r="960">
          <cell r="B960" t="str">
            <v xml:space="preserve">YS-ATR30  </v>
          </cell>
          <cell r="D960">
            <v>28080</v>
          </cell>
          <cell r="E960">
            <v>23040</v>
          </cell>
          <cell r="F960" t="str">
            <v>*</v>
          </cell>
        </row>
        <row r="961">
          <cell r="B961" t="str">
            <v>YS-ATRN25</v>
          </cell>
          <cell r="D961">
            <v>28080</v>
          </cell>
          <cell r="E961">
            <v>23040</v>
          </cell>
          <cell r="F961" t="str">
            <v>*</v>
          </cell>
        </row>
        <row r="962">
          <cell r="B962" t="str">
            <v>YS-ATWR25</v>
          </cell>
          <cell r="D962">
            <v>28080</v>
          </cell>
          <cell r="E962">
            <v>23040</v>
          </cell>
          <cell r="F962" t="str">
            <v>*</v>
          </cell>
        </row>
        <row r="963">
          <cell r="B963" t="str">
            <v>YS-ATWR30</v>
          </cell>
          <cell r="D963">
            <v>28080</v>
          </cell>
          <cell r="E963">
            <v>23040</v>
          </cell>
          <cell r="F963" t="str">
            <v>*</v>
          </cell>
        </row>
        <row r="966">
          <cell r="E966" t="str">
            <v>Y.S.PARK Professional</v>
          </cell>
        </row>
        <row r="967">
          <cell r="E967" t="str">
            <v>Y.S.PARK RAZOR SERIES</v>
          </cell>
        </row>
        <row r="968">
          <cell r="D968">
            <v>0.48</v>
          </cell>
          <cell r="E968">
            <v>0.45</v>
          </cell>
          <cell r="F968">
            <v>42</v>
          </cell>
        </row>
        <row r="969">
          <cell r="E969" t="str">
            <v>Volume Discount</v>
          </cell>
        </row>
        <row r="970">
          <cell r="E970">
            <v>6</v>
          </cell>
          <cell r="F970">
            <v>12</v>
          </cell>
        </row>
        <row r="971">
          <cell r="B971" t="str">
            <v>Item(Scissors)</v>
          </cell>
          <cell r="D971" t="str">
            <v>JPN￥</v>
          </cell>
          <cell r="E971" t="str">
            <v>JPN￥</v>
          </cell>
          <cell r="F971" t="str">
            <v>JPN￥</v>
          </cell>
          <cell r="G971" t="str">
            <v>Information</v>
          </cell>
        </row>
        <row r="972">
          <cell r="B972" t="str">
            <v>COOL RAZOR
down handle type</v>
          </cell>
          <cell r="C972" t="str">
            <v>Silver</v>
          </cell>
          <cell r="D972">
            <v>4896</v>
          </cell>
          <cell r="E972">
            <v>4590</v>
          </cell>
          <cell r="F972">
            <v>4284</v>
          </cell>
          <cell r="G972" t="str">
            <v>MOQ 1 piece</v>
          </cell>
        </row>
        <row r="973">
          <cell r="C973" t="str">
            <v>Gold</v>
          </cell>
          <cell r="D973">
            <v>4896</v>
          </cell>
          <cell r="E973">
            <v>4590</v>
          </cell>
          <cell r="F973">
            <v>4284</v>
          </cell>
          <cell r="G973" t="str">
            <v>MOQ 100 pieces</v>
          </cell>
        </row>
        <row r="974">
          <cell r="C974" t="str">
            <v>Red Copper</v>
          </cell>
          <cell r="D974">
            <v>4896</v>
          </cell>
          <cell r="E974">
            <v>4590</v>
          </cell>
          <cell r="F974">
            <v>4284</v>
          </cell>
        </row>
        <row r="975">
          <cell r="C975" t="str">
            <v>Pink Gold</v>
          </cell>
          <cell r="D975">
            <v>5616</v>
          </cell>
          <cell r="E975">
            <v>5265</v>
          </cell>
          <cell r="F975">
            <v>4914</v>
          </cell>
        </row>
        <row r="976">
          <cell r="B976" t="str">
            <v>DRAGON RAZOR</v>
          </cell>
          <cell r="C976" t="str">
            <v>Silver</v>
          </cell>
          <cell r="D976">
            <v>7056</v>
          </cell>
          <cell r="E976">
            <v>6615</v>
          </cell>
          <cell r="F976">
            <v>6174</v>
          </cell>
          <cell r="G976" t="str">
            <v>MOQ 1 piece</v>
          </cell>
        </row>
        <row r="977">
          <cell r="C977" t="str">
            <v>Gold</v>
          </cell>
          <cell r="D977">
            <v>7056</v>
          </cell>
          <cell r="E977">
            <v>6615</v>
          </cell>
          <cell r="F977">
            <v>6174</v>
          </cell>
          <cell r="G977" t="str">
            <v>MOQ 100 pieces</v>
          </cell>
        </row>
        <row r="978">
          <cell r="C978" t="str">
            <v>Red Copper</v>
          </cell>
          <cell r="D978">
            <v>7056</v>
          </cell>
          <cell r="E978">
            <v>6615</v>
          </cell>
          <cell r="F978">
            <v>6174</v>
          </cell>
        </row>
        <row r="979">
          <cell r="C979" t="str">
            <v>Pink Gold</v>
          </cell>
          <cell r="D979">
            <v>8064</v>
          </cell>
          <cell r="E979">
            <v>7560</v>
          </cell>
          <cell r="F979">
            <v>7056</v>
          </cell>
        </row>
        <row r="980">
          <cell r="B980" t="str">
            <v>RAZOR BLADE</v>
          </cell>
          <cell r="C980" t="str">
            <v>10 pieces / pack</v>
          </cell>
          <cell r="D980">
            <v>432</v>
          </cell>
          <cell r="E980">
            <v>405</v>
          </cell>
          <cell r="F980">
            <v>378</v>
          </cell>
          <cell r="G980" t="str">
            <v>MOQ 1 piece</v>
          </cell>
        </row>
        <row r="983">
          <cell r="B983" t="str">
            <v xml:space="preserve"> </v>
          </cell>
          <cell r="E983" t="str">
            <v>Y.S.PARK Professional</v>
          </cell>
        </row>
        <row r="984">
          <cell r="E984" t="str">
            <v>WOODEN FURNITURE SERIES</v>
          </cell>
        </row>
        <row r="985">
          <cell r="D985">
            <v>0.37</v>
          </cell>
        </row>
        <row r="986">
          <cell r="E986" t="str">
            <v>WOOD TROLLEYS</v>
          </cell>
        </row>
        <row r="988">
          <cell r="E988" t="str">
            <v>Volume Discount</v>
          </cell>
        </row>
        <row r="990">
          <cell r="B990" t="str">
            <v xml:space="preserve">Item </v>
          </cell>
          <cell r="D990" t="str">
            <v>JPN￥</v>
          </cell>
          <cell r="E990" t="str">
            <v>JPN￥</v>
          </cell>
          <cell r="F990" t="str">
            <v>JPN￥</v>
          </cell>
          <cell r="G990" t="str">
            <v>Information</v>
          </cell>
        </row>
        <row r="991">
          <cell r="B991" t="str">
            <v>F-10</v>
          </cell>
          <cell r="D991">
            <v>22288</v>
          </cell>
          <cell r="E991" t="str">
            <v>-</v>
          </cell>
          <cell r="F991" t="str">
            <v>-</v>
          </cell>
          <cell r="G991" t="str">
            <v>MOQ 1 piece</v>
          </cell>
        </row>
        <row r="992">
          <cell r="B992" t="str">
            <v>F-10.5</v>
          </cell>
          <cell r="D992">
            <v>22288</v>
          </cell>
          <cell r="E992" t="str">
            <v>-</v>
          </cell>
          <cell r="F992" t="str">
            <v>-</v>
          </cell>
        </row>
        <row r="993">
          <cell r="B993" t="str">
            <v>F-11</v>
          </cell>
          <cell r="D993">
            <v>24080</v>
          </cell>
          <cell r="E993" t="str">
            <v>-</v>
          </cell>
          <cell r="F993" t="str">
            <v>-</v>
          </cell>
        </row>
        <row r="994">
          <cell r="B994" t="str">
            <v>F-12</v>
          </cell>
          <cell r="C994" t="str">
            <v>Bamboo (side)</v>
          </cell>
          <cell r="D994">
            <v>26880</v>
          </cell>
          <cell r="E994" t="str">
            <v>-</v>
          </cell>
          <cell r="F994" t="str">
            <v>-</v>
          </cell>
        </row>
        <row r="995">
          <cell r="B995" t="str">
            <v>F-21</v>
          </cell>
          <cell r="D995">
            <v>22960</v>
          </cell>
          <cell r="E995" t="str">
            <v>-</v>
          </cell>
          <cell r="F995" t="str">
            <v>-</v>
          </cell>
        </row>
        <row r="996">
          <cell r="B996" t="str">
            <v>F-22</v>
          </cell>
          <cell r="C996" t="str">
            <v>Bamboo (back board)</v>
          </cell>
          <cell r="D996">
            <v>25760</v>
          </cell>
          <cell r="E996" t="str">
            <v>-</v>
          </cell>
          <cell r="F996" t="str">
            <v>-</v>
          </cell>
        </row>
        <row r="997">
          <cell r="B997" t="str">
            <v>F-30</v>
          </cell>
          <cell r="D997">
            <v>19488</v>
          </cell>
          <cell r="E997" t="str">
            <v>-</v>
          </cell>
          <cell r="F997" t="str">
            <v>-</v>
          </cell>
        </row>
        <row r="998">
          <cell r="B998" t="str">
            <v>F-40</v>
          </cell>
          <cell r="D998">
            <v>22960</v>
          </cell>
          <cell r="E998" t="str">
            <v>-</v>
          </cell>
          <cell r="F998" t="str">
            <v>-</v>
          </cell>
        </row>
        <row r="999">
          <cell r="B999" t="str">
            <v>F-45</v>
          </cell>
          <cell r="D999">
            <v>23520</v>
          </cell>
          <cell r="E999" t="str">
            <v>-</v>
          </cell>
          <cell r="F999" t="str">
            <v>-</v>
          </cell>
        </row>
        <row r="1000">
          <cell r="B1000" t="str">
            <v>F-80</v>
          </cell>
          <cell r="D1000">
            <v>20608</v>
          </cell>
          <cell r="E1000" t="str">
            <v>-</v>
          </cell>
          <cell r="F1000" t="str">
            <v>-</v>
          </cell>
        </row>
        <row r="1001">
          <cell r="B1001" t="str">
            <v>F-85</v>
          </cell>
          <cell r="D1001">
            <v>21728</v>
          </cell>
          <cell r="E1001" t="str">
            <v>-</v>
          </cell>
          <cell r="F1001" t="str">
            <v>-</v>
          </cell>
        </row>
        <row r="1004">
          <cell r="E1004" t="str">
            <v>TROLLEY'S ADDITIONAL DETAILS</v>
          </cell>
        </row>
        <row r="1006">
          <cell r="E1006" t="str">
            <v>Volume Discount</v>
          </cell>
        </row>
        <row r="1008">
          <cell r="B1008" t="str">
            <v xml:space="preserve">Item </v>
          </cell>
          <cell r="C1008" t="str">
            <v>for</v>
          </cell>
          <cell r="D1008" t="str">
            <v>JPN￥</v>
          </cell>
          <cell r="E1008" t="str">
            <v>JPN￥</v>
          </cell>
          <cell r="F1008" t="str">
            <v>JPN￥</v>
          </cell>
          <cell r="G1008" t="str">
            <v>Information</v>
          </cell>
        </row>
        <row r="1009">
          <cell r="B1009" t="str">
            <v>WOOD MIRROR for F-10</v>
          </cell>
          <cell r="D1009">
            <v>4200</v>
          </cell>
          <cell r="E1009" t="str">
            <v>-</v>
          </cell>
          <cell r="F1009" t="str">
            <v>-</v>
          </cell>
          <cell r="G1009" t="str">
            <v>MOQ 1 piece</v>
          </cell>
        </row>
        <row r="1010">
          <cell r="B1010" t="str">
            <v>WOOD MIRROR for F-11, F-12</v>
          </cell>
          <cell r="D1010">
            <v>3920</v>
          </cell>
          <cell r="E1010" t="str">
            <v>-</v>
          </cell>
          <cell r="F1010" t="str">
            <v>-</v>
          </cell>
        </row>
        <row r="1011">
          <cell r="B1011" t="str">
            <v>WOOD MIRROR for F-21, F-22</v>
          </cell>
          <cell r="D1011">
            <v>3640</v>
          </cell>
          <cell r="E1011" t="str">
            <v>-</v>
          </cell>
          <cell r="F1011" t="str">
            <v>-</v>
          </cell>
        </row>
        <row r="1012">
          <cell r="B1012" t="str">
            <v>WOOD MIRROR for F-30</v>
          </cell>
          <cell r="D1012">
            <v>3920</v>
          </cell>
          <cell r="E1012" t="str">
            <v>-</v>
          </cell>
          <cell r="F1012" t="str">
            <v>-</v>
          </cell>
        </row>
        <row r="1013">
          <cell r="B1013" t="str">
            <v>WOOD TRAY for F-10</v>
          </cell>
          <cell r="D1013">
            <v>3920</v>
          </cell>
          <cell r="E1013" t="str">
            <v>-</v>
          </cell>
          <cell r="F1013" t="str">
            <v>-</v>
          </cell>
        </row>
        <row r="1014">
          <cell r="B1014" t="str">
            <v>WOOD TRAY for F-11, F-12</v>
          </cell>
          <cell r="D1014">
            <v>2800</v>
          </cell>
          <cell r="E1014" t="str">
            <v>-</v>
          </cell>
          <cell r="F1014" t="str">
            <v>-</v>
          </cell>
        </row>
        <row r="1015">
          <cell r="B1015" t="str">
            <v>WOOD TRAY for F-21, F-22</v>
          </cell>
          <cell r="D1015">
            <v>2688</v>
          </cell>
          <cell r="E1015" t="str">
            <v>-</v>
          </cell>
          <cell r="F1015" t="str">
            <v>-</v>
          </cell>
        </row>
        <row r="1016">
          <cell r="B1016" t="str">
            <v>WOOD TRAY for F-30</v>
          </cell>
          <cell r="D1016">
            <v>2800</v>
          </cell>
          <cell r="E1016" t="str">
            <v>-</v>
          </cell>
          <cell r="F1016" t="str">
            <v>-</v>
          </cell>
        </row>
        <row r="1017">
          <cell r="B1017" t="str">
            <v>MARBLE TOP OPTION</v>
          </cell>
        </row>
        <row r="1018">
          <cell r="B1018" t="str">
            <v>TOP BOARD for F-10, F-10.5, F-11</v>
          </cell>
          <cell r="D1018">
            <v>5000</v>
          </cell>
          <cell r="E1018" t="str">
            <v>-</v>
          </cell>
          <cell r="F1018" t="str">
            <v>-</v>
          </cell>
        </row>
        <row r="1019">
          <cell r="B1019" t="str">
            <v>SLIDING BOARD for F-10, F-10.5, F-11</v>
          </cell>
          <cell r="D1019">
            <v>5000</v>
          </cell>
          <cell r="E1019" t="str">
            <v>-</v>
          </cell>
          <cell r="F1019" t="str">
            <v>-</v>
          </cell>
        </row>
        <row r="1020">
          <cell r="B1020" t="str">
            <v>BOTH (TOP + SLIDING BOARD) for F-10, F-10.5, F-11</v>
          </cell>
          <cell r="D1020">
            <v>8900</v>
          </cell>
          <cell r="E1020" t="str">
            <v>-</v>
          </cell>
          <cell r="F1020" t="str">
            <v>-</v>
          </cell>
        </row>
        <row r="1021">
          <cell r="B1021" t="str">
            <v>EXTRA WAX POLISHING for Wagon</v>
          </cell>
          <cell r="D1021">
            <v>5600</v>
          </cell>
          <cell r="E1021" t="str">
            <v>-</v>
          </cell>
          <cell r="F1021" t="str">
            <v>-</v>
          </cell>
        </row>
        <row r="1022">
          <cell r="B1022" t="str">
            <v>EXTRA WAX POLISHING for Mirror</v>
          </cell>
          <cell r="D1022">
            <v>2240</v>
          </cell>
          <cell r="E1022" t="str">
            <v>-</v>
          </cell>
          <cell r="F1022" t="str">
            <v>-</v>
          </cell>
        </row>
        <row r="1023">
          <cell r="B1023" t="str">
            <v>EXTRA WAX POLISHING for Tray</v>
          </cell>
          <cell r="D1023">
            <v>1680</v>
          </cell>
          <cell r="E1023" t="str">
            <v>-</v>
          </cell>
          <cell r="F1023" t="str">
            <v>-</v>
          </cell>
        </row>
        <row r="1025">
          <cell r="E1025" t="str">
            <v>Y.S.PARK Professional</v>
          </cell>
        </row>
        <row r="1026">
          <cell r="E1026" t="str">
            <v>COSMETICS</v>
          </cell>
        </row>
        <row r="1027">
          <cell r="D1027">
            <v>0.5</v>
          </cell>
          <cell r="E1027">
            <v>0.48</v>
          </cell>
          <cell r="F1027">
            <v>0.45</v>
          </cell>
        </row>
        <row r="1028">
          <cell r="E1028" t="str">
            <v>Volume Discount</v>
          </cell>
        </row>
        <row r="1029">
          <cell r="E1029">
            <v>6</v>
          </cell>
          <cell r="F1029">
            <v>12</v>
          </cell>
        </row>
        <row r="1030">
          <cell r="B1030" t="str">
            <v>Item</v>
          </cell>
          <cell r="D1030" t="str">
            <v>JPN￥</v>
          </cell>
          <cell r="E1030" t="str">
            <v>JPN￥</v>
          </cell>
          <cell r="F1030" t="str">
            <v>JPN￥</v>
          </cell>
          <cell r="G1030" t="str">
            <v>Information</v>
          </cell>
        </row>
        <row r="1031">
          <cell r="B1031" t="str">
            <v>WATER P.R.O. POMADE HARD</v>
          </cell>
          <cell r="C1031" t="str">
            <v>HARD</v>
          </cell>
          <cell r="D1031">
            <v>800</v>
          </cell>
          <cell r="E1031">
            <v>768</v>
          </cell>
          <cell r="F1031">
            <v>720</v>
          </cell>
        </row>
        <row r="1032">
          <cell r="C1032" t="str">
            <v>GEL</v>
          </cell>
          <cell r="D1032">
            <v>700</v>
          </cell>
          <cell r="E1032">
            <v>672</v>
          </cell>
          <cell r="F1032">
            <v>630</v>
          </cell>
        </row>
        <row r="1033">
          <cell r="B1033" t="str">
            <v>PARK MIST</v>
          </cell>
          <cell r="C1033" t="str">
            <v>150ml</v>
          </cell>
          <cell r="D1033">
            <v>575</v>
          </cell>
          <cell r="E1033">
            <v>552</v>
          </cell>
          <cell r="F1033">
            <v>518</v>
          </cell>
        </row>
        <row r="1034">
          <cell r="B1034" t="str">
            <v>CRAZY MIST</v>
          </cell>
          <cell r="C1034" t="str">
            <v>150ml</v>
          </cell>
          <cell r="D1034">
            <v>750</v>
          </cell>
          <cell r="E1034">
            <v>720</v>
          </cell>
          <cell r="F1034">
            <v>675</v>
          </cell>
        </row>
        <row r="1035">
          <cell r="B1035" t="str">
            <v>GRAZY GEL</v>
          </cell>
          <cell r="C1035" t="str">
            <v>150g</v>
          </cell>
          <cell r="D1035">
            <v>400</v>
          </cell>
          <cell r="E1035">
            <v>384</v>
          </cell>
          <cell r="F1035">
            <v>360</v>
          </cell>
        </row>
        <row r="1036">
          <cell r="B1036" t="str">
            <v>GRAZY DRY WAX</v>
          </cell>
          <cell r="C1036" t="str">
            <v>150g</v>
          </cell>
          <cell r="D1036">
            <v>750</v>
          </cell>
          <cell r="E1036">
            <v>720</v>
          </cell>
          <cell r="F1036">
            <v>675</v>
          </cell>
        </row>
        <row r="1037">
          <cell r="B1037" t="str">
            <v>SUPER LIGHT HAIR CREAM</v>
          </cell>
          <cell r="C1037" t="str">
            <v>150g</v>
          </cell>
          <cell r="D1037">
            <v>500</v>
          </cell>
          <cell r="E1037">
            <v>480</v>
          </cell>
          <cell r="F1037">
            <v>450</v>
          </cell>
        </row>
        <row r="1038">
          <cell r="B1038" t="str">
            <v>MATERIAL CONTROL C</v>
          </cell>
          <cell r="C1038" t="str">
            <v>80ml</v>
          </cell>
          <cell r="D1038">
            <v>1300</v>
          </cell>
          <cell r="E1038">
            <v>1248</v>
          </cell>
          <cell r="F1038">
            <v>1170</v>
          </cell>
        </row>
        <row r="1039">
          <cell r="B1039" t="str">
            <v>MATERIAL CONTROL A</v>
          </cell>
          <cell r="C1039" t="str">
            <v>80g</v>
          </cell>
          <cell r="D1039">
            <v>750</v>
          </cell>
          <cell r="E1039">
            <v>720</v>
          </cell>
          <cell r="F1039">
            <v>675</v>
          </cell>
        </row>
        <row r="1040">
          <cell r="B1040" t="str">
            <v>MATERIAL CONTROL H</v>
          </cell>
          <cell r="C1040" t="str">
            <v>80g</v>
          </cell>
          <cell r="D1040">
            <v>750</v>
          </cell>
          <cell r="E1040">
            <v>720</v>
          </cell>
          <cell r="F1040">
            <v>675</v>
          </cell>
        </row>
        <row r="1041">
          <cell r="B1041" t="str">
            <v>CURL LOTION</v>
          </cell>
          <cell r="C1041" t="str">
            <v>200ml</v>
          </cell>
          <cell r="D1041">
            <v>600</v>
          </cell>
          <cell r="E1041">
            <v>576</v>
          </cell>
          <cell r="F1041">
            <v>540</v>
          </cell>
        </row>
        <row r="1042">
          <cell r="B1042" t="str">
            <v>CRAZY RIDGE S.E.T. LOTION</v>
          </cell>
          <cell r="C1042" t="str">
            <v>1000ml</v>
          </cell>
          <cell r="D1042">
            <v>629</v>
          </cell>
          <cell r="E1042">
            <v>603</v>
          </cell>
          <cell r="F1042">
            <v>566</v>
          </cell>
        </row>
        <row r="1043">
          <cell r="B1043" t="str">
            <v>WHITE LOOK SHAMPOO</v>
          </cell>
          <cell r="C1043" t="str">
            <v>200ml</v>
          </cell>
          <cell r="D1043">
            <v>600</v>
          </cell>
          <cell r="E1043">
            <v>576</v>
          </cell>
          <cell r="F1043">
            <v>540</v>
          </cell>
        </row>
        <row r="1044">
          <cell r="B1044" t="str">
            <v>WHITE LOOK SHAMPOO</v>
          </cell>
          <cell r="C1044" t="str">
            <v>500ml</v>
          </cell>
          <cell r="D1044">
            <v>1300</v>
          </cell>
          <cell r="E1044">
            <v>1248</v>
          </cell>
          <cell r="F1044">
            <v>1170</v>
          </cell>
        </row>
        <row r="1045">
          <cell r="B1045" t="str">
            <v>WHITE LOOK TREATMENT</v>
          </cell>
          <cell r="C1045" t="str">
            <v>180g</v>
          </cell>
          <cell r="D1045">
            <v>750</v>
          </cell>
          <cell r="E1045">
            <v>720</v>
          </cell>
          <cell r="F1045">
            <v>675</v>
          </cell>
        </row>
        <row r="1046">
          <cell r="B1046" t="str">
            <v>WHITE LOOK CONDITIONER</v>
          </cell>
          <cell r="C1046" t="str">
            <v>200ml</v>
          </cell>
          <cell r="D1046">
            <v>600</v>
          </cell>
          <cell r="E1046">
            <v>576</v>
          </cell>
          <cell r="F1046">
            <v>540</v>
          </cell>
        </row>
        <row r="1047">
          <cell r="B1047" t="str">
            <v>HAIR PAINT CREAM (200g)</v>
          </cell>
          <cell r="C1047" t="str">
            <v>RED</v>
          </cell>
          <cell r="D1047">
            <v>950</v>
          </cell>
          <cell r="E1047">
            <v>912</v>
          </cell>
          <cell r="F1047">
            <v>855</v>
          </cell>
        </row>
        <row r="1048">
          <cell r="B1048" t="str">
            <v>HAIR PAINT CREAM (200g)</v>
          </cell>
          <cell r="C1048" t="str">
            <v>BLUE</v>
          </cell>
          <cell r="D1048">
            <v>950</v>
          </cell>
          <cell r="E1048">
            <v>912</v>
          </cell>
          <cell r="F1048">
            <v>855</v>
          </cell>
        </row>
        <row r="1049">
          <cell r="B1049" t="str">
            <v>HAIR PAINT CREAM (200g)</v>
          </cell>
          <cell r="C1049" t="str">
            <v>YELLOW</v>
          </cell>
          <cell r="D1049">
            <v>950</v>
          </cell>
          <cell r="E1049">
            <v>912</v>
          </cell>
          <cell r="F1049">
            <v>855</v>
          </cell>
        </row>
        <row r="1050">
          <cell r="B1050" t="str">
            <v>HAIR PAINT CREAM (200g)</v>
          </cell>
          <cell r="C1050" t="str">
            <v>PINK</v>
          </cell>
          <cell r="D1050">
            <v>950</v>
          </cell>
          <cell r="E1050">
            <v>912</v>
          </cell>
          <cell r="F1050">
            <v>855</v>
          </cell>
        </row>
        <row r="1051">
          <cell r="B1051" t="str">
            <v>HAIR PAINT CREAM (200g)</v>
          </cell>
          <cell r="C1051" t="str">
            <v>SILVER</v>
          </cell>
          <cell r="D1051">
            <v>950</v>
          </cell>
          <cell r="E1051">
            <v>912</v>
          </cell>
          <cell r="F1051">
            <v>855</v>
          </cell>
        </row>
        <row r="1052">
          <cell r="B1052" t="str">
            <v>HAIR PAINT CREAM (200g)</v>
          </cell>
          <cell r="C1052" t="str">
            <v>INFINITY</v>
          </cell>
          <cell r="D1052">
            <v>800</v>
          </cell>
          <cell r="E1052">
            <v>768</v>
          </cell>
          <cell r="F1052">
            <v>720</v>
          </cell>
        </row>
        <row r="1053">
          <cell r="B1053" t="str">
            <v>WHITE BLEACH</v>
          </cell>
          <cell r="D1053">
            <v>700</v>
          </cell>
          <cell r="E1053">
            <v>672</v>
          </cell>
          <cell r="F1053">
            <v>630</v>
          </cell>
        </row>
        <row r="1054">
          <cell r="B1054" t="str">
            <v>WHITE BLEACH DOUBLE</v>
          </cell>
          <cell r="D1054">
            <v>1140</v>
          </cell>
          <cell r="E1054">
            <v>1094</v>
          </cell>
          <cell r="F1054">
            <v>1026</v>
          </cell>
        </row>
        <row r="1055">
          <cell r="B1055" t="str">
            <v>WHITE BLEACH FOR PROFESSIONAL</v>
          </cell>
          <cell r="D1055">
            <v>2700</v>
          </cell>
          <cell r="E1055">
            <v>2592</v>
          </cell>
          <cell r="F1055">
            <v>2430</v>
          </cell>
        </row>
        <row r="1056">
          <cell r="B1056" t="str">
            <v>Y.S.PARK OX-6%</v>
          </cell>
          <cell r="C1056" t="str">
            <v>200ml</v>
          </cell>
          <cell r="D1056">
            <v>350</v>
          </cell>
          <cell r="E1056">
            <v>336</v>
          </cell>
          <cell r="F1056">
            <v>315</v>
          </cell>
        </row>
        <row r="1057">
          <cell r="B1057" t="str">
            <v>Y.S.PARK OX-6%</v>
          </cell>
          <cell r="C1057" t="str">
            <v>2000ml</v>
          </cell>
          <cell r="D1057">
            <v>1143</v>
          </cell>
          <cell r="E1057">
            <v>1097</v>
          </cell>
          <cell r="F1057">
            <v>1028</v>
          </cell>
        </row>
        <row r="1058">
          <cell r="B1058" t="str">
            <v>Y.S.PARK OX-3%</v>
          </cell>
          <cell r="C1058" t="str">
            <v>200ml</v>
          </cell>
          <cell r="D1058">
            <v>350</v>
          </cell>
          <cell r="E1058">
            <v>336</v>
          </cell>
          <cell r="F1058">
            <v>315</v>
          </cell>
        </row>
        <row r="1059">
          <cell r="B1059" t="str">
            <v>Y.S.PARK OX-3%</v>
          </cell>
          <cell r="C1059" t="str">
            <v>2000ml</v>
          </cell>
          <cell r="D1059">
            <v>1143</v>
          </cell>
          <cell r="E1059">
            <v>1097</v>
          </cell>
          <cell r="F1059">
            <v>1028</v>
          </cell>
        </row>
        <row r="1060">
          <cell r="B1060" t="str">
            <v>P.R.O. SHAMPOO</v>
          </cell>
          <cell r="C1060" t="str">
            <v>1000ml</v>
          </cell>
          <cell r="D1060">
            <v>1000</v>
          </cell>
          <cell r="E1060">
            <v>960</v>
          </cell>
          <cell r="F1060">
            <v>900</v>
          </cell>
        </row>
        <row r="1061">
          <cell r="B1061" t="str">
            <v>P.R.O. SHAMPOO</v>
          </cell>
          <cell r="C1061" t="str">
            <v>4000ml</v>
          </cell>
          <cell r="D1061">
            <v>3000</v>
          </cell>
          <cell r="E1061">
            <v>2880</v>
          </cell>
          <cell r="F1061">
            <v>2700</v>
          </cell>
        </row>
        <row r="1062">
          <cell r="B1062" t="str">
            <v>P.R.O. CONDITIONER</v>
          </cell>
          <cell r="C1062" t="str">
            <v>1000ml</v>
          </cell>
          <cell r="D1062">
            <v>1000</v>
          </cell>
          <cell r="E1062">
            <v>960</v>
          </cell>
          <cell r="F1062">
            <v>900</v>
          </cell>
        </row>
        <row r="1063">
          <cell r="B1063" t="str">
            <v>P.R.O. CONDITIONER</v>
          </cell>
          <cell r="C1063" t="str">
            <v>4000ml</v>
          </cell>
          <cell r="D1063">
            <v>3000</v>
          </cell>
          <cell r="E1063">
            <v>2880</v>
          </cell>
          <cell r="F1063">
            <v>2700</v>
          </cell>
        </row>
        <row r="1064">
          <cell r="B1064" t="str">
            <v>HAIR MUSCLE DESIGNING TIGHT SHAMPOO</v>
          </cell>
          <cell r="C1064" t="str">
            <v>300ml</v>
          </cell>
          <cell r="D1064">
            <v>900</v>
          </cell>
          <cell r="E1064">
            <v>864</v>
          </cell>
          <cell r="F1064">
            <v>810</v>
          </cell>
        </row>
        <row r="1065">
          <cell r="B1065" t="str">
            <v>HAIR MUSCLE DESIGNING TIGHT TREATMENT</v>
          </cell>
          <cell r="C1065" t="str">
            <v>230g</v>
          </cell>
          <cell r="D1065">
            <v>1400</v>
          </cell>
          <cell r="E1065">
            <v>1344</v>
          </cell>
          <cell r="F1065">
            <v>1260</v>
          </cell>
        </row>
        <row r="1066">
          <cell r="B1066" t="str">
            <v>HAIR MUSCLE DESIGNING TIGHT CONDITIONER</v>
          </cell>
          <cell r="C1066" t="str">
            <v>300ml</v>
          </cell>
          <cell r="D1066">
            <v>900</v>
          </cell>
          <cell r="E1066">
            <v>864</v>
          </cell>
          <cell r="F1066">
            <v>810</v>
          </cell>
        </row>
        <row r="1067">
          <cell r="B1067" t="str">
            <v>HAIR MUSCLE AIRLY MOVEMENT SHAMPOO</v>
          </cell>
          <cell r="C1067" t="str">
            <v>300ml</v>
          </cell>
          <cell r="D1067">
            <v>900</v>
          </cell>
          <cell r="E1067">
            <v>864</v>
          </cell>
          <cell r="F1067">
            <v>810</v>
          </cell>
        </row>
        <row r="1068">
          <cell r="B1068" t="str">
            <v>HAIR MUSCLE AIRLY MOVEMENT TREATMENT</v>
          </cell>
          <cell r="C1068" t="str">
            <v>230g</v>
          </cell>
          <cell r="D1068">
            <v>1400</v>
          </cell>
          <cell r="E1068">
            <v>1344</v>
          </cell>
          <cell r="F1068">
            <v>1260</v>
          </cell>
        </row>
        <row r="1069">
          <cell r="B1069" t="str">
            <v>HAIR MUSCLE AIRLY MOVEMENT CONDITIONER</v>
          </cell>
          <cell r="C1069" t="str">
            <v>300ml</v>
          </cell>
          <cell r="D1069">
            <v>900</v>
          </cell>
          <cell r="E1069">
            <v>864</v>
          </cell>
          <cell r="F1069">
            <v>810</v>
          </cell>
        </row>
        <row r="1070">
          <cell r="B1070" t="str">
            <v>JAPAN WAX</v>
          </cell>
          <cell r="C1070" t="str">
            <v>60g</v>
          </cell>
          <cell r="D1070">
            <v>1100</v>
          </cell>
          <cell r="E1070">
            <v>1056</v>
          </cell>
          <cell r="F1070">
            <v>990</v>
          </cell>
        </row>
        <row r="1071">
          <cell r="B1071" t="str">
            <v>JAPAN BALM</v>
          </cell>
          <cell r="C1071" t="str">
            <v>33g</v>
          </cell>
          <cell r="D1071">
            <v>900</v>
          </cell>
          <cell r="E1071">
            <v>864</v>
          </cell>
          <cell r="F1071">
            <v>810</v>
          </cell>
        </row>
        <row r="1073">
          <cell r="E1073" t="str">
            <v>Y.S.PARK Professional</v>
          </cell>
        </row>
        <row r="1074">
          <cell r="E1074" t="str">
            <v>GUIDE COMB COLLECTIONS (inch type)</v>
          </cell>
        </row>
        <row r="1075">
          <cell r="D1075">
            <v>0.48</v>
          </cell>
          <cell r="E1075">
            <v>0.4</v>
          </cell>
          <cell r="F1075">
            <v>0.35</v>
          </cell>
        </row>
        <row r="1076">
          <cell r="E1076" t="str">
            <v>Volume Discount</v>
          </cell>
        </row>
        <row r="1077">
          <cell r="D1077">
            <v>12</v>
          </cell>
          <cell r="E1077">
            <v>600</v>
          </cell>
          <cell r="F1077">
            <v>1200</v>
          </cell>
        </row>
        <row r="1078">
          <cell r="B1078" t="str">
            <v>Item</v>
          </cell>
          <cell r="C1078" t="str">
            <v>Color</v>
          </cell>
          <cell r="D1078" t="str">
            <v>JPN￥</v>
          </cell>
          <cell r="E1078" t="str">
            <v>JPN￥</v>
          </cell>
          <cell r="F1078" t="str">
            <v>JPN￥</v>
          </cell>
          <cell r="G1078" t="str">
            <v>Information</v>
          </cell>
        </row>
        <row r="1079">
          <cell r="B1079" t="str">
            <v>YS-GI01</v>
          </cell>
          <cell r="D1079">
            <v>528</v>
          </cell>
          <cell r="E1079">
            <v>440</v>
          </cell>
          <cell r="F1079">
            <v>385</v>
          </cell>
          <cell r="G1079" t="str">
            <v>MOQ 12 pieces</v>
          </cell>
        </row>
        <row r="1080">
          <cell r="B1080" t="str">
            <v>YS-GI11</v>
          </cell>
          <cell r="C1080" t="str">
            <v>White</v>
          </cell>
          <cell r="D1080">
            <v>624</v>
          </cell>
          <cell r="E1080">
            <v>520</v>
          </cell>
          <cell r="F1080">
            <v>455</v>
          </cell>
        </row>
        <row r="1081">
          <cell r="B1081" t="str">
            <v>YS-GI39</v>
          </cell>
          <cell r="D1081">
            <v>624</v>
          </cell>
          <cell r="E1081">
            <v>520</v>
          </cell>
          <cell r="F1081">
            <v>455</v>
          </cell>
        </row>
        <row r="1082">
          <cell r="B1082" t="str">
            <v>YS-GI31</v>
          </cell>
          <cell r="D1082">
            <v>1008</v>
          </cell>
          <cell r="E1082">
            <v>840</v>
          </cell>
          <cell r="F1082">
            <v>735</v>
          </cell>
        </row>
        <row r="1084">
          <cell r="B1084" t="str">
            <v xml:space="preserve"> </v>
          </cell>
          <cell r="E1084" t="str">
            <v>Y.S.PARK Professional</v>
          </cell>
        </row>
        <row r="1085">
          <cell r="E1085" t="str">
            <v>WOODEN FURNITURE SERIES</v>
          </cell>
        </row>
        <row r="1087">
          <cell r="E1087" t="str">
            <v>COSMETIC</v>
          </cell>
        </row>
        <row r="1088">
          <cell r="D1088">
            <v>0.5</v>
          </cell>
          <cell r="E1088">
            <v>0.48</v>
          </cell>
          <cell r="F1088">
            <v>0.45</v>
          </cell>
        </row>
        <row r="1089">
          <cell r="E1089" t="str">
            <v>Volume Discount</v>
          </cell>
        </row>
        <row r="1090">
          <cell r="D1090" t="str">
            <v xml:space="preserve">From 1 </v>
          </cell>
          <cell r="E1090" t="str">
            <v xml:space="preserve">From 6 </v>
          </cell>
          <cell r="F1090" t="str">
            <v xml:space="preserve">From 12 </v>
          </cell>
        </row>
        <row r="1091">
          <cell r="B1091" t="str">
            <v xml:space="preserve">Item </v>
          </cell>
          <cell r="C1091" t="str">
            <v>for</v>
          </cell>
          <cell r="D1091" t="str">
            <v>JPN￥</v>
          </cell>
          <cell r="E1091" t="str">
            <v>JPN￥</v>
          </cell>
          <cell r="F1091" t="str">
            <v>JPN￥</v>
          </cell>
          <cell r="G1091" t="str">
            <v>Information</v>
          </cell>
        </row>
        <row r="1092">
          <cell r="B1092" t="str">
            <v>HAIR PAINT CREAM</v>
          </cell>
          <cell r="C1092" t="str">
            <v>Red</v>
          </cell>
          <cell r="D1092">
            <v>950</v>
          </cell>
          <cell r="E1092">
            <v>912</v>
          </cell>
          <cell r="F1092">
            <v>855</v>
          </cell>
        </row>
        <row r="1093">
          <cell r="C1093" t="str">
            <v>Blue</v>
          </cell>
          <cell r="D1093">
            <v>950</v>
          </cell>
          <cell r="E1093">
            <v>912</v>
          </cell>
          <cell r="F1093">
            <v>855</v>
          </cell>
        </row>
        <row r="1094">
          <cell r="C1094" t="str">
            <v>Yellow</v>
          </cell>
          <cell r="D1094">
            <v>950</v>
          </cell>
          <cell r="E1094">
            <v>912</v>
          </cell>
          <cell r="F1094">
            <v>855</v>
          </cell>
          <cell r="G1094" t="str">
            <v>Color treatment</v>
          </cell>
        </row>
        <row r="1095">
          <cell r="C1095" t="str">
            <v>Pink</v>
          </cell>
          <cell r="D1095">
            <v>950</v>
          </cell>
          <cell r="E1095">
            <v>912</v>
          </cell>
          <cell r="F1095">
            <v>855</v>
          </cell>
        </row>
        <row r="1096">
          <cell r="C1096" t="str">
            <v>Silver</v>
          </cell>
          <cell r="D1096">
            <v>950</v>
          </cell>
          <cell r="E1096">
            <v>912</v>
          </cell>
          <cell r="F1096">
            <v>855</v>
          </cell>
        </row>
        <row r="1097">
          <cell r="C1097" t="str">
            <v>Infinite</v>
          </cell>
          <cell r="D1097">
            <v>800</v>
          </cell>
          <cell r="E1097">
            <v>768</v>
          </cell>
          <cell r="F1097">
            <v>720</v>
          </cell>
        </row>
        <row r="1102">
          <cell r="E1102" t="str">
            <v>Y.S.PARK Professional</v>
          </cell>
        </row>
        <row r="1103">
          <cell r="E1103" t="str">
            <v>Shopping Bag</v>
          </cell>
        </row>
        <row r="1104">
          <cell r="D1104">
            <v>0.4</v>
          </cell>
          <cell r="E1104">
            <v>0.5</v>
          </cell>
          <cell r="F1104">
            <v>0.7</v>
          </cell>
        </row>
        <row r="1105">
          <cell r="B1105" t="str">
            <v>国内用価格表</v>
          </cell>
        </row>
        <row r="1106">
          <cell r="E1106" t="str">
            <v>from 30 pieces</v>
          </cell>
          <cell r="F1106" t="str">
            <v>from 50 pieces</v>
          </cell>
        </row>
        <row r="1107">
          <cell r="B1107" t="str">
            <v>Item(Scissors)</v>
          </cell>
          <cell r="D1107" t="str">
            <v>JPN￥</v>
          </cell>
          <cell r="E1107" t="str">
            <v>JPN￥</v>
          </cell>
          <cell r="F1107" t="str">
            <v>JPN￥</v>
          </cell>
          <cell r="G1107" t="str">
            <v>Information</v>
          </cell>
        </row>
        <row r="1108">
          <cell r="B1108" t="str">
            <v>Shopping Bag</v>
          </cell>
          <cell r="C1108" t="str">
            <v>S</v>
          </cell>
          <cell r="D1108">
            <v>280</v>
          </cell>
          <cell r="E1108">
            <v>350</v>
          </cell>
          <cell r="F1108">
            <v>489.99999999999994</v>
          </cell>
        </row>
        <row r="1109">
          <cell r="C1109" t="str">
            <v>M</v>
          </cell>
          <cell r="D1109">
            <v>288</v>
          </cell>
          <cell r="E1109">
            <v>360</v>
          </cell>
          <cell r="F1109">
            <v>503.99999999999994</v>
          </cell>
        </row>
        <row r="1110">
          <cell r="C1110" t="str">
            <v>L</v>
          </cell>
          <cell r="D1110">
            <v>312</v>
          </cell>
          <cell r="E1110">
            <v>390</v>
          </cell>
          <cell r="F1110">
            <v>546</v>
          </cell>
        </row>
        <row r="1112">
          <cell r="D1112">
            <v>0.48</v>
          </cell>
          <cell r="E1112">
            <v>0.45</v>
          </cell>
          <cell r="F1112">
            <v>0.42</v>
          </cell>
        </row>
        <row r="1113">
          <cell r="B1113" t="str">
            <v>海外用価格表</v>
          </cell>
        </row>
        <row r="1114">
          <cell r="E1114" t="str">
            <v>from 30 pieces</v>
          </cell>
          <cell r="F1114" t="str">
            <v>from 50 pieces</v>
          </cell>
        </row>
        <row r="1115">
          <cell r="B1115" t="str">
            <v>Item(Scissors)</v>
          </cell>
          <cell r="D1115" t="str">
            <v>JPN￥</v>
          </cell>
          <cell r="E1115" t="str">
            <v>JPN￥</v>
          </cell>
          <cell r="F1115" t="str">
            <v>JPN￥</v>
          </cell>
          <cell r="G1115" t="str">
            <v>Information</v>
          </cell>
        </row>
        <row r="1116">
          <cell r="B1116" t="str">
            <v>Shopping Bag</v>
          </cell>
          <cell r="C1116" t="str">
            <v>S</v>
          </cell>
          <cell r="D1116">
            <v>336</v>
          </cell>
          <cell r="E1116">
            <v>315</v>
          </cell>
          <cell r="F1116">
            <v>294</v>
          </cell>
        </row>
        <row r="1117">
          <cell r="C1117" t="str">
            <v>M</v>
          </cell>
          <cell r="D1117">
            <v>345.59999999999997</v>
          </cell>
          <cell r="E1117">
            <v>324</v>
          </cell>
          <cell r="F1117">
            <v>302.39999999999998</v>
          </cell>
        </row>
        <row r="1118">
          <cell r="C1118" t="str">
            <v>L</v>
          </cell>
          <cell r="D1118">
            <v>374.4</v>
          </cell>
          <cell r="E1118">
            <v>351</v>
          </cell>
          <cell r="F1118">
            <v>327.59999999999997</v>
          </cell>
        </row>
        <row r="1120">
          <cell r="B1120" t="str">
            <v>原価</v>
          </cell>
        </row>
        <row r="1121">
          <cell r="D1121" t="str">
            <v>200 枚</v>
          </cell>
          <cell r="E1121" t="str">
            <v>300 枚</v>
          </cell>
          <cell r="F1121" t="str">
            <v>400 枚</v>
          </cell>
          <cell r="G1121" t="str">
            <v>500 枚</v>
          </cell>
        </row>
        <row r="1122">
          <cell r="B1122" t="str">
            <v>Shopping Bag</v>
          </cell>
          <cell r="C1122" t="str">
            <v>S</v>
          </cell>
          <cell r="D1122">
            <v>253</v>
          </cell>
          <cell r="E1122">
            <v>238</v>
          </cell>
          <cell r="F1122">
            <v>213</v>
          </cell>
          <cell r="G1122">
            <v>192</v>
          </cell>
        </row>
        <row r="1123">
          <cell r="C1123" t="str">
            <v>M</v>
          </cell>
          <cell r="D1123">
            <v>263</v>
          </cell>
          <cell r="E1123">
            <v>248</v>
          </cell>
          <cell r="F1123">
            <v>223</v>
          </cell>
          <cell r="G1123">
            <v>202</v>
          </cell>
        </row>
        <row r="1124">
          <cell r="C1124" t="str">
            <v>L</v>
          </cell>
          <cell r="D1124">
            <v>282</v>
          </cell>
          <cell r="E1124">
            <v>267</v>
          </cell>
          <cell r="F1124">
            <v>242</v>
          </cell>
          <cell r="G1124">
            <v>219</v>
          </cell>
        </row>
        <row r="1128">
          <cell r="B1128">
            <v>43054</v>
          </cell>
          <cell r="C1128" t="str">
            <v>ナディアより</v>
          </cell>
        </row>
        <row r="1130">
          <cell r="D1130">
            <v>0.48</v>
          </cell>
        </row>
        <row r="1131">
          <cell r="B1131" t="str">
            <v>DOUBLE TINT COMB</v>
          </cell>
          <cell r="C1131" t="str">
            <v>Purple</v>
          </cell>
          <cell r="D1131">
            <v>221</v>
          </cell>
          <cell r="G1131" t="str">
            <v>MOQ 12 pieces</v>
          </cell>
        </row>
        <row r="1132">
          <cell r="B1132" t="str">
            <v>YS-650 (comb)</v>
          </cell>
        </row>
        <row r="1138">
          <cell r="B1138" t="str">
            <v>2010価格表</v>
          </cell>
          <cell r="C1138" t="str">
            <v>飯田さんより</v>
          </cell>
          <cell r="F1138" t="str">
            <v>Volume Discount</v>
          </cell>
        </row>
        <row r="1139">
          <cell r="F1139" t="str">
            <v>1 dozen～</v>
          </cell>
          <cell r="G1139" t="str">
            <v>2 dozen～</v>
          </cell>
        </row>
        <row r="1140">
          <cell r="E1140" t="str">
            <v>Unit price</v>
          </cell>
          <cell r="F1140" t="str">
            <v>Unit price</v>
          </cell>
          <cell r="G1140" t="str">
            <v>Unit price</v>
          </cell>
        </row>
        <row r="1141">
          <cell r="B1141" t="str">
            <v>Page</v>
          </cell>
          <cell r="C1141" t="str">
            <v>Item(Scissors)</v>
          </cell>
          <cell r="D1141" t="str">
            <v>Color</v>
          </cell>
          <cell r="E1141" t="str">
            <v>JPN￥</v>
          </cell>
          <cell r="F1141" t="str">
            <v>JPN￥</v>
          </cell>
          <cell r="G1141" t="str">
            <v>JPN￥</v>
          </cell>
        </row>
        <row r="1142">
          <cell r="B1142">
            <v>156</v>
          </cell>
          <cell r="C1142" t="str">
            <v xml:space="preserve">Damascus　Scissors  5.5inch   </v>
          </cell>
          <cell r="D1142" t="str">
            <v>*</v>
          </cell>
          <cell r="E1142">
            <v>84000</v>
          </cell>
          <cell r="F1142">
            <v>79800</v>
          </cell>
          <cell r="G1142">
            <v>73500</v>
          </cell>
        </row>
        <row r="1143">
          <cell r="C1143" t="str">
            <v xml:space="preserve">Damascus　Scissors　6inch </v>
          </cell>
          <cell r="D1143" t="str">
            <v>*</v>
          </cell>
          <cell r="E1143">
            <v>90000</v>
          </cell>
          <cell r="F1143">
            <v>85500</v>
          </cell>
          <cell r="G1143">
            <v>78750</v>
          </cell>
        </row>
        <row r="1144">
          <cell r="C1144" t="str">
            <v xml:space="preserve">Damascus　Scissors  6.5inch </v>
          </cell>
          <cell r="D1144" t="str">
            <v>*</v>
          </cell>
          <cell r="E1144">
            <v>96000</v>
          </cell>
          <cell r="F1144">
            <v>91200</v>
          </cell>
          <cell r="G1144">
            <v>84000</v>
          </cell>
        </row>
        <row r="1145">
          <cell r="C1145" t="str">
            <v xml:space="preserve">Damascus　Scissors  7inch </v>
          </cell>
          <cell r="D1145" t="str">
            <v>*</v>
          </cell>
          <cell r="E1145">
            <v>102000</v>
          </cell>
          <cell r="F1145">
            <v>96900</v>
          </cell>
          <cell r="G1145">
            <v>89250</v>
          </cell>
        </row>
        <row r="1149">
          <cell r="B1149" t="str">
            <v>2016価格表</v>
          </cell>
          <cell r="C1149" t="str">
            <v>ナディアより</v>
          </cell>
        </row>
        <row r="1151">
          <cell r="B1151" t="str">
            <v>Name of item</v>
          </cell>
          <cell r="C1151" t="str">
            <v>Unit price</v>
          </cell>
          <cell r="D1151" t="str">
            <v>Information</v>
          </cell>
        </row>
        <row r="1152">
          <cell r="C1152" t="str">
            <v>JPN￥</v>
          </cell>
        </row>
        <row r="1153">
          <cell r="B1153" t="str">
            <v>Finger rest</v>
          </cell>
          <cell r="C1153">
            <v>190</v>
          </cell>
          <cell r="D1153" t="str">
            <v>Min.Order/1</v>
          </cell>
          <cell r="E1153" t="str">
            <v>低下471 円</v>
          </cell>
        </row>
        <row r="1154">
          <cell r="D1154" t="str">
            <v>Min.Order/1</v>
          </cell>
        </row>
        <row r="1155">
          <cell r="D1155" t="str">
            <v>Min.Order/1</v>
          </cell>
        </row>
        <row r="1156">
          <cell r="D1156" t="str">
            <v>Min.Order/1</v>
          </cell>
        </row>
        <row r="1161">
          <cell r="E1161" t="str">
            <v>Y.S.PARK Professional</v>
          </cell>
        </row>
        <row r="1162">
          <cell r="E1162" t="str">
            <v>Polo Shirt</v>
          </cell>
        </row>
        <row r="1163">
          <cell r="D1163">
            <v>0.85</v>
          </cell>
        </row>
        <row r="1166">
          <cell r="B1166" t="str">
            <v>Item(Scissors)</v>
          </cell>
          <cell r="D1166" t="str">
            <v>JPN￥</v>
          </cell>
          <cell r="G1166" t="str">
            <v>Information</v>
          </cell>
        </row>
        <row r="1167">
          <cell r="B1167" t="str">
            <v>Polo Shirt</v>
          </cell>
          <cell r="C1167" t="str">
            <v>Male</v>
          </cell>
          <cell r="D1167">
            <v>3400</v>
          </cell>
          <cell r="G1167" t="str">
            <v>MOQ from 1pc</v>
          </cell>
        </row>
        <row r="1168">
          <cell r="B1168" t="str">
            <v>Polo Shirt</v>
          </cell>
          <cell r="C1168" t="str">
            <v>Female</v>
          </cell>
          <cell r="D1168">
            <v>3400</v>
          </cell>
          <cell r="G1168" t="str">
            <v>MOQ from 1pc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tel:+81&#65368;&#65368;&#65368;&#65368;" TargetMode="External"/><Relationship Id="rId1" Type="http://schemas.openxmlformats.org/officeDocument/2006/relationships/hyperlink" Target="mailto:kimura@Japanese.inc.jp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rgb="FFAE1221"/>
    <pageSetUpPr fitToPage="1"/>
  </sheetPr>
  <dimension ref="A1:X116"/>
  <sheetViews>
    <sheetView showGridLines="0" tabSelected="1" view="pageBreakPreview" zoomScale="70" zoomScaleNormal="70" zoomScaleSheetLayoutView="70" workbookViewId="0">
      <pane ySplit="1" topLeftCell="A2" activePane="bottomLeft" state="frozen"/>
      <selection pane="bottomLeft" activeCell="F38" sqref="F38"/>
    </sheetView>
  </sheetViews>
  <sheetFormatPr defaultColWidth="8.90625" defaultRowHeight="17.5"/>
  <cols>
    <col min="1" max="1" width="16.7265625" style="7" customWidth="1"/>
    <col min="2" max="2" width="13.7265625" style="4" customWidth="1"/>
    <col min="3" max="3" width="21.90625" style="3" customWidth="1"/>
    <col min="4" max="4" width="20.7265625" style="4" customWidth="1"/>
    <col min="5" max="5" width="24" style="4" customWidth="1"/>
    <col min="6" max="6" width="28" style="4" customWidth="1"/>
    <col min="7" max="7" width="13" style="5" customWidth="1"/>
    <col min="8" max="8" width="17.90625" style="7" customWidth="1"/>
    <col min="9" max="9" width="6.36328125" style="7" customWidth="1"/>
    <col min="10" max="10" width="26.90625" style="7" customWidth="1"/>
    <col min="11" max="11" width="24.36328125" style="8" customWidth="1"/>
    <col min="12" max="12" width="3.6328125" style="7" customWidth="1"/>
    <col min="13" max="13" width="11.90625" style="7" customWidth="1"/>
    <col min="14" max="14" width="12.6328125" style="7" customWidth="1"/>
    <col min="15" max="15" width="8.90625" style="7" bestFit="1" customWidth="1"/>
    <col min="16" max="16" width="26.08984375" style="7" bestFit="1" customWidth="1"/>
    <col min="17" max="17" width="9.36328125" style="7" bestFit="1" customWidth="1"/>
    <col min="18" max="18" width="12.36328125" style="7" bestFit="1" customWidth="1"/>
    <col min="19" max="16384" width="8.90625" style="7"/>
  </cols>
  <sheetData>
    <row r="1" spans="1:11">
      <c r="A1" s="1"/>
      <c r="B1" s="2" t="s">
        <v>0</v>
      </c>
      <c r="H1" s="6"/>
    </row>
    <row r="2" spans="1:11" ht="28">
      <c r="A2" s="1"/>
      <c r="B2" s="2" t="s">
        <v>0</v>
      </c>
      <c r="E2" s="9" t="s">
        <v>117</v>
      </c>
      <c r="F2" s="10"/>
      <c r="H2" s="11" t="s">
        <v>1</v>
      </c>
      <c r="I2" s="12"/>
      <c r="J2" s="12"/>
      <c r="K2" s="13"/>
    </row>
    <row r="3" spans="1:11" ht="20">
      <c r="B3" s="2" t="s">
        <v>0</v>
      </c>
      <c r="H3" s="14" t="s">
        <v>2</v>
      </c>
      <c r="I3" s="15"/>
      <c r="J3" s="16" t="s">
        <v>3</v>
      </c>
      <c r="K3" s="16"/>
    </row>
    <row r="4" spans="1:11">
      <c r="B4" s="2" t="s">
        <v>0</v>
      </c>
      <c r="E4" s="4" t="s">
        <v>119</v>
      </c>
      <c r="H4" s="15" t="s">
        <v>4</v>
      </c>
      <c r="I4" s="15"/>
      <c r="J4" s="17" t="s">
        <v>124</v>
      </c>
      <c r="K4" s="17"/>
    </row>
    <row r="5" spans="1:11">
      <c r="B5" s="2" t="s">
        <v>0</v>
      </c>
      <c r="E5" s="282" t="s">
        <v>118</v>
      </c>
      <c r="H5" s="18" t="s">
        <v>5</v>
      </c>
      <c r="I5" s="18"/>
      <c r="J5" s="19">
        <v>44706</v>
      </c>
      <c r="K5" s="19"/>
    </row>
    <row r="6" spans="1:11" ht="18">
      <c r="B6" s="20" t="s">
        <v>0</v>
      </c>
      <c r="H6" s="15"/>
      <c r="I6" s="15"/>
      <c r="J6" s="21"/>
      <c r="K6" s="21"/>
    </row>
    <row r="7" spans="1:11">
      <c r="B7" s="20" t="s">
        <v>0</v>
      </c>
      <c r="F7" s="22"/>
      <c r="H7" s="15" t="s">
        <v>6</v>
      </c>
      <c r="I7" s="15"/>
      <c r="J7" s="23" t="s">
        <v>7</v>
      </c>
      <c r="K7" s="23"/>
    </row>
    <row r="8" spans="1:11">
      <c r="B8" s="20" t="s">
        <v>0</v>
      </c>
      <c r="F8" s="22"/>
      <c r="H8" s="18" t="s">
        <v>8</v>
      </c>
      <c r="I8" s="18"/>
      <c r="J8" s="24" t="s">
        <v>125</v>
      </c>
      <c r="K8" s="17"/>
    </row>
    <row r="9" spans="1:11">
      <c r="B9" s="25" t="s">
        <v>0</v>
      </c>
      <c r="C9" s="26"/>
      <c r="D9" s="27"/>
      <c r="E9" s="27"/>
      <c r="G9" s="28"/>
      <c r="H9" s="18" t="s">
        <v>9</v>
      </c>
      <c r="I9" s="18"/>
      <c r="J9" s="283" t="s">
        <v>126</v>
      </c>
      <c r="K9" s="29"/>
    </row>
    <row r="10" spans="1:11">
      <c r="B10" s="25" t="s">
        <v>0</v>
      </c>
      <c r="C10" s="26"/>
      <c r="D10" s="27"/>
      <c r="E10" s="27"/>
      <c r="F10" s="28"/>
      <c r="G10" s="30"/>
      <c r="H10" s="31"/>
      <c r="I10" s="31"/>
      <c r="J10" s="31"/>
      <c r="K10" s="32"/>
    </row>
    <row r="11" spans="1:11" ht="7.5" customHeight="1" thickBot="1">
      <c r="B11" s="27"/>
      <c r="C11" s="26"/>
      <c r="D11" s="27"/>
      <c r="E11" s="27"/>
      <c r="F11" s="28"/>
      <c r="G11" s="30"/>
    </row>
    <row r="12" spans="1:11" ht="18.5" thickBot="1">
      <c r="B12" s="33" t="s">
        <v>10</v>
      </c>
      <c r="C12" s="34"/>
      <c r="D12" s="35"/>
      <c r="E12" s="36"/>
      <c r="F12" s="37"/>
      <c r="H12" s="33" t="s">
        <v>11</v>
      </c>
      <c r="I12" s="34"/>
      <c r="J12" s="38"/>
      <c r="K12" s="39"/>
    </row>
    <row r="13" spans="1:11" ht="23">
      <c r="B13" s="40" t="s">
        <v>120</v>
      </c>
      <c r="C13" s="41"/>
      <c r="D13" s="41"/>
      <c r="E13" s="42"/>
      <c r="F13" s="43"/>
      <c r="G13" s="44"/>
      <c r="H13" s="45" t="str">
        <f>B13</f>
        <v>Company ABC</v>
      </c>
      <c r="I13" s="46"/>
      <c r="J13" s="46"/>
      <c r="K13" s="47"/>
    </row>
    <row r="14" spans="1:11" ht="23">
      <c r="B14" s="48" t="s">
        <v>0</v>
      </c>
      <c r="C14" s="46"/>
      <c r="D14" s="46"/>
      <c r="E14" s="47"/>
      <c r="F14" s="49"/>
      <c r="G14" s="44"/>
      <c r="H14" s="45"/>
      <c r="I14" s="46"/>
      <c r="J14" s="46"/>
      <c r="K14" s="47"/>
    </row>
    <row r="15" spans="1:11" ht="23">
      <c r="B15" s="40" t="s">
        <v>121</v>
      </c>
      <c r="C15" s="46"/>
      <c r="D15" s="46"/>
      <c r="E15" s="47"/>
      <c r="F15" s="49"/>
      <c r="G15" s="44"/>
      <c r="H15" s="45" t="str">
        <f>B15</f>
        <v>Mr John Doe</v>
      </c>
      <c r="I15" s="50"/>
      <c r="J15" s="50"/>
      <c r="K15" s="51"/>
    </row>
    <row r="16" spans="1:11" ht="18">
      <c r="B16" s="52" t="s">
        <v>122</v>
      </c>
      <c r="C16" s="53"/>
      <c r="D16" s="46"/>
      <c r="E16" s="47"/>
      <c r="F16" s="49"/>
      <c r="G16" s="44"/>
      <c r="H16" s="54" t="str">
        <f t="shared" ref="H16:H17" si="0">B16</f>
        <v>Address:Washington</v>
      </c>
      <c r="I16" s="50"/>
      <c r="J16" s="50"/>
      <c r="K16" s="51"/>
    </row>
    <row r="17" spans="1:24" ht="20.5" thickBot="1">
      <c r="B17" s="55" t="s">
        <v>123</v>
      </c>
      <c r="C17" s="56"/>
      <c r="D17" s="56"/>
      <c r="E17" s="57"/>
      <c r="F17" s="49"/>
      <c r="G17" s="44"/>
      <c r="H17" s="58" t="str">
        <f t="shared" si="0"/>
        <v>Phone:</v>
      </c>
      <c r="I17" s="59"/>
      <c r="J17" s="59"/>
      <c r="K17" s="60"/>
      <c r="X17" s="61"/>
    </row>
    <row r="18" spans="1:24" ht="20">
      <c r="B18" s="62"/>
      <c r="C18" s="63"/>
      <c r="D18" s="63"/>
      <c r="E18" s="63"/>
      <c r="F18" s="64"/>
      <c r="G18" s="44"/>
      <c r="H18" s="65"/>
      <c r="I18" s="46"/>
      <c r="J18" s="46"/>
      <c r="K18" s="46"/>
      <c r="X18" s="61"/>
    </row>
    <row r="19" spans="1:24">
      <c r="B19" s="2" t="s">
        <v>0</v>
      </c>
      <c r="F19" s="66"/>
      <c r="H19" s="7" t="str">
        <f t="shared" ref="H19" si="1">B19</f>
        <v>　</v>
      </c>
      <c r="K19" s="67"/>
    </row>
    <row r="20" spans="1:24" ht="18">
      <c r="B20" s="68" t="s">
        <v>12</v>
      </c>
      <c r="C20" s="69"/>
      <c r="D20" s="68" t="s">
        <v>13</v>
      </c>
      <c r="E20" s="69"/>
      <c r="F20" s="70"/>
      <c r="G20" s="71"/>
      <c r="H20" s="72" t="s">
        <v>14</v>
      </c>
      <c r="I20" s="73"/>
      <c r="J20" s="73"/>
      <c r="K20" s="74"/>
    </row>
    <row r="21" spans="1:24" s="75" customFormat="1" ht="18">
      <c r="B21" s="76">
        <v>290830</v>
      </c>
      <c r="C21" s="77"/>
      <c r="D21" s="78" t="s">
        <v>15</v>
      </c>
      <c r="E21" s="79"/>
      <c r="F21" s="80"/>
      <c r="G21" s="71"/>
      <c r="H21" s="81" t="s">
        <v>16</v>
      </c>
      <c r="I21" s="82"/>
      <c r="J21" s="82"/>
      <c r="K21" s="83"/>
    </row>
    <row r="22" spans="1:24" ht="18">
      <c r="B22" s="68" t="s">
        <v>17</v>
      </c>
      <c r="C22" s="69"/>
      <c r="D22" s="68" t="s">
        <v>18</v>
      </c>
      <c r="E22" s="69"/>
      <c r="F22" s="70"/>
      <c r="G22" s="71"/>
      <c r="H22" s="81" t="s">
        <v>19</v>
      </c>
      <c r="I22" s="82"/>
      <c r="J22" s="84"/>
      <c r="K22" s="83"/>
    </row>
    <row r="23" spans="1:24">
      <c r="B23" s="85" t="s">
        <v>20</v>
      </c>
      <c r="C23" s="86"/>
      <c r="D23" s="85" t="s">
        <v>21</v>
      </c>
      <c r="E23" s="86"/>
      <c r="F23" s="87"/>
      <c r="G23" s="71"/>
      <c r="H23" s="88" t="s">
        <v>22</v>
      </c>
      <c r="I23" s="89"/>
      <c r="J23" s="89"/>
      <c r="K23" s="90"/>
    </row>
    <row r="24" spans="1:24" ht="18">
      <c r="B24" s="91" t="s">
        <v>0</v>
      </c>
      <c r="C24" s="92"/>
      <c r="D24" s="93"/>
      <c r="E24" s="93"/>
      <c r="F24" s="93"/>
      <c r="G24" s="71"/>
      <c r="H24" s="88" t="s">
        <v>23</v>
      </c>
      <c r="I24" s="89"/>
      <c r="J24" s="89"/>
      <c r="K24" s="90"/>
      <c r="M24" s="94"/>
    </row>
    <row r="25" spans="1:24" ht="18">
      <c r="B25" s="95" t="s">
        <v>24</v>
      </c>
      <c r="C25" s="96"/>
      <c r="D25" s="96"/>
      <c r="E25" s="97"/>
      <c r="F25" s="98"/>
      <c r="G25" s="99"/>
      <c r="H25" s="100"/>
      <c r="I25" s="101"/>
      <c r="J25" s="101"/>
      <c r="K25" s="102"/>
    </row>
    <row r="26" spans="1:24">
      <c r="B26" s="103"/>
      <c r="C26" s="104"/>
      <c r="D26" s="105"/>
      <c r="E26" s="106"/>
      <c r="F26" s="28"/>
      <c r="G26" s="99"/>
      <c r="H26" s="100"/>
      <c r="I26" s="101"/>
      <c r="J26" s="101"/>
      <c r="K26" s="102"/>
    </row>
    <row r="27" spans="1:24">
      <c r="B27" s="107"/>
      <c r="C27" s="108"/>
      <c r="D27" s="109"/>
      <c r="E27" s="110"/>
      <c r="F27" s="28"/>
      <c r="G27" s="99"/>
      <c r="H27" s="100"/>
      <c r="I27" s="101"/>
      <c r="J27" s="101"/>
      <c r="K27" s="102"/>
    </row>
    <row r="28" spans="1:24">
      <c r="B28" s="111"/>
      <c r="C28" s="108"/>
      <c r="D28" s="109"/>
      <c r="E28" s="110"/>
      <c r="F28" s="28"/>
      <c r="G28" s="99"/>
      <c r="H28" s="100"/>
      <c r="I28" s="101"/>
      <c r="J28" s="101"/>
      <c r="K28" s="102"/>
    </row>
    <row r="29" spans="1:24">
      <c r="B29" s="111"/>
      <c r="C29" s="108"/>
      <c r="D29" s="109"/>
      <c r="E29" s="110"/>
      <c r="F29" s="28"/>
      <c r="G29" s="99"/>
      <c r="H29" s="100"/>
      <c r="I29" s="101"/>
      <c r="J29" s="101"/>
      <c r="K29" s="102"/>
    </row>
    <row r="30" spans="1:24">
      <c r="B30" s="112"/>
      <c r="C30" s="113"/>
      <c r="D30" s="114"/>
      <c r="E30" s="115"/>
      <c r="F30" s="28"/>
      <c r="G30" s="99"/>
      <c r="H30" s="116"/>
      <c r="I30" s="117"/>
      <c r="J30" s="117"/>
      <c r="K30" s="118"/>
    </row>
    <row r="31" spans="1:24" ht="18" thickBot="1">
      <c r="B31" s="2" t="s">
        <v>0</v>
      </c>
    </row>
    <row r="32" spans="1:24" ht="42" customHeight="1" thickBot="1">
      <c r="A32" s="1"/>
      <c r="B32" s="119" t="s">
        <v>25</v>
      </c>
      <c r="C32" s="120" t="s">
        <v>26</v>
      </c>
      <c r="D32" s="121"/>
      <c r="E32" s="121"/>
      <c r="F32" s="121"/>
      <c r="G32" s="122" t="s">
        <v>27</v>
      </c>
      <c r="H32" s="123" t="s">
        <v>28</v>
      </c>
      <c r="I32" s="124" t="s">
        <v>29</v>
      </c>
      <c r="J32" s="125"/>
      <c r="K32" s="122" t="s">
        <v>30</v>
      </c>
    </row>
    <row r="33" spans="1:11" s="130" customFormat="1" ht="28.25" customHeight="1" thickBot="1">
      <c r="A33" s="126"/>
      <c r="B33" s="127" t="s">
        <v>31</v>
      </c>
      <c r="C33" s="128"/>
      <c r="D33" s="128"/>
      <c r="E33" s="128"/>
      <c r="F33" s="128"/>
      <c r="G33" s="128"/>
      <c r="H33" s="128"/>
      <c r="I33" s="128"/>
      <c r="J33" s="128"/>
      <c r="K33" s="129"/>
    </row>
    <row r="34" spans="1:11" ht="27" customHeight="1" thickBot="1">
      <c r="A34" s="131">
        <v>12</v>
      </c>
      <c r="B34" s="132"/>
      <c r="C34" s="133" t="s">
        <v>32</v>
      </c>
      <c r="D34" s="134"/>
      <c r="E34" s="135"/>
      <c r="F34" s="136"/>
      <c r="G34" s="137"/>
      <c r="H34" s="138"/>
      <c r="I34" s="139"/>
      <c r="J34" s="139"/>
      <c r="K34" s="140"/>
    </row>
    <row r="35" spans="1:11" ht="27" customHeight="1">
      <c r="A35" s="141"/>
      <c r="B35" s="142"/>
      <c r="C35" s="143" t="s">
        <v>33</v>
      </c>
      <c r="D35" s="144"/>
      <c r="E35" s="145"/>
      <c r="F35" s="146"/>
      <c r="G35" s="147"/>
      <c r="H35" s="148"/>
      <c r="I35" s="149"/>
      <c r="J35" s="149"/>
      <c r="K35" s="150"/>
    </row>
    <row r="36" spans="1:11" ht="27" customHeight="1">
      <c r="A36" s="75"/>
      <c r="B36" s="151">
        <v>48</v>
      </c>
      <c r="C36" s="152" t="s">
        <v>34</v>
      </c>
      <c r="D36" s="153"/>
      <c r="E36" s="153" t="s">
        <v>35</v>
      </c>
      <c r="F36" s="154" t="str">
        <f>IF((SUM($B$36:$B$36)&gt;=1200),IFERROR("*Max discount from 1,200 pc",""),IF(SUM($B$36:$B$36)&gt;=600,IFERROR("*medium discount from 600 pc",""),""))</f>
        <v/>
      </c>
      <c r="G36" s="155">
        <f>IF((SUM($B$36:$B$36)&gt;=1200),IFERROR(ROUNDDOWN(VLOOKUP(C36,[1]MAY22!B:G,5,0),0),""),IF(SUM($B$36:$B$36)&gt;=600,IFERROR(ROUNDDOWN(VLOOKUP(C36,[1]MAY22!B:G,4,0),0),""),IFERROR(ROUNDDOWN(VLOOKUP(C36,[1]MAY22!B:G,3,0),0),"")))</f>
        <v>432</v>
      </c>
      <c r="H36" s="156">
        <f t="shared" ref="H36:H51" si="2">IFERROR(B36*G36,"")</f>
        <v>20736</v>
      </c>
      <c r="I36" s="157"/>
      <c r="J36" s="158"/>
      <c r="K36" s="159">
        <v>1</v>
      </c>
    </row>
    <row r="37" spans="1:11" ht="27" customHeight="1">
      <c r="A37" s="75"/>
      <c r="B37" s="151">
        <v>60</v>
      </c>
      <c r="C37" s="152" t="s">
        <v>36</v>
      </c>
      <c r="D37" s="153"/>
      <c r="E37" s="153" t="s">
        <v>35</v>
      </c>
      <c r="F37" s="154" t="str">
        <f>IF((SUM($B$37:$B$37)&gt;=1200),IFERROR("*Max discount from 1,200 pc",""),IF(SUM($B$37:$B$37)&gt;=600,IFERROR("*medium discount from 600 pc",""),""))</f>
        <v/>
      </c>
      <c r="G37" s="155">
        <f>IF((SUM($B$37:$B$37)&gt;=1200),IFERROR(ROUNDDOWN(VLOOKUP(C37,[1]MAY22!B:G,5,0),0),""),IF(SUM($B$37:$B$37)&gt;=600,IFERROR(ROUNDDOWN(VLOOKUP(C37,[1]MAY22!B:G,4,0),0),""),IFERROR(ROUNDDOWN(VLOOKUP(C37,[1]MAY22!B:G,3,0),0),"")))</f>
        <v>480</v>
      </c>
      <c r="H37" s="156">
        <f t="shared" si="2"/>
        <v>28800</v>
      </c>
      <c r="I37" s="157"/>
      <c r="J37" s="158"/>
      <c r="K37" s="159">
        <v>1</v>
      </c>
    </row>
    <row r="38" spans="1:11" ht="27" customHeight="1">
      <c r="A38" s="75"/>
      <c r="B38" s="160"/>
      <c r="C38" s="152"/>
      <c r="D38" s="153"/>
      <c r="E38" s="153"/>
      <c r="F38" s="154"/>
      <c r="G38" s="155" t="str">
        <f>IF((B38&gt;=1200),IFERROR(ROUNDDOWN(VLOOKUP(C38,[1]MAY22!B:G,5,0),0),""),IF(B38&gt;=600,IFERROR(ROUNDDOWN(VLOOKUP(C38,[1]MAY22!B:G,4,0),0),""),IFERROR(ROUNDDOWN(VLOOKUP(C38,[1]MAY22!B:G,3,0),0),"")))</f>
        <v/>
      </c>
      <c r="H38" s="156"/>
      <c r="I38" s="157"/>
      <c r="J38" s="158"/>
      <c r="K38" s="159"/>
    </row>
    <row r="39" spans="1:11" ht="27" customHeight="1">
      <c r="A39" s="75"/>
      <c r="B39" s="151">
        <v>24</v>
      </c>
      <c r="C39" s="152" t="s">
        <v>37</v>
      </c>
      <c r="D39" s="153"/>
      <c r="E39" s="153" t="s">
        <v>38</v>
      </c>
      <c r="F39" s="154" t="str">
        <f>IF((SUM($B$39:$B$40)&gt;=1200),IFERROR("*Max discount from 1,200 pc",""),IF(SUM($B$39:$B$40)&gt;=600,IFERROR("*medium discount from 600 pc",""),""))</f>
        <v/>
      </c>
      <c r="G39" s="155">
        <f>IF((SUM($B$39:$B$40)&gt;=1200),IFERROR(ROUNDDOWN(VLOOKUP(C39,[1]MAY22!B:G,5,0),0),""),IF(SUM($B$39:$B$40)&gt;=600,IFERROR(ROUNDDOWN(VLOOKUP(C39,[1]MAY22!B:G,4,0),0),""),IFERROR(ROUNDDOWN(VLOOKUP(C39,[1]MAY22!B:G,3,0),0),"")))</f>
        <v>672</v>
      </c>
      <c r="H39" s="156">
        <f t="shared" si="2"/>
        <v>16128</v>
      </c>
      <c r="I39" s="157"/>
      <c r="J39" s="158"/>
      <c r="K39" s="159">
        <v>1</v>
      </c>
    </row>
    <row r="40" spans="1:11" ht="27" customHeight="1">
      <c r="A40" s="75"/>
      <c r="B40" s="151">
        <v>12</v>
      </c>
      <c r="C40" s="152" t="s">
        <v>37</v>
      </c>
      <c r="D40" s="153"/>
      <c r="E40" s="153" t="s">
        <v>39</v>
      </c>
      <c r="F40" s="154" t="str">
        <f>IF((SUM($B$39:$B$40)&gt;=1200),IFERROR("*Max discount from 1,200 pc",""),IF(SUM($B$39:$B$40)&gt;=600,IFERROR("*medium discount from 600 pc",""),""))</f>
        <v/>
      </c>
      <c r="G40" s="155">
        <f>IF((SUM($B$39:$B$40)&gt;=1200),IFERROR(ROUNDDOWN(VLOOKUP(C40,[1]MAY22!B:G,5,0),0),""),IF(SUM($B$39:$B$40)&gt;=600,IFERROR(ROUNDDOWN(VLOOKUP(C40,[1]MAY22!B:G,4,0),0),""),IFERROR(ROUNDDOWN(VLOOKUP(C40,[1]MAY22!B:G,3,0),0),"")))</f>
        <v>672</v>
      </c>
      <c r="H40" s="156">
        <f t="shared" si="2"/>
        <v>8064</v>
      </c>
      <c r="I40" s="157"/>
      <c r="J40" s="158"/>
      <c r="K40" s="159">
        <v>1</v>
      </c>
    </row>
    <row r="41" spans="1:11" ht="27" customHeight="1">
      <c r="A41" s="75"/>
      <c r="B41" s="151"/>
      <c r="C41" s="152"/>
      <c r="D41" s="153"/>
      <c r="E41" s="153"/>
      <c r="F41" s="154"/>
      <c r="G41" s="155"/>
      <c r="H41" s="156"/>
      <c r="I41" s="157"/>
      <c r="J41" s="158"/>
      <c r="K41" s="159"/>
    </row>
    <row r="42" spans="1:11" ht="27" customHeight="1">
      <c r="A42" s="75"/>
      <c r="B42" s="161"/>
      <c r="C42" s="162" t="s">
        <v>40</v>
      </c>
      <c r="D42" s="153"/>
      <c r="E42" s="153"/>
      <c r="F42" s="154"/>
      <c r="G42" s="155"/>
      <c r="H42" s="156"/>
      <c r="I42" s="157"/>
      <c r="J42" s="158"/>
      <c r="K42" s="159"/>
    </row>
    <row r="43" spans="1:11" ht="27" customHeight="1">
      <c r="A43" s="75"/>
      <c r="B43" s="151">
        <v>24</v>
      </c>
      <c r="C43" s="152" t="s">
        <v>41</v>
      </c>
      <c r="D43" s="153"/>
      <c r="E43" s="153" t="s">
        <v>39</v>
      </c>
      <c r="F43" s="154" t="str">
        <f>IF((SUM($B$43:$B$43)&gt;=1200),IFERROR("*Max discount from 1,200 pc",""),IF(SUM($B$43:$B$43)&gt;=600,IFERROR("*medium discount from 600 pc",""),""))</f>
        <v/>
      </c>
      <c r="G43" s="155">
        <f>IF((SUM($B$43:$B$43)&gt;=1200),IFERROR(ROUNDDOWN(VLOOKUP(C43,[1]MAY22!B:G,5,0),0),""),IF(SUM($B$43:$B$43)&gt;=600,IFERROR(ROUNDDOWN(VLOOKUP(C43,[1]MAY22!B:G,4,0),0),""),IFERROR(ROUNDDOWN(VLOOKUP(C43,[1]MAY22!B:G,3,0),0),"")))</f>
        <v>864</v>
      </c>
      <c r="H43" s="156">
        <f>IFERROR(B43*G43,"")</f>
        <v>20736</v>
      </c>
      <c r="I43" s="157"/>
      <c r="J43" s="158"/>
      <c r="K43" s="159">
        <v>1</v>
      </c>
    </row>
    <row r="44" spans="1:11" ht="27" customHeight="1">
      <c r="A44" s="75"/>
      <c r="B44" s="160"/>
      <c r="C44" s="152"/>
      <c r="D44" s="153"/>
      <c r="E44" s="153"/>
      <c r="F44" s="154"/>
      <c r="G44" s="155" t="str">
        <f>IF((B44&gt;=1200),IFERROR(ROUNDDOWN(VLOOKUP(C44,[1]MAY22!B:G,5,0),0),""),IF(B44&gt;=600,IFERROR(ROUNDDOWN(VLOOKUP(C44,[1]MAY22!B:G,4,0),0),""),IFERROR(ROUNDDOWN(VLOOKUP(C44,[1]MAY22!B:G,3,0),0),"")))</f>
        <v/>
      </c>
      <c r="H44" s="156"/>
      <c r="I44" s="157"/>
      <c r="J44" s="158"/>
      <c r="K44" s="159"/>
    </row>
    <row r="45" spans="1:11" ht="27" customHeight="1">
      <c r="A45" s="75"/>
      <c r="B45" s="151">
        <v>24</v>
      </c>
      <c r="C45" s="152" t="s">
        <v>42</v>
      </c>
      <c r="D45" s="153"/>
      <c r="E45" s="153" t="s">
        <v>39</v>
      </c>
      <c r="F45" s="154" t="str">
        <f>IF((SUM($B$45:$B$46)&gt;=1200),IFERROR("*Max discount from 1,200 pc",""),IF(SUM($B$45:$B$46)&gt;=600,IFERROR("*medium discount from 600 pc",""),""))</f>
        <v/>
      </c>
      <c r="G45" s="155">
        <f>IF((SUM($B$45:$B$46)&gt;=1200),IFERROR(ROUNDDOWN(VLOOKUP(C45,[1]MAY22!B:G,5,0),0),""),IF(SUM($B$45:$B$46)&gt;=600,IFERROR(ROUNDDOWN(VLOOKUP(C45,[1]MAY22!B:G,4,0),0),""),IFERROR(ROUNDDOWN(VLOOKUP(C45,[1]MAY22!B:G,3,0),0),"")))</f>
        <v>576</v>
      </c>
      <c r="H45" s="156">
        <f t="shared" si="2"/>
        <v>13824</v>
      </c>
      <c r="I45" s="157"/>
      <c r="J45" s="158"/>
      <c r="K45" s="159">
        <v>1</v>
      </c>
    </row>
    <row r="46" spans="1:11" ht="27" customHeight="1">
      <c r="A46" s="75"/>
      <c r="B46" s="151">
        <v>24</v>
      </c>
      <c r="C46" s="152" t="s">
        <v>42</v>
      </c>
      <c r="D46" s="153"/>
      <c r="E46" s="153" t="s">
        <v>43</v>
      </c>
      <c r="F46" s="154" t="str">
        <f>IF((SUM($B$45:$B$46)&gt;=1200),IFERROR("*Max discount from 1,200 pc",""),IF(SUM($B$45:$B$46)&gt;=600,IFERROR("*medium discount from 600 pc",""),""))</f>
        <v/>
      </c>
      <c r="G46" s="155">
        <f>IF((SUM($B$45:$B$46)&gt;=1200),IFERROR(ROUNDDOWN(VLOOKUP(C46,[1]MAY22!B:G,5,0),0),""),IF(SUM($B$45:$B$46)&gt;=600,IFERROR(ROUNDDOWN(VLOOKUP(C46,[1]MAY22!B:G,4,0),0),""),IFERROR(ROUNDDOWN(VLOOKUP(C46,[1]MAY22!B:G,3,0),0),"")))</f>
        <v>576</v>
      </c>
      <c r="H46" s="156">
        <f t="shared" si="2"/>
        <v>13824</v>
      </c>
      <c r="I46" s="157"/>
      <c r="J46" s="158"/>
      <c r="K46" s="159">
        <v>1</v>
      </c>
    </row>
    <row r="47" spans="1:11" ht="27" customHeight="1">
      <c r="A47" s="75"/>
      <c r="B47" s="160"/>
      <c r="C47" s="152"/>
      <c r="D47" s="153"/>
      <c r="E47" s="153"/>
      <c r="F47" s="154"/>
      <c r="G47" s="155" t="str">
        <f>IF((B47&gt;=1200),IFERROR(ROUNDDOWN(VLOOKUP(C47,[1]MAY22!B:G,5,0),0),""),IF(B47&gt;=600,IFERROR(ROUNDDOWN(VLOOKUP(C47,[1]MAY22!B:G,4,0),0),""),IFERROR(ROUNDDOWN(VLOOKUP(C47,[1]MAY22!B:G,3,0),0),"")))</f>
        <v/>
      </c>
      <c r="H47" s="156"/>
      <c r="I47" s="157"/>
      <c r="J47" s="158"/>
      <c r="K47" s="159"/>
    </row>
    <row r="48" spans="1:11" ht="27" customHeight="1">
      <c r="A48" s="75"/>
      <c r="B48" s="151">
        <v>12</v>
      </c>
      <c r="C48" s="152" t="s">
        <v>44</v>
      </c>
      <c r="D48" s="153"/>
      <c r="E48" s="153" t="s">
        <v>39</v>
      </c>
      <c r="F48" s="154" t="str">
        <f>IF((SUM($B$48:$B$48)&gt;=1200),IFERROR("*Max discount from 1,200 pc",""),IF(SUM($B$48:$B$48)&gt;=600,IFERROR("*medium discount from 600 pc",""),""))</f>
        <v/>
      </c>
      <c r="G48" s="155">
        <f>IF((SUM($B$48:$B$48)&gt;=1200),IFERROR(ROUNDDOWN(VLOOKUP(C48,[1]MAY22!B:G,5,0),0),""),IF(SUM($B$48:$B$48)&gt;=600,IFERROR(ROUNDDOWN(VLOOKUP(C48,[1]MAY22!B:G,4,0),0),""),IFERROR(ROUNDDOWN(VLOOKUP(C48,[1]MAY22!B:G,3,0),0),"")))</f>
        <v>768</v>
      </c>
      <c r="H48" s="156">
        <f t="shared" si="2"/>
        <v>9216</v>
      </c>
      <c r="I48" s="157"/>
      <c r="J48" s="158"/>
      <c r="K48" s="159">
        <v>1</v>
      </c>
    </row>
    <row r="49" spans="1:14" ht="27" customHeight="1">
      <c r="A49" s="75"/>
      <c r="B49" s="160"/>
      <c r="C49" s="152"/>
      <c r="D49" s="153"/>
      <c r="E49" s="153"/>
      <c r="F49" s="154"/>
      <c r="G49" s="155" t="str">
        <f>IF((B49&gt;=1200),IFERROR(ROUNDDOWN(VLOOKUP(C49,[1]MAY22!B:G,5,0),0),""),IF(B49&gt;=600,IFERROR(ROUNDDOWN(VLOOKUP(C49,[1]MAY22!B:G,4,0),0),""),IFERROR(ROUNDDOWN(VLOOKUP(C49,[1]MAY22!B:G,3,0),0),"")))</f>
        <v/>
      </c>
      <c r="H49" s="156" t="str">
        <f t="shared" si="2"/>
        <v/>
      </c>
      <c r="I49" s="157"/>
      <c r="J49" s="158"/>
      <c r="K49" s="159"/>
    </row>
    <row r="50" spans="1:14" ht="27" customHeight="1">
      <c r="A50" s="75"/>
      <c r="B50" s="151">
        <v>36</v>
      </c>
      <c r="C50" s="152" t="s">
        <v>45</v>
      </c>
      <c r="D50" s="153"/>
      <c r="E50" s="153" t="s">
        <v>39</v>
      </c>
      <c r="F50" s="154" t="str">
        <f>IF((SUM($B$50:$B$51)&gt;=1200),IFERROR("*Max discount from 1,200 pc",""),IF(SUM($B$50:$B$51)&gt;=600,IFERROR("*medium discount from 600 pc",""),""))</f>
        <v/>
      </c>
      <c r="G50" s="155">
        <f>IF((SUM($B$50:$B$51)&gt;=1200),IFERROR(ROUNDDOWN(VLOOKUP(C50,[1]MAY22!B:G,5,0),0),""),IF(SUM($B$50:$B$51)&gt;=600,IFERROR(ROUNDDOWN(VLOOKUP(C50,[1]MAY22!B:G,4,0),0),""),IFERROR(ROUNDDOWN(VLOOKUP(C50,[1]MAY22!B:G,3,0),0),"")))</f>
        <v>480</v>
      </c>
      <c r="H50" s="156">
        <f t="shared" si="2"/>
        <v>17280</v>
      </c>
      <c r="I50" s="157"/>
      <c r="J50" s="158"/>
      <c r="K50" s="159">
        <v>1</v>
      </c>
    </row>
    <row r="51" spans="1:14" ht="27" customHeight="1">
      <c r="A51" s="75"/>
      <c r="B51" s="151">
        <v>36</v>
      </c>
      <c r="C51" s="152" t="s">
        <v>45</v>
      </c>
      <c r="D51" s="153"/>
      <c r="E51" s="153" t="s">
        <v>46</v>
      </c>
      <c r="F51" s="154" t="str">
        <f>IF((SUM($B$50:$B$51)&gt;=1200),IFERROR("*Max discount from 1,200 pc",""),IF(SUM($B$50:$B$51)&gt;=600,IFERROR("*medium discount from 600 pc",""),""))</f>
        <v/>
      </c>
      <c r="G51" s="155">
        <f>IF((SUM($B$50:$B$51)&gt;=1200),IFERROR(ROUNDDOWN(VLOOKUP(C51,[1]MAY22!B:G,5,0),0),""),IF(SUM($B$50:$B$51)&gt;=600,IFERROR(ROUNDDOWN(VLOOKUP(C51,[1]MAY22!B:G,4,0),0),""),IFERROR(ROUNDDOWN(VLOOKUP(C51,[1]MAY22!B:G,3,0),0),"")))</f>
        <v>480</v>
      </c>
      <c r="H51" s="156">
        <f t="shared" si="2"/>
        <v>17280</v>
      </c>
      <c r="I51" s="157"/>
      <c r="J51" s="158"/>
      <c r="K51" s="159">
        <v>1</v>
      </c>
    </row>
    <row r="52" spans="1:14" ht="27" customHeight="1" thickBot="1">
      <c r="A52" s="1"/>
      <c r="B52" s="163"/>
      <c r="C52" s="164"/>
      <c r="D52" s="164"/>
      <c r="E52" s="165"/>
      <c r="F52" s="166"/>
      <c r="G52" s="167"/>
      <c r="H52" s="168"/>
      <c r="I52" s="169"/>
      <c r="J52" s="170"/>
      <c r="K52" s="171"/>
      <c r="M52" s="172"/>
    </row>
    <row r="53" spans="1:14" ht="18.5" thickBot="1">
      <c r="A53" s="1"/>
      <c r="B53" s="173">
        <f>SUM(B35:B52)</f>
        <v>300</v>
      </c>
      <c r="C53" s="174" t="s">
        <v>47</v>
      </c>
      <c r="F53" s="175" t="s">
        <v>48</v>
      </c>
      <c r="G53" s="176"/>
      <c r="H53" s="177">
        <f>SUM(H35:H52)</f>
        <v>165888</v>
      </c>
      <c r="I53" s="178"/>
      <c r="J53" s="179"/>
      <c r="M53" s="180"/>
      <c r="N53" s="180"/>
    </row>
    <row r="54" spans="1:14">
      <c r="A54" s="1"/>
      <c r="E54" s="3"/>
      <c r="F54" s="181" t="s">
        <v>49</v>
      </c>
      <c r="G54" s="182"/>
      <c r="H54" s="183">
        <v>10150</v>
      </c>
      <c r="I54" s="184"/>
      <c r="J54" s="185"/>
      <c r="M54" s="186"/>
      <c r="N54" s="186"/>
    </row>
    <row r="55" spans="1:14" ht="18.5" thickBot="1">
      <c r="A55" s="1"/>
      <c r="B55" s="10" t="s">
        <v>50</v>
      </c>
      <c r="C55" s="187"/>
      <c r="D55" s="188"/>
      <c r="E55" s="189"/>
      <c r="F55" s="190" t="s">
        <v>51</v>
      </c>
      <c r="G55" s="191"/>
      <c r="H55" s="192"/>
      <c r="I55" s="193"/>
      <c r="J55" s="194"/>
      <c r="M55" s="195"/>
    </row>
    <row r="56" spans="1:14" ht="18" thickBot="1">
      <c r="A56" s="1"/>
      <c r="B56" s="196" t="s">
        <v>52</v>
      </c>
      <c r="C56" s="197" t="s">
        <v>53</v>
      </c>
      <c r="D56" s="198" t="s">
        <v>54</v>
      </c>
      <c r="E56" s="189"/>
      <c r="F56" s="199"/>
      <c r="G56" s="200"/>
      <c r="H56" s="201"/>
      <c r="I56" s="202"/>
      <c r="J56" s="203"/>
    </row>
    <row r="57" spans="1:14">
      <c r="A57" s="1"/>
      <c r="B57" s="204" t="s">
        <v>55</v>
      </c>
      <c r="C57" s="205">
        <f>SUM(H35:H52)</f>
        <v>165888</v>
      </c>
      <c r="D57" s="206">
        <f>SUM(B35:B52)</f>
        <v>300</v>
      </c>
      <c r="E57" s="189"/>
      <c r="F57" s="207" t="s">
        <v>56</v>
      </c>
      <c r="G57" s="208"/>
      <c r="H57" s="209">
        <f>SUM(H53,H54:H56)</f>
        <v>176038</v>
      </c>
      <c r="I57" s="178"/>
      <c r="J57" s="179"/>
    </row>
    <row r="58" spans="1:14" ht="20.5" thickBot="1">
      <c r="A58" s="1"/>
      <c r="B58" s="210" t="s">
        <v>57</v>
      </c>
      <c r="C58" s="211" t="s">
        <v>58</v>
      </c>
      <c r="D58" s="212" t="s">
        <v>58</v>
      </c>
      <c r="F58" s="213" t="s">
        <v>59</v>
      </c>
      <c r="G58" s="214"/>
      <c r="H58" s="215">
        <f>SUM(H57)</f>
        <v>176038</v>
      </c>
      <c r="I58" s="216"/>
      <c r="J58" s="216"/>
    </row>
    <row r="59" spans="1:14">
      <c r="A59" s="1"/>
      <c r="B59" s="217" t="s">
        <v>60</v>
      </c>
      <c r="C59" s="218" t="s">
        <v>58</v>
      </c>
      <c r="D59" s="219" t="s">
        <v>58</v>
      </c>
    </row>
    <row r="60" spans="1:14" ht="18" thickBot="1">
      <c r="A60" s="1"/>
      <c r="B60" s="220" t="s">
        <v>61</v>
      </c>
      <c r="C60" s="221" t="s">
        <v>58</v>
      </c>
      <c r="D60" s="222" t="s">
        <v>58</v>
      </c>
    </row>
    <row r="61" spans="1:14" ht="19" thickTop="1" thickBot="1">
      <c r="A61" s="1"/>
      <c r="B61" s="223" t="s">
        <v>62</v>
      </c>
      <c r="C61" s="224">
        <f>SUM(C57:C60)</f>
        <v>165888</v>
      </c>
      <c r="D61" s="225">
        <f>SUM(D57:D60)</f>
        <v>300</v>
      </c>
      <c r="F61" s="226"/>
    </row>
    <row r="62" spans="1:14" ht="18">
      <c r="A62" s="1"/>
      <c r="B62" s="98"/>
      <c r="C62" s="98"/>
      <c r="D62" s="227"/>
      <c r="F62" s="226"/>
      <c r="G62" s="228"/>
    </row>
    <row r="63" spans="1:14" ht="18.5" thickBot="1">
      <c r="A63" s="1"/>
      <c r="B63" s="10" t="s">
        <v>63</v>
      </c>
      <c r="C63" s="229"/>
      <c r="D63" s="10"/>
      <c r="F63" s="226"/>
    </row>
    <row r="64" spans="1:14" ht="18" thickBot="1">
      <c r="A64" s="1"/>
      <c r="B64" s="230" t="s">
        <v>64</v>
      </c>
      <c r="C64" s="231" t="s">
        <v>65</v>
      </c>
      <c r="D64" s="232"/>
      <c r="E64" s="231" t="s">
        <v>66</v>
      </c>
      <c r="F64" s="233"/>
    </row>
    <row r="65" spans="1:17" s="8" customFormat="1" ht="18" thickBot="1">
      <c r="A65" s="1"/>
      <c r="B65" s="234">
        <v>1</v>
      </c>
      <c r="C65" s="235">
        <v>5.89</v>
      </c>
      <c r="D65" s="236"/>
      <c r="E65" s="237" t="s">
        <v>67</v>
      </c>
      <c r="F65" s="238"/>
      <c r="G65" s="5"/>
      <c r="H65" s="7"/>
      <c r="I65" s="7"/>
      <c r="J65" s="7"/>
      <c r="L65" s="7"/>
      <c r="M65" s="7"/>
      <c r="N65" s="7"/>
      <c r="O65" s="7"/>
      <c r="P65" s="7"/>
      <c r="Q65" s="7"/>
    </row>
    <row r="66" spans="1:17" s="8" customFormat="1" ht="19" thickTop="1" thickBot="1">
      <c r="A66" s="7"/>
      <c r="B66" s="239" t="s">
        <v>68</v>
      </c>
      <c r="C66" s="240">
        <f>SUM(C65:D65)</f>
        <v>5.89</v>
      </c>
      <c r="D66" s="241"/>
      <c r="E66" s="242"/>
      <c r="F66" s="243"/>
      <c r="G66" s="5"/>
      <c r="H66" s="7"/>
      <c r="I66" s="7"/>
      <c r="J66" s="7"/>
      <c r="L66" s="7"/>
      <c r="M66" s="7"/>
      <c r="N66" s="7"/>
      <c r="O66" s="7"/>
      <c r="P66" s="7"/>
      <c r="Q66" s="7"/>
    </row>
    <row r="67" spans="1:17" s="8" customFormat="1" ht="18">
      <c r="A67" s="7"/>
      <c r="B67" s="98"/>
      <c r="C67" s="244"/>
      <c r="D67" s="227"/>
      <c r="E67" s="4"/>
      <c r="F67" s="226"/>
      <c r="G67" s="5"/>
      <c r="H67" s="7"/>
      <c r="I67" s="7"/>
      <c r="J67" s="7"/>
      <c r="L67" s="7"/>
      <c r="M67" s="7"/>
      <c r="N67" s="7"/>
      <c r="O67" s="7"/>
      <c r="P67" s="7"/>
      <c r="Q67" s="7"/>
    </row>
    <row r="68" spans="1:17" ht="20">
      <c r="C68" s="245" t="s">
        <v>69</v>
      </c>
      <c r="D68" s="9"/>
      <c r="E68" s="9"/>
      <c r="G68" s="4"/>
    </row>
    <row r="69" spans="1:17">
      <c r="C69" s="246" t="s">
        <v>70</v>
      </c>
      <c r="D69" s="247"/>
      <c r="E69" s="247"/>
      <c r="G69" s="4"/>
    </row>
    <row r="70" spans="1:17" ht="24" customHeight="1" thickBot="1">
      <c r="C70" s="248" t="s">
        <v>71</v>
      </c>
      <c r="D70" s="249"/>
      <c r="E70" s="249"/>
      <c r="G70" s="250"/>
      <c r="I70" s="251"/>
    </row>
    <row r="71" spans="1:17" ht="36.75" customHeight="1" thickBot="1">
      <c r="C71" s="252" t="s">
        <v>72</v>
      </c>
      <c r="D71" s="253"/>
      <c r="E71" s="254"/>
      <c r="F71" s="255"/>
      <c r="G71" s="256" t="s">
        <v>73</v>
      </c>
      <c r="H71" s="257" t="s">
        <v>74</v>
      </c>
      <c r="I71" s="258"/>
      <c r="J71" s="258"/>
    </row>
    <row r="72" spans="1:17" s="8" customFormat="1">
      <c r="A72" s="259"/>
      <c r="B72" s="3"/>
      <c r="C72" s="260" t="s">
        <v>75</v>
      </c>
      <c r="D72" s="261"/>
      <c r="E72" s="262"/>
      <c r="F72" s="263"/>
      <c r="G72" s="264"/>
      <c r="H72" s="265">
        <f t="shared" ref="H72:H113" si="3">IFERROR(F72*G72,"")</f>
        <v>0</v>
      </c>
      <c r="I72" s="266"/>
      <c r="J72" s="266"/>
      <c r="L72" s="259"/>
      <c r="M72" s="259"/>
    </row>
    <row r="73" spans="1:17" s="8" customFormat="1" ht="15" customHeight="1">
      <c r="A73" s="259"/>
      <c r="B73" s="3"/>
      <c r="C73" s="260" t="s">
        <v>76</v>
      </c>
      <c r="D73" s="261"/>
      <c r="E73" s="262"/>
      <c r="F73" s="263"/>
      <c r="G73" s="267"/>
      <c r="H73" s="268">
        <f t="shared" si="3"/>
        <v>0</v>
      </c>
      <c r="I73" s="266"/>
      <c r="J73" s="266"/>
      <c r="L73" s="259"/>
      <c r="M73" s="259"/>
    </row>
    <row r="74" spans="1:17" s="8" customFormat="1">
      <c r="A74" s="259"/>
      <c r="B74" s="3"/>
      <c r="C74" s="260" t="s">
        <v>77</v>
      </c>
      <c r="D74" s="261"/>
      <c r="E74" s="262"/>
      <c r="F74" s="263"/>
      <c r="G74" s="264"/>
      <c r="H74" s="265">
        <f t="shared" si="3"/>
        <v>0</v>
      </c>
      <c r="I74" s="266"/>
      <c r="J74" s="266"/>
      <c r="L74" s="259"/>
      <c r="M74" s="259"/>
    </row>
    <row r="75" spans="1:17" s="8" customFormat="1">
      <c r="A75" s="259"/>
      <c r="B75" s="3"/>
      <c r="C75" s="260" t="s">
        <v>78</v>
      </c>
      <c r="D75" s="261"/>
      <c r="E75" s="262"/>
      <c r="F75" s="263"/>
      <c r="G75" s="267"/>
      <c r="H75" s="268">
        <f t="shared" si="3"/>
        <v>0</v>
      </c>
      <c r="I75" s="266"/>
      <c r="J75" s="266"/>
      <c r="L75" s="259"/>
      <c r="M75" s="259"/>
    </row>
    <row r="76" spans="1:17" s="8" customFormat="1">
      <c r="A76" s="259"/>
      <c r="B76" s="3"/>
      <c r="C76" s="260" t="s">
        <v>79</v>
      </c>
      <c r="D76" s="261"/>
      <c r="E76" s="262"/>
      <c r="F76" s="263"/>
      <c r="G76" s="264"/>
      <c r="H76" s="265">
        <f t="shared" si="3"/>
        <v>0</v>
      </c>
      <c r="I76" s="266"/>
      <c r="J76" s="266"/>
      <c r="L76" s="259"/>
      <c r="M76" s="259"/>
    </row>
    <row r="77" spans="1:17" s="8" customFormat="1">
      <c r="A77" s="259"/>
      <c r="B77" s="3"/>
      <c r="C77" s="260" t="s">
        <v>80</v>
      </c>
      <c r="D77" s="261"/>
      <c r="E77" s="262"/>
      <c r="F77" s="263"/>
      <c r="G77" s="267"/>
      <c r="H77" s="268">
        <f t="shared" si="3"/>
        <v>0</v>
      </c>
      <c r="I77" s="266"/>
      <c r="J77" s="266"/>
      <c r="L77" s="259"/>
      <c r="M77" s="259"/>
    </row>
    <row r="78" spans="1:17" s="8" customFormat="1">
      <c r="A78" s="259"/>
      <c r="B78" s="3"/>
      <c r="C78" s="260" t="s">
        <v>81</v>
      </c>
      <c r="D78" s="261"/>
      <c r="E78" s="262"/>
      <c r="F78" s="263"/>
      <c r="G78" s="264"/>
      <c r="H78" s="265">
        <f t="shared" si="3"/>
        <v>0</v>
      </c>
      <c r="I78" s="266"/>
      <c r="J78" s="266"/>
      <c r="L78" s="259"/>
      <c r="M78" s="259"/>
    </row>
    <row r="79" spans="1:17" s="8" customFormat="1">
      <c r="A79" s="259"/>
      <c r="B79" s="3"/>
      <c r="C79" s="260" t="s">
        <v>82</v>
      </c>
      <c r="D79" s="261"/>
      <c r="E79" s="262"/>
      <c r="F79" s="263"/>
      <c r="G79" s="267"/>
      <c r="H79" s="268">
        <f t="shared" si="3"/>
        <v>0</v>
      </c>
      <c r="I79" s="266"/>
      <c r="J79" s="266"/>
      <c r="L79" s="259"/>
      <c r="M79" s="259"/>
    </row>
    <row r="80" spans="1:17" s="8" customFormat="1">
      <c r="A80" s="259"/>
      <c r="B80" s="3"/>
      <c r="C80" s="260" t="s">
        <v>83</v>
      </c>
      <c r="D80" s="261"/>
      <c r="E80" s="262"/>
      <c r="F80" s="263"/>
      <c r="G80" s="264"/>
      <c r="H80" s="265">
        <f t="shared" si="3"/>
        <v>0</v>
      </c>
      <c r="I80" s="266"/>
      <c r="J80" s="266"/>
      <c r="L80" s="259"/>
      <c r="M80" s="259"/>
    </row>
    <row r="81" spans="1:13" s="8" customFormat="1">
      <c r="A81" s="259"/>
      <c r="B81" s="3"/>
      <c r="C81" s="260" t="s">
        <v>84</v>
      </c>
      <c r="D81" s="261"/>
      <c r="E81" s="262"/>
      <c r="F81" s="263"/>
      <c r="G81" s="267"/>
      <c r="H81" s="268">
        <f t="shared" si="3"/>
        <v>0</v>
      </c>
      <c r="I81" s="266"/>
      <c r="J81" s="266"/>
      <c r="L81" s="259"/>
      <c r="M81" s="259"/>
    </row>
    <row r="82" spans="1:13" s="8" customFormat="1">
      <c r="A82" s="259"/>
      <c r="B82" s="3"/>
      <c r="C82" s="260" t="s">
        <v>85</v>
      </c>
      <c r="D82" s="261"/>
      <c r="E82" s="262"/>
      <c r="F82" s="263"/>
      <c r="G82" s="264"/>
      <c r="H82" s="265">
        <f t="shared" si="3"/>
        <v>0</v>
      </c>
      <c r="I82" s="266"/>
      <c r="J82" s="266"/>
      <c r="L82" s="259"/>
      <c r="M82" s="259"/>
    </row>
    <row r="83" spans="1:13" s="8" customFormat="1">
      <c r="A83" s="259"/>
      <c r="B83" s="3"/>
      <c r="C83" s="260" t="s">
        <v>86</v>
      </c>
      <c r="D83" s="261"/>
      <c r="E83" s="262"/>
      <c r="F83" s="263"/>
      <c r="G83" s="267"/>
      <c r="H83" s="268">
        <f t="shared" si="3"/>
        <v>0</v>
      </c>
      <c r="I83" s="266"/>
      <c r="J83" s="266"/>
      <c r="L83" s="259"/>
      <c r="M83" s="259"/>
    </row>
    <row r="84" spans="1:13" s="8" customFormat="1">
      <c r="A84" s="259"/>
      <c r="B84" s="3"/>
      <c r="C84" s="260" t="s">
        <v>87</v>
      </c>
      <c r="D84" s="261"/>
      <c r="E84" s="262"/>
      <c r="F84" s="263"/>
      <c r="G84" s="264"/>
      <c r="H84" s="265">
        <f t="shared" si="3"/>
        <v>0</v>
      </c>
      <c r="I84" s="266"/>
      <c r="J84" s="266"/>
      <c r="L84" s="259"/>
      <c r="M84" s="259"/>
    </row>
    <row r="85" spans="1:13" s="8" customFormat="1">
      <c r="A85" s="259"/>
      <c r="B85" s="3"/>
      <c r="C85" s="260" t="s">
        <v>88</v>
      </c>
      <c r="D85" s="261"/>
      <c r="E85" s="262"/>
      <c r="F85" s="263"/>
      <c r="G85" s="267"/>
      <c r="H85" s="268">
        <f t="shared" si="3"/>
        <v>0</v>
      </c>
      <c r="I85" s="266"/>
      <c r="J85" s="266"/>
      <c r="L85" s="259"/>
      <c r="M85" s="259"/>
    </row>
    <row r="86" spans="1:13" s="8" customFormat="1">
      <c r="A86" s="259"/>
      <c r="B86" s="3"/>
      <c r="C86" s="260" t="s">
        <v>89</v>
      </c>
      <c r="D86" s="261"/>
      <c r="E86" s="262"/>
      <c r="F86" s="263"/>
      <c r="G86" s="264"/>
      <c r="H86" s="265">
        <f t="shared" si="3"/>
        <v>0</v>
      </c>
      <c r="I86" s="266"/>
      <c r="J86" s="266"/>
      <c r="L86" s="259"/>
      <c r="M86" s="259"/>
    </row>
    <row r="87" spans="1:13" s="8" customFormat="1">
      <c r="A87" s="259"/>
      <c r="B87" s="3"/>
      <c r="C87" s="260" t="s">
        <v>90</v>
      </c>
      <c r="D87" s="261"/>
      <c r="E87" s="262"/>
      <c r="F87" s="263"/>
      <c r="G87" s="267"/>
      <c r="H87" s="268">
        <f t="shared" si="3"/>
        <v>0</v>
      </c>
      <c r="I87" s="266"/>
      <c r="J87" s="266"/>
      <c r="L87" s="259"/>
      <c r="M87" s="259"/>
    </row>
    <row r="88" spans="1:13" s="8" customFormat="1">
      <c r="A88" s="259"/>
      <c r="B88" s="3"/>
      <c r="C88" s="260" t="s">
        <v>91</v>
      </c>
      <c r="D88" s="261"/>
      <c r="E88" s="262"/>
      <c r="F88" s="263"/>
      <c r="G88" s="264"/>
      <c r="H88" s="265">
        <f t="shared" si="3"/>
        <v>0</v>
      </c>
      <c r="I88" s="266"/>
      <c r="J88" s="266"/>
      <c r="L88" s="259"/>
      <c r="M88" s="259"/>
    </row>
    <row r="89" spans="1:13" s="8" customFormat="1">
      <c r="A89" s="259"/>
      <c r="B89" s="3"/>
      <c r="C89" s="260" t="s">
        <v>92</v>
      </c>
      <c r="D89" s="261"/>
      <c r="E89" s="262"/>
      <c r="F89" s="263"/>
      <c r="G89" s="267"/>
      <c r="H89" s="268">
        <f t="shared" si="3"/>
        <v>0</v>
      </c>
      <c r="I89" s="266"/>
      <c r="J89" s="266"/>
      <c r="L89" s="259"/>
      <c r="M89" s="259"/>
    </row>
    <row r="90" spans="1:13" s="8" customFormat="1">
      <c r="A90" s="259"/>
      <c r="B90" s="3"/>
      <c r="C90" s="260" t="s">
        <v>93</v>
      </c>
      <c r="D90" s="261"/>
      <c r="E90" s="262"/>
      <c r="F90" s="263"/>
      <c r="G90" s="264"/>
      <c r="H90" s="265">
        <f t="shared" si="3"/>
        <v>0</v>
      </c>
      <c r="I90" s="266"/>
      <c r="J90" s="266"/>
      <c r="L90" s="259"/>
      <c r="M90" s="259"/>
    </row>
    <row r="91" spans="1:13" s="8" customFormat="1">
      <c r="A91" s="259"/>
      <c r="B91" s="3"/>
      <c r="C91" s="260" t="s">
        <v>94</v>
      </c>
      <c r="D91" s="261"/>
      <c r="E91" s="262"/>
      <c r="F91" s="263"/>
      <c r="G91" s="267"/>
      <c r="H91" s="268">
        <f t="shared" si="3"/>
        <v>0</v>
      </c>
      <c r="I91" s="266"/>
      <c r="J91" s="266"/>
      <c r="L91" s="259"/>
      <c r="M91" s="259"/>
    </row>
    <row r="92" spans="1:13" s="8" customFormat="1">
      <c r="A92" s="259"/>
      <c r="B92" s="3"/>
      <c r="C92" s="260" t="s">
        <v>95</v>
      </c>
      <c r="D92" s="261"/>
      <c r="E92" s="262"/>
      <c r="F92" s="263"/>
      <c r="G92" s="264"/>
      <c r="H92" s="265">
        <f t="shared" si="3"/>
        <v>0</v>
      </c>
      <c r="I92" s="266"/>
      <c r="J92" s="266"/>
      <c r="L92" s="259"/>
      <c r="M92" s="259"/>
    </row>
    <row r="93" spans="1:13" s="8" customFormat="1">
      <c r="A93" s="259"/>
      <c r="B93" s="3"/>
      <c r="C93" s="260" t="s">
        <v>96</v>
      </c>
      <c r="D93" s="261"/>
      <c r="E93" s="262"/>
      <c r="F93" s="263"/>
      <c r="G93" s="267"/>
      <c r="H93" s="268">
        <f t="shared" si="3"/>
        <v>0</v>
      </c>
      <c r="I93" s="266"/>
      <c r="J93" s="266"/>
      <c r="L93" s="259"/>
      <c r="M93" s="259"/>
    </row>
    <row r="94" spans="1:13" s="8" customFormat="1">
      <c r="A94" s="259"/>
      <c r="B94" s="3"/>
      <c r="C94" s="260" t="s">
        <v>97</v>
      </c>
      <c r="D94" s="261"/>
      <c r="E94" s="262"/>
      <c r="F94" s="263"/>
      <c r="G94" s="264"/>
      <c r="H94" s="265">
        <f t="shared" si="3"/>
        <v>0</v>
      </c>
      <c r="I94" s="266"/>
      <c r="J94" s="266"/>
      <c r="L94" s="259"/>
      <c r="M94" s="259"/>
    </row>
    <row r="95" spans="1:13" s="8" customFormat="1">
      <c r="A95" s="259"/>
      <c r="B95" s="3"/>
      <c r="C95" s="260" t="s">
        <v>98</v>
      </c>
      <c r="D95" s="261"/>
      <c r="E95" s="262"/>
      <c r="F95" s="263"/>
      <c r="G95" s="267"/>
      <c r="H95" s="268">
        <f t="shared" si="3"/>
        <v>0</v>
      </c>
      <c r="I95" s="266"/>
      <c r="J95" s="266"/>
      <c r="L95" s="259"/>
      <c r="M95" s="259"/>
    </row>
    <row r="96" spans="1:13" s="8" customFormat="1">
      <c r="A96" s="259"/>
      <c r="B96" s="3"/>
      <c r="C96" s="260" t="s">
        <v>99</v>
      </c>
      <c r="D96" s="261"/>
      <c r="E96" s="262"/>
      <c r="F96" s="263"/>
      <c r="G96" s="264"/>
      <c r="H96" s="265">
        <f t="shared" si="3"/>
        <v>0</v>
      </c>
      <c r="I96" s="266"/>
      <c r="J96" s="266"/>
      <c r="L96" s="259"/>
      <c r="M96" s="259"/>
    </row>
    <row r="97" spans="1:13" s="8" customFormat="1">
      <c r="A97" s="259"/>
      <c r="B97" s="3"/>
      <c r="C97" s="260" t="s">
        <v>100</v>
      </c>
      <c r="D97" s="261"/>
      <c r="E97" s="262"/>
      <c r="F97" s="263"/>
      <c r="G97" s="267"/>
      <c r="H97" s="268">
        <f t="shared" si="3"/>
        <v>0</v>
      </c>
      <c r="I97" s="266"/>
      <c r="J97" s="266"/>
      <c r="L97" s="259"/>
      <c r="M97" s="259"/>
    </row>
    <row r="98" spans="1:13" s="8" customFormat="1">
      <c r="A98" s="259"/>
      <c r="B98" s="3"/>
      <c r="C98" s="260" t="s">
        <v>101</v>
      </c>
      <c r="D98" s="261"/>
      <c r="E98" s="262"/>
      <c r="F98" s="263"/>
      <c r="G98" s="264"/>
      <c r="H98" s="265">
        <f t="shared" si="3"/>
        <v>0</v>
      </c>
      <c r="I98" s="266"/>
      <c r="J98" s="266"/>
      <c r="L98" s="259"/>
      <c r="M98" s="259"/>
    </row>
    <row r="99" spans="1:13" s="8" customFormat="1">
      <c r="A99" s="259"/>
      <c r="B99" s="3"/>
      <c r="C99" s="260" t="s">
        <v>102</v>
      </c>
      <c r="D99" s="261"/>
      <c r="E99" s="262"/>
      <c r="F99" s="263"/>
      <c r="G99" s="267"/>
      <c r="H99" s="268">
        <f t="shared" si="3"/>
        <v>0</v>
      </c>
      <c r="I99" s="266"/>
      <c r="J99" s="266"/>
      <c r="L99" s="259"/>
      <c r="M99" s="259"/>
    </row>
    <row r="100" spans="1:13" s="8" customFormat="1">
      <c r="A100" s="259"/>
      <c r="B100" s="3"/>
      <c r="C100" s="260" t="s">
        <v>103</v>
      </c>
      <c r="D100" s="261"/>
      <c r="E100" s="262"/>
      <c r="F100" s="263"/>
      <c r="G100" s="264"/>
      <c r="H100" s="265">
        <f t="shared" si="3"/>
        <v>0</v>
      </c>
      <c r="I100" s="266"/>
      <c r="J100" s="266"/>
      <c r="L100" s="259"/>
      <c r="M100" s="259"/>
    </row>
    <row r="101" spans="1:13" s="8" customFormat="1">
      <c r="A101" s="259"/>
      <c r="B101" s="3"/>
      <c r="C101" s="260" t="s">
        <v>104</v>
      </c>
      <c r="D101" s="261"/>
      <c r="E101" s="262"/>
      <c r="F101" s="263"/>
      <c r="G101" s="267"/>
      <c r="H101" s="268">
        <f t="shared" si="3"/>
        <v>0</v>
      </c>
      <c r="I101" s="266"/>
      <c r="J101" s="266"/>
      <c r="L101" s="259"/>
      <c r="M101" s="259"/>
    </row>
    <row r="102" spans="1:13" s="8" customFormat="1">
      <c r="A102" s="259"/>
      <c r="B102" s="3"/>
      <c r="C102" s="260" t="s">
        <v>105</v>
      </c>
      <c r="D102" s="261"/>
      <c r="E102" s="262"/>
      <c r="F102" s="263"/>
      <c r="G102" s="264"/>
      <c r="H102" s="265">
        <f t="shared" si="3"/>
        <v>0</v>
      </c>
      <c r="I102" s="266"/>
      <c r="J102" s="266"/>
      <c r="L102" s="259"/>
      <c r="M102" s="259"/>
    </row>
    <row r="103" spans="1:13" s="8" customFormat="1">
      <c r="A103" s="259"/>
      <c r="B103" s="3"/>
      <c r="C103" s="260" t="s">
        <v>106</v>
      </c>
      <c r="D103" s="261"/>
      <c r="E103" s="262"/>
      <c r="F103" s="263"/>
      <c r="G103" s="267"/>
      <c r="H103" s="268">
        <f t="shared" si="3"/>
        <v>0</v>
      </c>
      <c r="I103" s="266"/>
      <c r="J103" s="266"/>
      <c r="L103" s="259"/>
      <c r="M103" s="259"/>
    </row>
    <row r="104" spans="1:13" s="8" customFormat="1">
      <c r="A104" s="259"/>
      <c r="B104" s="3"/>
      <c r="C104" s="260" t="s">
        <v>107</v>
      </c>
      <c r="D104" s="261"/>
      <c r="E104" s="262"/>
      <c r="F104" s="263"/>
      <c r="G104" s="264"/>
      <c r="H104" s="265">
        <f t="shared" si="3"/>
        <v>0</v>
      </c>
      <c r="I104" s="266"/>
      <c r="J104" s="266"/>
      <c r="L104" s="259"/>
      <c r="M104" s="259"/>
    </row>
    <row r="105" spans="1:13" s="8" customFormat="1">
      <c r="A105" s="259"/>
      <c r="B105" s="3"/>
      <c r="C105" s="260" t="s">
        <v>108</v>
      </c>
      <c r="D105" s="261"/>
      <c r="E105" s="262"/>
      <c r="F105" s="263"/>
      <c r="G105" s="267"/>
      <c r="H105" s="268">
        <f t="shared" si="3"/>
        <v>0</v>
      </c>
      <c r="I105" s="266"/>
      <c r="J105" s="266"/>
      <c r="L105" s="259"/>
      <c r="M105" s="259"/>
    </row>
    <row r="106" spans="1:13" s="8" customFormat="1">
      <c r="A106" s="259"/>
      <c r="B106" s="3"/>
      <c r="C106" s="260" t="s">
        <v>109</v>
      </c>
      <c r="D106" s="261"/>
      <c r="E106" s="262"/>
      <c r="F106" s="263"/>
      <c r="G106" s="264"/>
      <c r="H106" s="265">
        <f t="shared" si="3"/>
        <v>0</v>
      </c>
      <c r="I106" s="266"/>
      <c r="J106" s="266"/>
      <c r="L106" s="259"/>
      <c r="M106" s="259"/>
    </row>
    <row r="107" spans="1:13" s="8" customFormat="1">
      <c r="A107" s="259"/>
      <c r="B107" s="3"/>
      <c r="C107" s="260" t="s">
        <v>110</v>
      </c>
      <c r="D107" s="261"/>
      <c r="E107" s="262"/>
      <c r="F107" s="263"/>
      <c r="G107" s="267"/>
      <c r="H107" s="268">
        <f t="shared" si="3"/>
        <v>0</v>
      </c>
      <c r="I107" s="266"/>
      <c r="J107" s="266"/>
      <c r="L107" s="259"/>
      <c r="M107" s="259"/>
    </row>
    <row r="108" spans="1:13" s="8" customFormat="1">
      <c r="A108" s="259"/>
      <c r="B108" s="3"/>
      <c r="C108" s="260" t="s">
        <v>111</v>
      </c>
      <c r="D108" s="261"/>
      <c r="E108" s="262"/>
      <c r="F108" s="263"/>
      <c r="G108" s="264"/>
      <c r="H108" s="265">
        <f t="shared" si="3"/>
        <v>0</v>
      </c>
      <c r="I108" s="266"/>
      <c r="J108" s="266"/>
      <c r="L108" s="259"/>
      <c r="M108" s="259"/>
    </row>
    <row r="109" spans="1:13" s="8" customFormat="1">
      <c r="A109" s="259"/>
      <c r="B109" s="3"/>
      <c r="C109" s="260" t="s">
        <v>112</v>
      </c>
      <c r="D109" s="261"/>
      <c r="E109" s="262"/>
      <c r="F109" s="263"/>
      <c r="G109" s="267"/>
      <c r="H109" s="268">
        <f t="shared" si="3"/>
        <v>0</v>
      </c>
      <c r="I109" s="266"/>
      <c r="J109" s="266"/>
      <c r="L109" s="259"/>
      <c r="M109" s="259"/>
    </row>
    <row r="110" spans="1:13" s="8" customFormat="1">
      <c r="A110" s="259"/>
      <c r="B110" s="3"/>
      <c r="C110" s="260" t="s">
        <v>113</v>
      </c>
      <c r="D110" s="261"/>
      <c r="E110" s="262"/>
      <c r="F110" s="263"/>
      <c r="G110" s="264"/>
      <c r="H110" s="265">
        <f t="shared" si="3"/>
        <v>0</v>
      </c>
      <c r="I110" s="266"/>
      <c r="J110" s="266"/>
      <c r="L110" s="259"/>
      <c r="M110" s="259"/>
    </row>
    <row r="111" spans="1:13" s="8" customFormat="1">
      <c r="A111" s="259"/>
      <c r="B111" s="3"/>
      <c r="C111" s="260" t="s">
        <v>114</v>
      </c>
      <c r="D111" s="261"/>
      <c r="E111" s="262"/>
      <c r="F111" s="263"/>
      <c r="G111" s="267"/>
      <c r="H111" s="268">
        <f t="shared" si="3"/>
        <v>0</v>
      </c>
      <c r="I111" s="266"/>
      <c r="J111" s="266"/>
      <c r="L111" s="259"/>
      <c r="M111" s="259"/>
    </row>
    <row r="112" spans="1:13" s="8" customFormat="1">
      <c r="A112" s="259"/>
      <c r="B112" s="3"/>
      <c r="C112" s="260" t="s">
        <v>115</v>
      </c>
      <c r="D112" s="261"/>
      <c r="E112" s="262"/>
      <c r="F112" s="263"/>
      <c r="G112" s="264"/>
      <c r="H112" s="265">
        <f t="shared" si="3"/>
        <v>0</v>
      </c>
      <c r="I112" s="266"/>
      <c r="J112" s="266"/>
      <c r="L112" s="259"/>
      <c r="M112" s="259"/>
    </row>
    <row r="113" spans="1:13" s="8" customFormat="1" ht="18" thickBot="1">
      <c r="A113" s="259"/>
      <c r="B113" s="3"/>
      <c r="C113" s="269" t="s">
        <v>116</v>
      </c>
      <c r="D113" s="270"/>
      <c r="E113" s="271"/>
      <c r="F113" s="272"/>
      <c r="G113" s="273"/>
      <c r="H113" s="274">
        <f t="shared" si="3"/>
        <v>0</v>
      </c>
      <c r="I113" s="275"/>
      <c r="J113" s="266"/>
      <c r="L113" s="259"/>
      <c r="M113" s="259"/>
    </row>
    <row r="114" spans="1:13" s="8" customFormat="1" ht="18.5" thickTop="1" thickBot="1">
      <c r="A114" s="7"/>
      <c r="B114" s="4"/>
      <c r="C114" s="276"/>
      <c r="D114" s="277"/>
      <c r="E114" s="278"/>
      <c r="F114" s="279"/>
      <c r="G114" s="279">
        <f>SUM(G72:G113)</f>
        <v>0</v>
      </c>
      <c r="H114" s="280">
        <f>SUM(H72:H113)</f>
        <v>0</v>
      </c>
      <c r="I114" s="281"/>
      <c r="J114" s="281"/>
      <c r="L114" s="7"/>
      <c r="M114" s="7"/>
    </row>
    <row r="116" spans="1:13">
      <c r="C116" s="187"/>
      <c r="D116" s="188"/>
      <c r="E116" s="188"/>
    </row>
  </sheetData>
  <sheetProtection selectLockedCells="1"/>
  <mergeCells count="34">
    <mergeCell ref="C71:E71"/>
    <mergeCell ref="F58:G58"/>
    <mergeCell ref="C64:D64"/>
    <mergeCell ref="E64:F64"/>
    <mergeCell ref="C65:D65"/>
    <mergeCell ref="E65:F65"/>
    <mergeCell ref="C66:D66"/>
    <mergeCell ref="E66:F66"/>
    <mergeCell ref="B26:C26"/>
    <mergeCell ref="C32:F32"/>
    <mergeCell ref="I32:J32"/>
    <mergeCell ref="B33:K33"/>
    <mergeCell ref="F54:G54"/>
    <mergeCell ref="F55:G55"/>
    <mergeCell ref="H55:H56"/>
    <mergeCell ref="F56:G56"/>
    <mergeCell ref="B21:C21"/>
    <mergeCell ref="D21:E21"/>
    <mergeCell ref="B22:C22"/>
    <mergeCell ref="D22:E22"/>
    <mergeCell ref="B23:C23"/>
    <mergeCell ref="D23:E23"/>
    <mergeCell ref="J9:K9"/>
    <mergeCell ref="B12:C12"/>
    <mergeCell ref="H12:I12"/>
    <mergeCell ref="B20:C20"/>
    <mergeCell ref="D20:E20"/>
    <mergeCell ref="H20:K20"/>
    <mergeCell ref="J3:K3"/>
    <mergeCell ref="J4:K4"/>
    <mergeCell ref="J5:K5"/>
    <mergeCell ref="J6:K6"/>
    <mergeCell ref="J7:K7"/>
    <mergeCell ref="J8:K8"/>
  </mergeCells>
  <dataValidations count="3">
    <dataValidation type="custom" allowBlank="1" showInputMessage="1" showErrorMessage="1" errorTitle="Not acceptable" error="Please put in maltiple of 12 (ex. 12, 24, 36, 48 etc...)" promptTitle="MOQ 12" prompt="Over 600 pcs～ Medium discount applied_x000a_Over 1200 pcs～ Max discount applied" sqref="B36:B37 B39:B41 B50:B51 B48 B45:B46 B43">
      <formula1>MOD(B36,12)=0</formula1>
    </dataValidation>
    <dataValidation type="list" allowBlank="1" showInputMessage="1" prompt="Please chose or fill in the shipping method" sqref="D21:E21">
      <formula1>"EMS,TNT,UPS,DHL,Fedx"</formula1>
    </dataValidation>
    <dataValidation operator="greaterThanOrEqual" allowBlank="1" showInputMessage="1" showErrorMessage="1" promptTitle="SPQ 1" prompt="Over 6 pcs～ Medium discount applied_x000a_Over 12 pcs～ Max discount applied" sqref="B52"/>
  </dataValidations>
  <hyperlinks>
    <hyperlink ref="J9" r:id="rId1"/>
    <hyperlink ref="E5" r:id="rId2"/>
  </hyperlinks>
  <pageMargins left="0.19685039370078741" right="0.27559055118110237" top="0.23622047244094491" bottom="0.27559055118110237" header="0.27559055118110237" footer="0.35433070866141736"/>
  <pageSetup paperSize="9" scale="45" fitToHeight="0" orientation="portrait" r:id="rId3"/>
  <headerFooter>
    <oddHeader>&amp;RY.S.PARK Professional Inc.
&amp;D
ver. 20181212</oddHeader>
    <oddFooter>&amp;CY.S.PARK Professional Inc.
&amp;P/&amp;N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ボタン 11">
              <controlPr defaultSize="0" print="0" autoFill="0" autoPict="0" macro="[1]!PI">
                <anchor moveWithCells="1" sizeWithCells="1">
                  <from>
                    <xdr:col>15</xdr:col>
                    <xdr:colOff>222250</xdr:colOff>
                    <xdr:row>2</xdr:row>
                    <xdr:rowOff>31750</xdr:rowOff>
                  </from>
                  <to>
                    <xdr:col>17</xdr:col>
                    <xdr:colOff>381000</xdr:colOff>
                    <xdr:row>6</xdr:row>
                    <xdr:rowOff>158750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PI-B</vt:lpstr>
      <vt:lpstr>'PI-B'!Print_Area</vt:lpstr>
      <vt:lpstr>'PI-B'!Print_Titles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</dc:creator>
  <cp:lastModifiedBy>flavi</cp:lastModifiedBy>
  <dcterms:created xsi:type="dcterms:W3CDTF">2023-11-28T07:28:49Z</dcterms:created>
  <dcterms:modified xsi:type="dcterms:W3CDTF">2023-11-28T07:49:53Z</dcterms:modified>
</cp:coreProperties>
</file>