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axime\Downloads\"/>
    </mc:Choice>
  </mc:AlternateContent>
  <xr:revisionPtr revIDLastSave="0" documentId="13_ncr:1_{BD38F63D-367F-404E-92A8-0789BF4FFE40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VALIDATION" sheetId="12" r:id="rId1"/>
    <sheet name="Feuil1" sheetId="10" r:id="rId2"/>
  </sheets>
  <definedNames>
    <definedName name="_xlnm._FilterDatabase" localSheetId="0" hidden="1">VALIDATION!$A$1:$AF$9</definedName>
  </definedNames>
  <calcPr calcId="191028"/>
  <customWorkbookViews>
    <customWorkbookView name="p0014996 - Affichage personnalisé" guid="{CE13F33A-1B0E-48DC-83FC-DB5291DEC88D}" mergeInterval="0" personalView="1" maximized="1" xWindow="-8" yWindow="-8" windowWidth="1936" windowHeight="1056" activeSheetId="2"/>
    <customWorkbookView name="p0001982 - Affichage personnalisé" guid="{E1B367F0-96B2-4BB3-9F73-29A56000FC49}" mergeInterval="0" personalView="1" maximized="1" xWindow="-8" yWindow="-8" windowWidth="1936" windowHeight="1056" activeSheetId="2"/>
    <customWorkbookView name="p0065931 - Affichage personnalisé" guid="{C2C226FA-BFB1-4FFE-810F-B96345D87204}" mergeInterval="0" personalView="1" xWindow="398" windowWidth="1440" windowHeight="1040" activeSheetId="2"/>
    <customWorkbookView name="p0024934 - Affichage personnalisé" guid="{8A69047B-DB96-420B-AAAE-0C39B9D75284}" mergeInterval="0" personalView="1" maximized="1" xWindow="-8" yWindow="-8" windowWidth="1696" windowHeight="1026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2" l="1"/>
  <c r="M9" i="12"/>
  <c r="M8" i="12"/>
  <c r="M7" i="12"/>
  <c r="M6" i="12"/>
  <c r="M5" i="12"/>
  <c r="N5" i="12" s="1" a="1"/>
  <c r="N5" i="12" s="1"/>
  <c r="M4" i="12"/>
  <c r="M3" i="12"/>
  <c r="N3" i="12" s="1" a="1"/>
  <c r="N3" i="12" s="1"/>
  <c r="M2" i="12"/>
  <c r="N2" i="12" s="1" a="1"/>
  <c r="N2" i="1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<sst xmlns="http://schemas.openxmlformats.org/spreadsheetml/2006/main" count="40" uniqueCount="26">
  <si>
    <t>APPAREILS TESTÉS</t>
  </si>
  <si>
    <t>DATE</t>
  </si>
  <si>
    <t>REMARQUE</t>
  </si>
  <si>
    <t>LIQUIDE</t>
  </si>
  <si>
    <t>ANALYSES</t>
  </si>
  <si>
    <t xml:space="preserve">± GRAM </t>
  </si>
  <si>
    <t>Dialysat</t>
  </si>
  <si>
    <t>Culture</t>
  </si>
  <si>
    <t>&lt;0,03 UE/ml</t>
  </si>
  <si>
    <t>Substitution</t>
  </si>
  <si>
    <t>TEMP.</t>
  </si>
  <si>
    <t>&gt;0,03 UE/ml</t>
  </si>
  <si>
    <t xml:space="preserve"> </t>
  </si>
  <si>
    <t>Test de routine ou reprise</t>
  </si>
  <si>
    <t>VOLUME</t>
  </si>
  <si>
    <t>RÉSULTAT</t>
  </si>
  <si>
    <t>RÉSULTAT CORRIGÉ POUR VOL. STANDARD</t>
  </si>
  <si>
    <t>LIEN VERS RAPPORT LSPQ</t>
  </si>
  <si>
    <t>ACTION REQUISE</t>
  </si>
  <si>
    <t>DIRECTIVE MÉDICALE</t>
  </si>
  <si>
    <t>Initiales Md</t>
  </si>
  <si>
    <t>Test de routine</t>
  </si>
  <si>
    <t>VOIR RAPPORT</t>
  </si>
  <si>
    <t>Endotox</t>
  </si>
  <si>
    <t>Reprise</t>
  </si>
  <si>
    <t>Résultat mois précédent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</si>
</sst>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double">
        <color rgb="FF000000"/>
      </bottom>
      <diagonal/>
    </border>
    <border>
      <left/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/>
      <top style="thin">
        <color indexed="64"/>
      </top>
      <bottom style="double">
        <color rgb="FF000000"/>
      </bottom>
      <diagonal/>
    </border>
    <border>
      <left/>
      <right style="thin">
        <color indexed="64"/>
      </right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/>
      <top/>
      <bottom style="thick">
        <color rgb="FF000000"/>
      </bottom>
      <diagonal/>
    </border>
    <border>
      <left style="medium">
        <color indexed="64"/>
      </left>
      <right/>
      <top style="thin">
        <color indexed="64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medium">
        <color indexed="64"/>
      </right>
      <top style="double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thick">
        <color rgb="FF000000"/>
      </bottom>
      <diagonal/>
    </border>
    <border>
      <left style="medium">
        <color indexed="64"/>
      </left>
      <right/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8" borderId="1" xfId="0" applyFill="1" applyBorder="1" applyAlignment="1">
      <alignment horizontal="center"/>
    </xf>
    <xf numFmtId="14" fontId="0" fillId="8" borderId="1" xfId="0" applyNumberFormat="1" applyFill="1" applyBorder="1"/>
    <xf numFmtId="0" fontId="5" fillId="0" borderId="0" xfId="0" applyFont="1"/>
    <xf numFmtId="0" fontId="0" fillId="4" borderId="22" xfId="0" applyFill="1" applyBorder="1"/>
    <xf numFmtId="0" fontId="1" fillId="4" borderId="23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0" fontId="1" fillId="4" borderId="38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left" vertical="center"/>
    </xf>
    <xf numFmtId="0" fontId="0" fillId="5" borderId="17" xfId="0" applyFill="1" applyBorder="1" applyAlignment="1">
      <alignment horizontal="left" vertical="center"/>
    </xf>
    <xf numFmtId="0" fontId="0" fillId="5" borderId="30" xfId="0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0" fontId="4" fillId="5" borderId="7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 wrapText="1"/>
    </xf>
    <xf numFmtId="14" fontId="0" fillId="8" borderId="2" xfId="0" applyNumberFormat="1" applyFill="1" applyBorder="1"/>
    <xf numFmtId="14" fontId="0" fillId="8" borderId="28" xfId="0" applyNumberFormat="1" applyFill="1" applyBorder="1"/>
    <xf numFmtId="14" fontId="0" fillId="8" borderId="34" xfId="0" applyNumberFormat="1" applyFill="1" applyBorder="1"/>
    <xf numFmtId="2" fontId="1" fillId="3" borderId="20" xfId="0" applyNumberFormat="1" applyFont="1" applyFill="1" applyBorder="1" applyAlignment="1">
      <alignment horizontal="center" vertical="center"/>
    </xf>
    <xf numFmtId="1" fontId="1" fillId="3" borderId="16" xfId="0" applyNumberFormat="1" applyFont="1" applyFill="1" applyBorder="1" applyAlignment="1">
      <alignment horizontal="center" vertical="center"/>
    </xf>
    <xf numFmtId="1" fontId="0" fillId="8" borderId="10" xfId="0" applyNumberFormat="1" applyFill="1" applyBorder="1" applyAlignment="1">
      <alignment horizontal="center" vertical="center"/>
    </xf>
    <xf numFmtId="1" fontId="0" fillId="8" borderId="6" xfId="0" applyNumberFormat="1" applyFill="1" applyBorder="1" applyAlignment="1">
      <alignment horizontal="center" vertical="center"/>
    </xf>
    <xf numFmtId="1" fontId="0" fillId="8" borderId="29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5" fillId="8" borderId="19" xfId="0" applyFont="1" applyFill="1" applyBorder="1" applyAlignment="1">
      <alignment vertical="center" wrapText="1"/>
    </xf>
    <xf numFmtId="0" fontId="5" fillId="8" borderId="15" xfId="0" applyFont="1" applyFill="1" applyBorder="1" applyAlignment="1">
      <alignment vertical="center" wrapText="1"/>
    </xf>
    <xf numFmtId="2" fontId="0" fillId="0" borderId="0" xfId="0" applyNumberFormat="1" applyAlignment="1">
      <alignment horizontal="center" vertical="center"/>
    </xf>
    <xf numFmtId="0" fontId="3" fillId="8" borderId="16" xfId="1" applyFill="1" applyBorder="1" applyAlignment="1">
      <alignment vertical="center"/>
    </xf>
    <xf numFmtId="0" fontId="3" fillId="8" borderId="3" xfId="1" applyFill="1" applyBorder="1" applyAlignment="1">
      <alignment vertical="center"/>
    </xf>
    <xf numFmtId="0" fontId="3" fillId="8" borderId="44" xfId="1" applyFill="1" applyBorder="1" applyAlignment="1">
      <alignment vertical="center"/>
    </xf>
    <xf numFmtId="0" fontId="3" fillId="8" borderId="27" xfId="1" applyFill="1" applyBorder="1" applyAlignment="1">
      <alignment vertical="center"/>
    </xf>
    <xf numFmtId="0" fontId="3" fillId="8" borderId="46" xfId="1" applyFill="1" applyBorder="1" applyAlignment="1">
      <alignment vertical="center"/>
    </xf>
    <xf numFmtId="0" fontId="3" fillId="8" borderId="22" xfId="1" applyFill="1" applyBorder="1" applyAlignment="1">
      <alignment vertical="center"/>
    </xf>
    <xf numFmtId="0" fontId="3" fillId="8" borderId="45" xfId="1" applyFill="1" applyBorder="1" applyAlignment="1">
      <alignment vertical="center"/>
    </xf>
    <xf numFmtId="14" fontId="0" fillId="2" borderId="14" xfId="0" applyNumberFormat="1" applyFill="1" applyBorder="1" applyAlignment="1">
      <alignment vertical="center"/>
    </xf>
    <xf numFmtId="14" fontId="0" fillId="2" borderId="5" xfId="0" applyNumberFormat="1" applyFill="1" applyBorder="1" applyAlignment="1">
      <alignment vertical="center"/>
    </xf>
    <xf numFmtId="14" fontId="0" fillId="2" borderId="26" xfId="0" applyNumberFormat="1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3" fillId="8" borderId="16" xfId="1" applyFill="1" applyBorder="1" applyAlignment="1">
      <alignment vertical="center" wrapText="1"/>
    </xf>
    <xf numFmtId="0" fontId="3" fillId="8" borderId="2" xfId="1" applyFill="1" applyBorder="1" applyAlignment="1">
      <alignment vertical="center" wrapText="1"/>
    </xf>
    <xf numFmtId="0" fontId="0" fillId="8" borderId="4" xfId="0" applyFill="1" applyBorder="1" applyAlignment="1">
      <alignment wrapText="1"/>
    </xf>
    <xf numFmtId="0" fontId="0" fillId="8" borderId="27" xfId="0" applyFill="1" applyBorder="1" applyAlignment="1">
      <alignment wrapText="1"/>
    </xf>
    <xf numFmtId="0" fontId="0" fillId="2" borderId="4" xfId="0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0" fontId="3" fillId="8" borderId="40" xfId="1" applyFill="1" applyBorder="1" applyAlignment="1">
      <alignment vertical="center" wrapText="1"/>
    </xf>
    <xf numFmtId="0" fontId="3" fillId="8" borderId="3" xfId="1" applyFill="1" applyBorder="1" applyAlignment="1">
      <alignment vertical="center" wrapText="1"/>
    </xf>
    <xf numFmtId="0" fontId="5" fillId="8" borderId="41" xfId="0" applyFont="1" applyFill="1" applyBorder="1" applyAlignment="1">
      <alignment vertical="center" wrapText="1"/>
    </xf>
    <xf numFmtId="0" fontId="5" fillId="8" borderId="42" xfId="0" applyFont="1" applyFill="1" applyBorder="1" applyAlignment="1">
      <alignment vertical="center" wrapText="1"/>
    </xf>
    <xf numFmtId="0" fontId="0" fillId="8" borderId="33" xfId="0" applyFill="1" applyBorder="1" applyAlignment="1">
      <alignment wrapText="1"/>
    </xf>
    <xf numFmtId="14" fontId="0" fillId="2" borderId="39" xfId="0" applyNumberFormat="1" applyFill="1" applyBorder="1" applyAlignment="1">
      <alignment vertical="center"/>
    </xf>
    <xf numFmtId="14" fontId="0" fillId="2" borderId="32" xfId="0" applyNumberFormat="1" applyFill="1" applyBorder="1" applyAlignment="1">
      <alignment vertical="center"/>
    </xf>
    <xf numFmtId="0" fontId="2" fillId="3" borderId="23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2" fontId="1" fillId="3" borderId="18" xfId="0" applyNumberFormat="1" applyFont="1" applyFill="1" applyBorder="1" applyAlignment="1">
      <alignment horizontal="center" vertical="center" wrapText="1"/>
    </xf>
    <xf numFmtId="2" fontId="3" fillId="8" borderId="11" xfId="1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1" fontId="0" fillId="2" borderId="16" xfId="0" applyNumberFormat="1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1" fontId="0" fillId="2" borderId="4" xfId="0" applyNumberFormat="1" applyFill="1" applyBorder="1" applyAlignment="1">
      <alignment horizontal="center" vertical="center"/>
    </xf>
    <xf numFmtId="1" fontId="0" fillId="2" borderId="27" xfId="0" applyNumberForma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7" borderId="43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36" xfId="0" applyFont="1" applyFill="1" applyBorder="1" applyAlignment="1">
      <alignment horizontal="center" vertical="center"/>
    </xf>
    <xf numFmtId="166" fontId="1" fillId="3" borderId="16" xfId="0" applyNumberFormat="1" applyFont="1" applyFill="1" applyBorder="1" applyAlignment="1">
      <alignment horizontal="center" vertical="center" wrapText="1"/>
    </xf>
    <xf numFmtId="166" fontId="3" fillId="8" borderId="11" xfId="1" applyNumberForma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0" fontId="5" fillId="6" borderId="15" xfId="0" applyFont="1" applyFill="1" applyBorder="1" applyAlignment="1">
      <alignment vertical="center" wrapText="1"/>
    </xf>
  </cellXfs>
  <cellStyles count="3">
    <cellStyle name="Hyperlink" xfId="2" xr:uid="{00000000-000B-0000-0000-000008000000}"/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333FF"/>
      <color rgb="FFCCFFCC"/>
      <color rgb="FFFF3300"/>
      <color rgb="FF0066FF"/>
      <color rgb="FFCE1CB5"/>
      <color rgb="FF7BF8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3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2.xml"/><Relationship Id="rId4" Type="http://schemas.openxmlformats.org/officeDocument/2006/relationships/styles" Target="style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0</xdr:colOff>
      <xdr:row>9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CC5896D-DDE0-4313-B949-60E037BDEB05}"/>
            </a:ext>
          </a:extLst>
        </xdr:cNvPr>
        <xdr:cNvSpPr txBox="1"/>
      </xdr:nvSpPr>
      <xdr:spPr>
        <a:xfrm>
          <a:off x="17316450" y="4368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C30DD-3895-4534-A3A4-45CEBCE0644C}">
  <dimension ref="A1:Q10"/>
  <sheetViews>
    <sheetView tabSelected="1" workbookViewId="0">
      <pane xSplit="2" ySplit="1" topLeftCell="J2" activePane="bottomRight" state="frozen"/>
      <selection pane="topRight"/>
      <selection pane="bottomLeft"/>
      <selection pane="bottomRight" activeCell="N4" sqref="N4"/>
    </sheetView>
  </sheetViews>
  <sheetFormatPr baseColWidth="10" defaultColWidth="11.42578125" defaultRowHeight="15" x14ac:dyDescent="0.25"/>
  <cols>
    <col min="1" max="1" width="14.140625" customWidth="1"/>
    <col min="2" max="2" width="26.7109375" bestFit="1" customWidth="1"/>
    <col min="3" max="3" width="13.28515625" customWidth="1"/>
    <col min="4" max="4" width="12.28515625" customWidth="1"/>
    <col min="5" max="5" width="6.28515625" customWidth="1"/>
    <col min="6" max="6" width="13.140625" bestFit="1" customWidth="1"/>
    <col min="7" max="7" width="9.5703125" style="36" customWidth="1"/>
    <col min="8" max="8" width="9.140625" style="1" customWidth="1"/>
    <col min="9" max="9" width="14.42578125" style="33" customWidth="1"/>
    <col min="10" max="10" width="15.140625" style="1" customWidth="1"/>
    <col min="11" max="11" width="17.42578125" style="1" customWidth="1"/>
    <col min="12" max="12" width="15.140625" style="69" customWidth="1"/>
    <col min="13" max="13" width="20.7109375" style="84" customWidth="1"/>
    <col min="14" max="14" width="17.140625" style="5" customWidth="1"/>
    <col min="15" max="15" width="31.5703125" customWidth="1"/>
    <col min="16" max="16" width="12.28515625" customWidth="1"/>
    <col min="17" max="17" width="11.28515625" style="2" bestFit="1" customWidth="1"/>
  </cols>
  <sheetData>
    <row r="1" spans="1:17" ht="27" customHeight="1" thickBot="1" x14ac:dyDescent="0.3">
      <c r="A1" s="66" t="s">
        <v>0</v>
      </c>
      <c r="B1" s="65" t="s">
        <v>13</v>
      </c>
      <c r="C1" s="10" t="s">
        <v>1</v>
      </c>
      <c r="D1" s="11" t="s">
        <v>2</v>
      </c>
      <c r="E1" s="11" t="s">
        <v>10</v>
      </c>
      <c r="F1" s="11" t="s">
        <v>3</v>
      </c>
      <c r="G1" s="28" t="s">
        <v>14</v>
      </c>
      <c r="H1" s="11" t="s">
        <v>4</v>
      </c>
      <c r="I1" s="29" t="s">
        <v>15</v>
      </c>
      <c r="J1" s="24" t="s">
        <v>17</v>
      </c>
      <c r="K1" s="12" t="s">
        <v>5</v>
      </c>
      <c r="L1" s="67" t="s">
        <v>25</v>
      </c>
      <c r="M1" s="82" t="s">
        <v>16</v>
      </c>
      <c r="N1" s="12" t="s">
        <v>18</v>
      </c>
      <c r="O1" s="13" t="s">
        <v>19</v>
      </c>
      <c r="P1" s="14" t="s">
        <v>20</v>
      </c>
      <c r="Q1" s="6"/>
    </row>
    <row r="2" spans="1:17" ht="15.75" thickBot="1" x14ac:dyDescent="0.3">
      <c r="A2" s="74">
        <v>846305</v>
      </c>
      <c r="B2" s="77" t="s">
        <v>21</v>
      </c>
      <c r="C2" s="44"/>
      <c r="D2" s="47"/>
      <c r="E2" s="47"/>
      <c r="F2" s="47" t="s">
        <v>6</v>
      </c>
      <c r="G2" s="70">
        <v>500</v>
      </c>
      <c r="H2" s="25" t="s">
        <v>7</v>
      </c>
      <c r="I2" s="30">
        <v>5</v>
      </c>
      <c r="J2" s="37" t="s">
        <v>22</v>
      </c>
      <c r="K2" s="50"/>
      <c r="L2" s="68"/>
      <c r="M2" s="83">
        <f>I2/G2*100</f>
        <v>1</v>
      </c>
      <c r="N2" s="34" t="str" cm="1">
        <f t="array" ref="N2">_xlfn.IFS(M2&gt;4,"RETRAIT",M2&lt;4,"CONFORME")</f>
        <v>CONFORME</v>
      </c>
      <c r="O2" s="15"/>
      <c r="P2" s="19"/>
      <c r="Q2" s="7" t="s">
        <v>12</v>
      </c>
    </row>
    <row r="3" spans="1:17" ht="15.75" thickBot="1" x14ac:dyDescent="0.3">
      <c r="A3" s="75"/>
      <c r="B3" s="77"/>
      <c r="C3" s="45"/>
      <c r="D3" s="48"/>
      <c r="E3" s="48"/>
      <c r="F3" s="56"/>
      <c r="G3" s="71"/>
      <c r="H3" s="4" t="s">
        <v>23</v>
      </c>
      <c r="I3" s="3" t="s">
        <v>11</v>
      </c>
      <c r="J3" s="38"/>
      <c r="K3" s="51"/>
      <c r="L3" s="68"/>
      <c r="M3" s="83" t="str">
        <f>I3</f>
        <v>&gt;0,03 UE/ml</v>
      </c>
      <c r="N3" s="34" t="str" cm="1">
        <f t="array" ref="N3">_xlfn.IFS(M3="&lt;0,03 UE/ml","RETRAIT",M3="&gt;0,03 UE/ml","CONFORME")</f>
        <v>CONFORME</v>
      </c>
      <c r="O3" s="16"/>
      <c r="P3" s="20"/>
      <c r="Q3" s="8"/>
    </row>
    <row r="4" spans="1:17" ht="15.75" thickBot="1" x14ac:dyDescent="0.3">
      <c r="A4" s="75"/>
      <c r="B4" s="77"/>
      <c r="C4" s="45"/>
      <c r="D4" s="48"/>
      <c r="E4" s="48"/>
      <c r="F4" s="54" t="s">
        <v>9</v>
      </c>
      <c r="G4" s="72">
        <v>450</v>
      </c>
      <c r="H4" s="4" t="s">
        <v>7</v>
      </c>
      <c r="I4" s="31">
        <v>0.9</v>
      </c>
      <c r="J4" s="39" t="s">
        <v>22</v>
      </c>
      <c r="K4" s="52"/>
      <c r="L4" s="68">
        <v>1</v>
      </c>
      <c r="M4" s="83">
        <f>I4/G4*500</f>
        <v>1</v>
      </c>
      <c r="N4" s="85" t="str">
        <f>IF(M4&lt;1,"CONFORME",IF(M4=1,"CONFORME",IF(AND(M4=1,L4=1),"RETRAIT",IF(M4&gt;1&lt;9,"RETRAIT HDF",IF(AND(M4&gt;1&lt;9,L4&gt;1&lt;9),"RETRAIT",IF(M4&gt;9,"RETRAIT"))))))</f>
        <v>CONFORME</v>
      </c>
      <c r="O4" s="16"/>
      <c r="P4" s="20"/>
      <c r="Q4" s="8"/>
    </row>
    <row r="5" spans="1:17" ht="15.75" thickBot="1" x14ac:dyDescent="0.3">
      <c r="A5" s="75"/>
      <c r="B5" s="78"/>
      <c r="C5" s="46"/>
      <c r="D5" s="49"/>
      <c r="E5" s="49"/>
      <c r="F5" s="49"/>
      <c r="G5" s="73"/>
      <c r="H5" s="26" t="s">
        <v>23</v>
      </c>
      <c r="I5" s="32" t="s">
        <v>11</v>
      </c>
      <c r="J5" s="40"/>
      <c r="K5" s="53"/>
      <c r="L5" s="68"/>
      <c r="M5" s="83" t="str">
        <f>I5</f>
        <v>&gt;0,03 UE/ml</v>
      </c>
      <c r="N5" s="34" t="str" cm="1">
        <f t="array" ref="N5">_xlfn.IFS(M5="&lt;0,03 UE/ml","RETRAIT",M5="&gt;0,03 UE/ml","CONFORME")</f>
        <v>CONFORME</v>
      </c>
      <c r="O5" s="17"/>
      <c r="P5" s="21"/>
      <c r="Q5" s="8"/>
    </row>
    <row r="6" spans="1:17" ht="15" customHeight="1" thickTop="1" thickBot="1" x14ac:dyDescent="0.3">
      <c r="A6" s="75"/>
      <c r="B6" s="79" t="s">
        <v>24</v>
      </c>
      <c r="C6" s="63"/>
      <c r="D6" s="55"/>
      <c r="E6" s="55"/>
      <c r="F6" s="55" t="s">
        <v>6</v>
      </c>
      <c r="G6" s="70"/>
      <c r="H6" s="25" t="s">
        <v>7</v>
      </c>
      <c r="I6" s="30"/>
      <c r="J6" s="37" t="s">
        <v>22</v>
      </c>
      <c r="K6" s="58"/>
      <c r="L6" s="68"/>
      <c r="M6" s="83" t="e">
        <f>I6/G6*100</f>
        <v>#DIV/0!</v>
      </c>
      <c r="N6" s="60"/>
      <c r="O6" s="16"/>
      <c r="P6" s="22"/>
      <c r="Q6" s="8" t="s">
        <v>12</v>
      </c>
    </row>
    <row r="7" spans="1:17" ht="15.75" thickBot="1" x14ac:dyDescent="0.3">
      <c r="A7" s="75"/>
      <c r="B7" s="80"/>
      <c r="C7" s="45"/>
      <c r="D7" s="48"/>
      <c r="E7" s="48"/>
      <c r="F7" s="56"/>
      <c r="G7" s="71"/>
      <c r="H7" s="4" t="s">
        <v>23</v>
      </c>
      <c r="I7" s="3"/>
      <c r="J7" s="41"/>
      <c r="K7" s="59"/>
      <c r="L7" s="68"/>
      <c r="M7" s="83">
        <f>I7</f>
        <v>0</v>
      </c>
      <c r="N7" s="35"/>
      <c r="O7" s="16"/>
      <c r="P7" s="20"/>
      <c r="Q7" s="8"/>
    </row>
    <row r="8" spans="1:17" ht="15.75" thickBot="1" x14ac:dyDescent="0.3">
      <c r="A8" s="75"/>
      <c r="B8" s="80"/>
      <c r="C8" s="45"/>
      <c r="D8" s="48"/>
      <c r="E8" s="48"/>
      <c r="F8" s="54" t="s">
        <v>9</v>
      </c>
      <c r="G8" s="72"/>
      <c r="H8" s="4" t="s">
        <v>7</v>
      </c>
      <c r="I8" s="31"/>
      <c r="J8" s="42" t="s">
        <v>22</v>
      </c>
      <c r="K8" s="52"/>
      <c r="L8" s="68"/>
      <c r="M8" s="83" t="e">
        <f>I8/G8*500</f>
        <v>#DIV/0!</v>
      </c>
      <c r="N8" s="35"/>
      <c r="O8" s="16"/>
      <c r="P8" s="20"/>
      <c r="Q8" s="8"/>
    </row>
    <row r="9" spans="1:17" ht="15.75" thickBot="1" x14ac:dyDescent="0.3">
      <c r="A9" s="76"/>
      <c r="B9" s="81"/>
      <c r="C9" s="64"/>
      <c r="D9" s="57"/>
      <c r="E9" s="57"/>
      <c r="F9" s="57"/>
      <c r="G9" s="73"/>
      <c r="H9" s="27" t="s">
        <v>23</v>
      </c>
      <c r="I9" s="32"/>
      <c r="J9" s="43"/>
      <c r="K9" s="62"/>
      <c r="L9" s="68"/>
      <c r="M9" s="83">
        <f>I9</f>
        <v>0</v>
      </c>
      <c r="N9" s="61"/>
      <c r="O9" s="18"/>
      <c r="P9" s="23"/>
      <c r="Q9" s="9"/>
    </row>
    <row r="10" spans="1:17" ht="15.75" thickTop="1" x14ac:dyDescent="0.25"/>
  </sheetData>
  <mergeCells count="7">
    <mergeCell ref="A2:A9"/>
    <mergeCell ref="B2:B5"/>
    <mergeCell ref="G2:G3"/>
    <mergeCell ref="G4:G5"/>
    <mergeCell ref="B6:B9"/>
    <mergeCell ref="G6:G7"/>
    <mergeCell ref="G8:G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28F52-397B-4515-AA85-1412A59AB767}">
  <dimension ref="A1:A2"/>
  <sheetViews>
    <sheetView workbookViewId="0"/>
  </sheetViews>
  <sheetFormatPr baseColWidth="10" defaultColWidth="9.140625" defaultRowHeight="15" x14ac:dyDescent="0.25"/>
  <cols>
    <col min="1" max="1" width="18.7109375" customWidth="1"/>
  </cols>
  <sheetData>
    <row r="1" spans="1:1" x14ac:dyDescent="0.25">
      <c r="A1" s="3" t="s">
        <v>8</v>
      </c>
    </row>
    <row r="2" spans="1:1" x14ac:dyDescent="0.25">
      <c r="A2" s="3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89A439B081764A8AAD4D2A9AF58F6C" ma:contentTypeVersion="3" ma:contentTypeDescription="Create a new document." ma:contentTypeScope="" ma:versionID="0adb7d1ae3c7c872c3117f194373ba7e">
  <xsd:schema xmlns:xsd="http://www.w3.org/2001/XMLSchema" xmlns:xs="http://www.w3.org/2001/XMLSchema" xmlns:p="http://schemas.microsoft.com/office/2006/metadata/properties" xmlns:ns2="4916127a-1ece-489d-852b-ee5e544555d0" targetNamespace="http://schemas.microsoft.com/office/2006/metadata/properties" ma:root="true" ma:fieldsID="bd4e2b95d3847e005d10477a5cdd81e9" ns2:_="">
    <xsd:import namespace="4916127a-1ece-489d-852b-ee5e544555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6127a-1ece-489d-852b-ee5e544555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2FA756-2284-4D83-A415-0E283737CA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6C03C2-4F3D-4813-8C3C-74A3049FF7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16127a-1ece-489d-852b-ee5e544555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35BA08-D88D-4D8D-BBC8-C0741192152C}">
  <ds:schemaRefs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4916127a-1ece-489d-852b-ee5e544555d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VALIDATION</vt:lpstr>
      <vt:lpstr>Feuil1</vt:lpstr>
    </vt:vector>
  </TitlesOfParts>
  <Manager/>
  <Company>CHUM - DTIT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p0053920</dc:creator>
  <cp:keywords/>
  <dc:description/>
  <cp:lastModifiedBy>Maxime Bénard (CHUM)</cp:lastModifiedBy>
  <cp:revision/>
  <dcterms:created xsi:type="dcterms:W3CDTF">2015-11-04T19:47:52Z</dcterms:created>
  <dcterms:modified xsi:type="dcterms:W3CDTF">2023-11-23T01:14:38Z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0x010100CF89A439B081764A8AAD4D2A9AF58F6C</vt:lpwstr>
  </property>
  <property fmtid="{D5CDD505-2E9C-101B-9397-08002B2CF9AE}" pid="3" name="MSIP_Label_6a7d8d5d-78e2-4a62-9fcd-016eb5e4c57c_Enabled">
    <vt:lpwstr>true</vt:lpwstr>
  </property>
  <property fmtid="{D5CDD505-2E9C-101B-9397-08002B2CF9AE}" pid="4" name="MSIP_Label_6a7d8d5d-78e2-4a62-9fcd-016eb5e4c57c_SetDate">
    <vt:lpwstr>2023-09-05T12:29:21Z</vt:lpwstr>
  </property>
  <property fmtid="{D5CDD505-2E9C-101B-9397-08002B2CF9AE}" pid="5" name="MSIP_Label_6a7d8d5d-78e2-4a62-9fcd-016eb5e4c57c_Method">
    <vt:lpwstr>Standard</vt:lpwstr>
  </property>
  <property fmtid="{D5CDD505-2E9C-101B-9397-08002B2CF9AE}" pid="6" name="MSIP_Label_6a7d8d5d-78e2-4a62-9fcd-016eb5e4c57c_Name">
    <vt:lpwstr>Général</vt:lpwstr>
  </property>
  <property fmtid="{D5CDD505-2E9C-101B-9397-08002B2CF9AE}" pid="7" name="MSIP_Label_6a7d8d5d-78e2-4a62-9fcd-016eb5e4c57c_SiteId">
    <vt:lpwstr>06e1fe28-5f8b-4075-bf6c-ae24be1a7992</vt:lpwstr>
  </property>
  <property fmtid="{D5CDD505-2E9C-101B-9397-08002B2CF9AE}" pid="8" name="MSIP_Label_6a7d8d5d-78e2-4a62-9fcd-016eb5e4c57c_ActionId">
    <vt:lpwstr>f460a18c-5c7a-4953-bc12-11b75cc5cefa</vt:lpwstr>
  </property>
  <property fmtid="{D5CDD505-2E9C-101B-9397-08002B2CF9AE}" pid="9" name="MSIP_Label_6a7d8d5d-78e2-4a62-9fcd-016eb5e4c57c_ContentBits">
    <vt:lpwstr>0</vt:lpwstr>
  </property>
  <property fmtid="{D5CDD505-2E9C-101B-9397-08002B2CF9AE}" pid="10" name="MediaServiceImageTags">
    <vt:lpwstr/>
  </property>
  <property fmtid="{D5CDD505-2E9C-101B-9397-08002B2CF9AE}" pid="11" name="Order">
    <vt:r8>504700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</Properties>
</file>