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/>
  <bookViews>
    <workbookView xWindow="-15" yWindow="-15" windowWidth="14415" windowHeight="12780" tabRatio="913"/>
  </bookViews>
  <sheets>
    <sheet name="Sommaire" sheetId="84" r:id="rId1"/>
    <sheet name="Fenetre" sheetId="35" r:id="rId2"/>
  </sheets>
  <definedNames>
    <definedName name="_xlnm._FilterDatabase" localSheetId="1" hidden="1">Fenetre!$A$1:$E$967</definedName>
  </definedNames>
  <calcPr calcId="125725"/>
</workbook>
</file>

<file path=xl/calcChain.xml><?xml version="1.0" encoding="utf-8"?>
<calcChain xmlns="http://schemas.openxmlformats.org/spreadsheetml/2006/main">
  <c r="U4" i="84"/>
  <c r="T4"/>
  <c r="R20"/>
  <c r="R23"/>
  <c r="R26"/>
  <c r="R45"/>
  <c r="R48"/>
  <c r="R68"/>
  <c r="R71"/>
  <c r="R101"/>
  <c r="R104"/>
  <c r="R115"/>
  <c r="R118"/>
  <c r="R134"/>
  <c r="R136"/>
  <c r="R139"/>
  <c r="R143"/>
  <c r="R146"/>
  <c r="R173"/>
  <c r="R176"/>
  <c r="R182"/>
  <c r="R185"/>
  <c r="R205"/>
  <c r="R208"/>
  <c r="R225"/>
  <c r="R228"/>
  <c r="R236"/>
  <c r="R239"/>
  <c r="R247"/>
  <c r="R250"/>
  <c r="R268"/>
  <c r="R271"/>
  <c r="R326"/>
  <c r="R329"/>
  <c r="R338"/>
  <c r="M5"/>
  <c r="M6"/>
  <c r="M7"/>
  <c r="M8"/>
  <c r="M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41"/>
  <c r="M42"/>
  <c r="M43"/>
  <c r="M44"/>
  <c r="M45"/>
  <c r="M46"/>
  <c r="M47"/>
  <c r="M48"/>
  <c r="M49"/>
  <c r="M50"/>
  <c r="M51"/>
  <c r="M52"/>
  <c r="M53"/>
  <c r="M54"/>
  <c r="M55"/>
  <c r="M56"/>
  <c r="M57"/>
  <c r="M58"/>
  <c r="M59"/>
  <c r="M60"/>
  <c r="M61"/>
  <c r="M62"/>
  <c r="M63"/>
  <c r="M64"/>
  <c r="M65"/>
  <c r="M66"/>
  <c r="M67"/>
  <c r="M68"/>
  <c r="M69"/>
  <c r="M70"/>
  <c r="M71"/>
  <c r="M72"/>
  <c r="M73"/>
  <c r="M74"/>
  <c r="M75"/>
  <c r="M76"/>
  <c r="M77"/>
  <c r="M78"/>
  <c r="M79"/>
  <c r="M80"/>
  <c r="M81"/>
  <c r="M82"/>
  <c r="M83"/>
  <c r="M84"/>
  <c r="M85"/>
  <c r="M86"/>
  <c r="M87"/>
  <c r="M88"/>
  <c r="M89"/>
  <c r="M90"/>
  <c r="M91"/>
  <c r="M92"/>
  <c r="M93"/>
  <c r="M94"/>
  <c r="M95"/>
  <c r="M96"/>
  <c r="M97"/>
  <c r="M98"/>
  <c r="M99"/>
  <c r="M100"/>
  <c r="M101"/>
  <c r="M102"/>
  <c r="M103"/>
  <c r="M104"/>
  <c r="M105"/>
  <c r="M106"/>
  <c r="M107"/>
  <c r="M108"/>
  <c r="M109"/>
  <c r="M110"/>
  <c r="M111"/>
  <c r="M112"/>
  <c r="M113"/>
  <c r="M114"/>
  <c r="M115"/>
  <c r="M116"/>
  <c r="M117"/>
  <c r="M118"/>
  <c r="M119"/>
  <c r="M120"/>
  <c r="M121"/>
  <c r="M122"/>
  <c r="M123"/>
  <c r="M124"/>
  <c r="M125"/>
  <c r="M126"/>
  <c r="M127"/>
  <c r="M128"/>
  <c r="M129"/>
  <c r="M130"/>
  <c r="M131"/>
  <c r="M132"/>
  <c r="M133"/>
  <c r="M134"/>
  <c r="M135"/>
  <c r="M136"/>
  <c r="M137"/>
  <c r="M138"/>
  <c r="M139"/>
  <c r="M140"/>
  <c r="M141"/>
  <c r="M142"/>
  <c r="M143"/>
  <c r="M144"/>
  <c r="M145"/>
  <c r="M146"/>
  <c r="M147"/>
  <c r="M148"/>
  <c r="M149"/>
  <c r="M150"/>
  <c r="M151"/>
  <c r="M152"/>
  <c r="M153"/>
  <c r="M154"/>
  <c r="M155"/>
  <c r="M156"/>
  <c r="M157"/>
  <c r="M158"/>
  <c r="M159"/>
  <c r="M160"/>
  <c r="M161"/>
  <c r="M162"/>
  <c r="M163"/>
  <c r="M164"/>
  <c r="M165"/>
  <c r="M166"/>
  <c r="M167"/>
  <c r="M168"/>
  <c r="M169"/>
  <c r="M170"/>
  <c r="M171"/>
  <c r="M172"/>
  <c r="M173"/>
  <c r="M174"/>
  <c r="M175"/>
  <c r="M176"/>
  <c r="M177"/>
  <c r="M178"/>
  <c r="M179"/>
  <c r="M180"/>
  <c r="M181"/>
  <c r="M182"/>
  <c r="M183"/>
  <c r="M184"/>
  <c r="M185"/>
  <c r="M186"/>
  <c r="M187"/>
  <c r="M188"/>
  <c r="M189"/>
  <c r="M190"/>
  <c r="M191"/>
  <c r="M192"/>
  <c r="M193"/>
  <c r="M194"/>
  <c r="M195"/>
  <c r="M196"/>
  <c r="M197"/>
  <c r="M198"/>
  <c r="M199"/>
  <c r="M200"/>
  <c r="M201"/>
  <c r="M202"/>
  <c r="M203"/>
  <c r="M204"/>
  <c r="M205"/>
  <c r="M206"/>
  <c r="M207"/>
  <c r="M208"/>
  <c r="M209"/>
  <c r="M210"/>
  <c r="M211"/>
  <c r="M212"/>
  <c r="M213"/>
  <c r="M214"/>
  <c r="M215"/>
  <c r="M216"/>
  <c r="M217"/>
  <c r="M218"/>
  <c r="M219"/>
  <c r="M220"/>
  <c r="M221"/>
  <c r="M222"/>
  <c r="M223"/>
  <c r="M224"/>
  <c r="M225"/>
  <c r="M226"/>
  <c r="M227"/>
  <c r="M228"/>
  <c r="M229"/>
  <c r="M230"/>
  <c r="M231"/>
  <c r="M232"/>
  <c r="M233"/>
  <c r="M234"/>
  <c r="M235"/>
  <c r="M236"/>
  <c r="M237"/>
  <c r="M238"/>
  <c r="M239"/>
  <c r="M240"/>
  <c r="M241"/>
  <c r="M242"/>
  <c r="M243"/>
  <c r="M244"/>
  <c r="M245"/>
  <c r="M246"/>
  <c r="M247"/>
  <c r="M248"/>
  <c r="M249"/>
  <c r="M250"/>
  <c r="M251"/>
  <c r="M252"/>
  <c r="M253"/>
  <c r="M254"/>
  <c r="M255"/>
  <c r="M256"/>
  <c r="M257"/>
  <c r="M258"/>
  <c r="M259"/>
  <c r="M260"/>
  <c r="M261"/>
  <c r="M262"/>
  <c r="M263"/>
  <c r="M264"/>
  <c r="M265"/>
  <c r="M266"/>
  <c r="M267"/>
  <c r="M268"/>
  <c r="M269"/>
  <c r="M270"/>
  <c r="M271"/>
  <c r="M272"/>
  <c r="M273"/>
  <c r="M274"/>
  <c r="M275"/>
  <c r="M276"/>
  <c r="M277"/>
  <c r="M278"/>
  <c r="M279"/>
  <c r="M280"/>
  <c r="M281"/>
  <c r="M282"/>
  <c r="M283"/>
  <c r="M284"/>
  <c r="M285"/>
  <c r="M286"/>
  <c r="M287"/>
  <c r="M288"/>
  <c r="M289"/>
  <c r="M290"/>
  <c r="M291"/>
  <c r="M292"/>
  <c r="M293"/>
  <c r="M294"/>
  <c r="M295"/>
  <c r="M296"/>
  <c r="M297"/>
  <c r="M298"/>
  <c r="M299"/>
  <c r="M300"/>
  <c r="M301"/>
  <c r="M302"/>
  <c r="M303"/>
  <c r="M304"/>
  <c r="M305"/>
  <c r="M306"/>
  <c r="M307"/>
  <c r="M308"/>
  <c r="M309"/>
  <c r="M310"/>
  <c r="M311"/>
  <c r="M312"/>
  <c r="M313"/>
  <c r="M314"/>
  <c r="M315"/>
  <c r="M316"/>
  <c r="M317"/>
  <c r="M318"/>
  <c r="M319"/>
  <c r="M320"/>
  <c r="M321"/>
  <c r="M322"/>
  <c r="M323"/>
  <c r="M324"/>
  <c r="M325"/>
  <c r="M326"/>
  <c r="M327"/>
  <c r="M328"/>
  <c r="M329"/>
  <c r="M330"/>
  <c r="M331"/>
  <c r="M332"/>
  <c r="M333"/>
  <c r="M334"/>
  <c r="M335"/>
  <c r="M336"/>
  <c r="M337"/>
  <c r="M338"/>
  <c r="N21"/>
  <c r="R21" s="1"/>
  <c r="O21"/>
  <c r="N22"/>
  <c r="R22" s="1"/>
  <c r="O22"/>
  <c r="N24"/>
  <c r="R24" s="1"/>
  <c r="O24"/>
  <c r="N25"/>
  <c r="R25" s="1"/>
  <c r="O25"/>
  <c r="N46"/>
  <c r="R46" s="1"/>
  <c r="O46"/>
  <c r="N47"/>
  <c r="R47" s="1"/>
  <c r="O47"/>
  <c r="N69"/>
  <c r="R69" s="1"/>
  <c r="O69"/>
  <c r="N70"/>
  <c r="R70" s="1"/>
  <c r="O70"/>
  <c r="N102"/>
  <c r="R102" s="1"/>
  <c r="O102"/>
  <c r="N103"/>
  <c r="R103" s="1"/>
  <c r="O103"/>
  <c r="N116"/>
  <c r="R116" s="1"/>
  <c r="O116"/>
  <c r="N117"/>
  <c r="R117" s="1"/>
  <c r="O117"/>
  <c r="N135"/>
  <c r="R135" s="1"/>
  <c r="O135"/>
  <c r="N137"/>
  <c r="R137" s="1"/>
  <c r="O137"/>
  <c r="N138"/>
  <c r="R138" s="1"/>
  <c r="O138"/>
  <c r="N144"/>
  <c r="R144" s="1"/>
  <c r="O144"/>
  <c r="N145"/>
  <c r="R145" s="1"/>
  <c r="O145"/>
  <c r="N174"/>
  <c r="R174" s="1"/>
  <c r="O174"/>
  <c r="N175"/>
  <c r="R175" s="1"/>
  <c r="O175"/>
  <c r="N183"/>
  <c r="R183" s="1"/>
  <c r="O183"/>
  <c r="N184"/>
  <c r="R184" s="1"/>
  <c r="O184"/>
  <c r="N206"/>
  <c r="R206" s="1"/>
  <c r="O206"/>
  <c r="N207"/>
  <c r="R207" s="1"/>
  <c r="O207"/>
  <c r="N226"/>
  <c r="R226" s="1"/>
  <c r="O226"/>
  <c r="N227"/>
  <c r="R227" s="1"/>
  <c r="O227"/>
  <c r="N237"/>
  <c r="R237" s="1"/>
  <c r="O237"/>
  <c r="N238"/>
  <c r="R238" s="1"/>
  <c r="O238"/>
  <c r="N248"/>
  <c r="R248" s="1"/>
  <c r="O248"/>
  <c r="N249"/>
  <c r="R249" s="1"/>
  <c r="O249"/>
  <c r="N269"/>
  <c r="R269" s="1"/>
  <c r="O269"/>
  <c r="N270"/>
  <c r="R270" s="1"/>
  <c r="O270"/>
  <c r="N327"/>
  <c r="R327" s="1"/>
  <c r="O327"/>
  <c r="N328"/>
  <c r="R328" s="1"/>
  <c r="O328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156"/>
  <c r="J157"/>
  <c r="J158"/>
  <c r="J159"/>
  <c r="J160"/>
  <c r="J161"/>
  <c r="J162"/>
  <c r="J163"/>
  <c r="J164"/>
  <c r="J165"/>
  <c r="J166"/>
  <c r="J167"/>
  <c r="J168"/>
  <c r="J169"/>
  <c r="J170"/>
  <c r="J171"/>
  <c r="J172"/>
  <c r="J173"/>
  <c r="J174"/>
  <c r="J175"/>
  <c r="J176"/>
  <c r="J177"/>
  <c r="J178"/>
  <c r="J179"/>
  <c r="J180"/>
  <c r="J181"/>
  <c r="J182"/>
  <c r="J183"/>
  <c r="J184"/>
  <c r="J185"/>
  <c r="J186"/>
  <c r="J187"/>
  <c r="J188"/>
  <c r="J189"/>
  <c r="J190"/>
  <c r="J191"/>
  <c r="J192"/>
  <c r="J193"/>
  <c r="J194"/>
  <c r="J195"/>
  <c r="J196"/>
  <c r="J197"/>
  <c r="J198"/>
  <c r="J199"/>
  <c r="J200"/>
  <c r="J201"/>
  <c r="J202"/>
  <c r="J203"/>
  <c r="J204"/>
  <c r="J205"/>
  <c r="J206"/>
  <c r="J207"/>
  <c r="J208"/>
  <c r="J209"/>
  <c r="J210"/>
  <c r="J211"/>
  <c r="J212"/>
  <c r="J213"/>
  <c r="J214"/>
  <c r="J215"/>
  <c r="J216"/>
  <c r="J217"/>
  <c r="J218"/>
  <c r="J219"/>
  <c r="J220"/>
  <c r="J221"/>
  <c r="J222"/>
  <c r="J223"/>
  <c r="J224"/>
  <c r="J225"/>
  <c r="J226"/>
  <c r="J227"/>
  <c r="J228"/>
  <c r="J229"/>
  <c r="J230"/>
  <c r="J231"/>
  <c r="J232"/>
  <c r="J233"/>
  <c r="J234"/>
  <c r="J235"/>
  <c r="J236"/>
  <c r="J237"/>
  <c r="J238"/>
  <c r="J239"/>
  <c r="J240"/>
  <c r="J241"/>
  <c r="J242"/>
  <c r="J243"/>
  <c r="J244"/>
  <c r="J245"/>
  <c r="J246"/>
  <c r="J247"/>
  <c r="J248"/>
  <c r="J249"/>
  <c r="J250"/>
  <c r="J251"/>
  <c r="J252"/>
  <c r="J253"/>
  <c r="J254"/>
  <c r="J255"/>
  <c r="J256"/>
  <c r="J257"/>
  <c r="J258"/>
  <c r="J259"/>
  <c r="J260"/>
  <c r="J261"/>
  <c r="J262"/>
  <c r="J263"/>
  <c r="J264"/>
  <c r="J265"/>
  <c r="J266"/>
  <c r="J267"/>
  <c r="J268"/>
  <c r="J269"/>
  <c r="J270"/>
  <c r="J271"/>
  <c r="J272"/>
  <c r="J273"/>
  <c r="J274"/>
  <c r="J275"/>
  <c r="J276"/>
  <c r="J277"/>
  <c r="J278"/>
  <c r="J279"/>
  <c r="J280"/>
  <c r="J281"/>
  <c r="J282"/>
  <c r="J283"/>
  <c r="J284"/>
  <c r="J285"/>
  <c r="J286"/>
  <c r="J287"/>
  <c r="J288"/>
  <c r="J289"/>
  <c r="J290"/>
  <c r="J291"/>
  <c r="J292"/>
  <c r="J293"/>
  <c r="J294"/>
  <c r="J295"/>
  <c r="J296"/>
  <c r="J297"/>
  <c r="J298"/>
  <c r="J299"/>
  <c r="J300"/>
  <c r="J301"/>
  <c r="J302"/>
  <c r="J303"/>
  <c r="J304"/>
  <c r="J305"/>
  <c r="J306"/>
  <c r="J307"/>
  <c r="J308"/>
  <c r="J309"/>
  <c r="J310"/>
  <c r="J311"/>
  <c r="J312"/>
  <c r="J313"/>
  <c r="J314"/>
  <c r="J315"/>
  <c r="J316"/>
  <c r="J317"/>
  <c r="J318"/>
  <c r="J319"/>
  <c r="J320"/>
  <c r="J321"/>
  <c r="J322"/>
  <c r="J323"/>
  <c r="J324"/>
  <c r="J325"/>
  <c r="J326"/>
  <c r="J327"/>
  <c r="J328"/>
  <c r="J329"/>
  <c r="J330"/>
  <c r="J331"/>
  <c r="J332"/>
  <c r="J333"/>
  <c r="J334"/>
  <c r="J335"/>
  <c r="J336"/>
  <c r="J337"/>
  <c r="J338"/>
  <c r="J4"/>
  <c r="M4" s="1"/>
  <c r="F2" i="35" l="1"/>
  <c r="F3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59"/>
  <c r="F260"/>
  <c r="F261"/>
  <c r="F262"/>
  <c r="F263"/>
  <c r="F264"/>
  <c r="F265"/>
  <c r="F266"/>
  <c r="F267"/>
  <c r="F268"/>
  <c r="F269"/>
  <c r="F270"/>
  <c r="F271"/>
  <c r="F272"/>
  <c r="F273"/>
  <c r="F274"/>
  <c r="F275"/>
  <c r="F276"/>
  <c r="F277"/>
  <c r="F278"/>
  <c r="F279"/>
  <c r="F280"/>
  <c r="F281"/>
  <c r="F282"/>
  <c r="F283"/>
  <c r="F284"/>
  <c r="F285"/>
  <c r="F286"/>
  <c r="F287"/>
  <c r="F288"/>
  <c r="F289"/>
  <c r="F290"/>
  <c r="F291"/>
  <c r="F292"/>
  <c r="F293"/>
  <c r="F294"/>
  <c r="F295"/>
  <c r="F296"/>
  <c r="F297"/>
  <c r="F298"/>
  <c r="F299"/>
  <c r="F300"/>
  <c r="F301"/>
  <c r="F302"/>
  <c r="F303"/>
  <c r="F304"/>
  <c r="F305"/>
  <c r="F306"/>
  <c r="F307"/>
  <c r="F308"/>
  <c r="F309"/>
  <c r="F310"/>
  <c r="F311"/>
  <c r="F312"/>
  <c r="F313"/>
  <c r="F314"/>
  <c r="F315"/>
  <c r="F316"/>
  <c r="F317"/>
  <c r="F318"/>
  <c r="F319"/>
  <c r="F320"/>
  <c r="F321"/>
  <c r="F322"/>
  <c r="F323"/>
  <c r="F324"/>
  <c r="F325"/>
  <c r="F326"/>
  <c r="F327"/>
  <c r="F328"/>
  <c r="F329"/>
  <c r="F330"/>
  <c r="F331"/>
  <c r="F332"/>
  <c r="F333"/>
  <c r="F334"/>
  <c r="F335"/>
  <c r="F336"/>
  <c r="F337"/>
  <c r="F338"/>
  <c r="F339"/>
  <c r="F340"/>
  <c r="F341"/>
  <c r="F342"/>
  <c r="F343"/>
  <c r="F344"/>
  <c r="F345"/>
  <c r="F346"/>
  <c r="F347"/>
  <c r="F348"/>
  <c r="F349"/>
  <c r="F350"/>
  <c r="F351"/>
  <c r="F352"/>
  <c r="F353"/>
  <c r="F354"/>
  <c r="F355"/>
  <c r="F356"/>
  <c r="F357"/>
  <c r="F358"/>
  <c r="F359"/>
  <c r="F360"/>
  <c r="F361"/>
  <c r="F362"/>
  <c r="F363"/>
  <c r="F364"/>
  <c r="F365"/>
  <c r="F366"/>
  <c r="F367"/>
  <c r="F368"/>
  <c r="F369"/>
  <c r="F370"/>
  <c r="F371"/>
  <c r="F372"/>
  <c r="F373"/>
  <c r="F374"/>
  <c r="F375"/>
  <c r="F376"/>
  <c r="F377"/>
  <c r="F378"/>
  <c r="F379"/>
  <c r="F380"/>
  <c r="F381"/>
  <c r="F382"/>
  <c r="F383"/>
  <c r="F384"/>
  <c r="F385"/>
  <c r="F386"/>
  <c r="F387"/>
  <c r="F388"/>
  <c r="F389"/>
  <c r="F390"/>
  <c r="F391"/>
  <c r="F392"/>
  <c r="F393"/>
  <c r="F394"/>
  <c r="F395"/>
  <c r="F396"/>
  <c r="F397"/>
  <c r="F398"/>
  <c r="F399"/>
  <c r="F400"/>
  <c r="F401"/>
  <c r="F402"/>
  <c r="F403"/>
  <c r="F404"/>
  <c r="F405"/>
  <c r="F406"/>
  <c r="F407"/>
  <c r="F408"/>
  <c r="F409"/>
  <c r="F410"/>
  <c r="F411"/>
  <c r="F412"/>
  <c r="F413"/>
  <c r="F414"/>
  <c r="F415"/>
  <c r="F416"/>
  <c r="F417"/>
  <c r="F418"/>
  <c r="F419"/>
  <c r="F420"/>
  <c r="F421"/>
  <c r="F422"/>
  <c r="F423"/>
  <c r="F424"/>
  <c r="F425"/>
  <c r="F426"/>
  <c r="F427"/>
  <c r="F428"/>
  <c r="F429"/>
  <c r="F430"/>
  <c r="F431"/>
  <c r="F432"/>
  <c r="F433"/>
  <c r="F434"/>
  <c r="F435"/>
  <c r="F436"/>
  <c r="F437"/>
  <c r="F438"/>
  <c r="F439"/>
  <c r="F440"/>
  <c r="F441"/>
  <c r="F442"/>
  <c r="F443"/>
  <c r="F444"/>
  <c r="F445"/>
  <c r="F446"/>
  <c r="F447"/>
  <c r="F448"/>
  <c r="F449"/>
  <c r="F450"/>
  <c r="F451"/>
  <c r="F452"/>
  <c r="F453"/>
  <c r="F454"/>
  <c r="F455"/>
  <c r="F456"/>
  <c r="F457"/>
  <c r="F458"/>
  <c r="F459"/>
  <c r="F460"/>
  <c r="F461"/>
  <c r="F462"/>
  <c r="F463"/>
  <c r="F464"/>
  <c r="F465"/>
  <c r="F466"/>
  <c r="F467"/>
  <c r="F468"/>
  <c r="F469"/>
  <c r="F470"/>
  <c r="F471"/>
  <c r="F472"/>
  <c r="F473"/>
  <c r="F474"/>
  <c r="F475"/>
  <c r="F476"/>
  <c r="F477"/>
  <c r="F478"/>
  <c r="F479"/>
  <c r="F480"/>
  <c r="F481"/>
  <c r="F482"/>
  <c r="F483"/>
  <c r="F484"/>
  <c r="F485"/>
  <c r="F486"/>
  <c r="F487"/>
  <c r="F488"/>
  <c r="F489"/>
  <c r="F490"/>
  <c r="F491"/>
  <c r="F492"/>
  <c r="F493"/>
  <c r="F494"/>
  <c r="F495"/>
  <c r="F496"/>
  <c r="F497"/>
  <c r="F498"/>
  <c r="F499"/>
  <c r="F500"/>
  <c r="F501"/>
  <c r="F502"/>
  <c r="F503"/>
  <c r="F504"/>
  <c r="F505"/>
  <c r="F506"/>
  <c r="F507"/>
  <c r="F508"/>
  <c r="F509"/>
  <c r="F510"/>
  <c r="F511"/>
  <c r="F512"/>
  <c r="F513"/>
  <c r="F514"/>
  <c r="F515"/>
  <c r="F516"/>
  <c r="F517"/>
  <c r="F518"/>
  <c r="F519"/>
  <c r="F520"/>
  <c r="F521"/>
  <c r="F522"/>
  <c r="F523"/>
  <c r="F524"/>
  <c r="F525"/>
  <c r="F526"/>
  <c r="F527"/>
  <c r="F528"/>
  <c r="F529"/>
  <c r="F530"/>
  <c r="F531"/>
  <c r="F532"/>
  <c r="F533"/>
  <c r="F534"/>
  <c r="F535"/>
  <c r="F536"/>
  <c r="F537"/>
  <c r="F538"/>
  <c r="F539"/>
  <c r="F540"/>
  <c r="F541"/>
  <c r="F542"/>
  <c r="F543"/>
  <c r="F544"/>
  <c r="F545"/>
  <c r="F546"/>
  <c r="F547"/>
  <c r="F548"/>
  <c r="F549"/>
  <c r="F550"/>
  <c r="F551"/>
  <c r="F552"/>
  <c r="F553"/>
  <c r="F554"/>
  <c r="F555"/>
  <c r="F556"/>
  <c r="F557"/>
  <c r="F558"/>
  <c r="F559"/>
  <c r="F560"/>
  <c r="F561"/>
  <c r="F562"/>
  <c r="F563"/>
  <c r="F564"/>
  <c r="F565"/>
  <c r="F566"/>
  <c r="F567"/>
  <c r="F568"/>
  <c r="F569"/>
  <c r="F570"/>
  <c r="F571"/>
  <c r="F572"/>
  <c r="F573"/>
  <c r="F574"/>
  <c r="F575"/>
  <c r="F576"/>
  <c r="F577"/>
  <c r="F578"/>
  <c r="F579"/>
  <c r="F580"/>
  <c r="F581"/>
  <c r="F582"/>
  <c r="F583"/>
  <c r="F584"/>
  <c r="F585"/>
  <c r="F586"/>
  <c r="F587"/>
  <c r="F588"/>
  <c r="F589"/>
  <c r="F590"/>
  <c r="F591"/>
  <c r="F592"/>
  <c r="F593"/>
  <c r="F594"/>
  <c r="F595"/>
  <c r="F596"/>
  <c r="F597"/>
  <c r="F598"/>
  <c r="F599"/>
  <c r="F600"/>
  <c r="F601"/>
  <c r="F602"/>
  <c r="F603"/>
  <c r="F604"/>
  <c r="F605"/>
  <c r="F606"/>
  <c r="F607"/>
  <c r="F608"/>
  <c r="F609"/>
  <c r="F610"/>
  <c r="F611"/>
  <c r="F612"/>
  <c r="F613"/>
  <c r="F614"/>
  <c r="F615"/>
  <c r="F616"/>
  <c r="F617"/>
  <c r="F618"/>
  <c r="F619"/>
  <c r="F620"/>
  <c r="F621"/>
  <c r="F622"/>
  <c r="F623"/>
  <c r="F624"/>
  <c r="F625"/>
  <c r="F626"/>
  <c r="F627"/>
  <c r="F628"/>
  <c r="F629"/>
  <c r="F630"/>
  <c r="F631"/>
  <c r="F632"/>
  <c r="F633"/>
  <c r="F634"/>
  <c r="F635"/>
  <c r="F636"/>
  <c r="F637"/>
  <c r="F638"/>
  <c r="F639"/>
  <c r="F640"/>
  <c r="F641"/>
  <c r="F642"/>
  <c r="F643"/>
  <c r="F644"/>
  <c r="F645"/>
  <c r="F646"/>
  <c r="F647"/>
  <c r="F648"/>
  <c r="F649"/>
  <c r="F650"/>
  <c r="F651"/>
  <c r="F652"/>
  <c r="F653"/>
  <c r="F654"/>
  <c r="F655"/>
  <c r="F656"/>
  <c r="F657"/>
  <c r="F658"/>
  <c r="F659"/>
  <c r="F660"/>
  <c r="F661"/>
  <c r="F662"/>
  <c r="F663"/>
  <c r="F664"/>
  <c r="F665"/>
  <c r="F666"/>
  <c r="F667"/>
  <c r="F668"/>
  <c r="F669"/>
  <c r="F670"/>
  <c r="F671"/>
  <c r="F672"/>
  <c r="F673"/>
  <c r="F674"/>
  <c r="F675"/>
  <c r="F676"/>
  <c r="F677"/>
  <c r="F678"/>
  <c r="F679"/>
  <c r="F680"/>
  <c r="F681"/>
  <c r="F682"/>
  <c r="F683"/>
  <c r="F684"/>
  <c r="F685"/>
  <c r="F686"/>
  <c r="F687"/>
  <c r="F688"/>
  <c r="F689"/>
  <c r="F690"/>
  <c r="F691"/>
  <c r="F692"/>
  <c r="F693"/>
  <c r="F694"/>
  <c r="F695"/>
  <c r="F696"/>
  <c r="F697"/>
  <c r="F698"/>
  <c r="F699"/>
  <c r="F700"/>
  <c r="F701"/>
  <c r="F702"/>
  <c r="F703"/>
  <c r="F704"/>
  <c r="F705"/>
  <c r="F706"/>
  <c r="F707"/>
  <c r="F708"/>
  <c r="F709"/>
  <c r="F710"/>
  <c r="F711"/>
  <c r="F712"/>
  <c r="F713"/>
  <c r="F714"/>
  <c r="F715"/>
  <c r="F716"/>
  <c r="F717"/>
  <c r="F718"/>
  <c r="F719"/>
  <c r="F720"/>
  <c r="F721"/>
  <c r="F722"/>
  <c r="F723"/>
  <c r="F724"/>
  <c r="F725"/>
  <c r="F726"/>
  <c r="F727"/>
  <c r="F728"/>
  <c r="F729"/>
  <c r="F730"/>
  <c r="F731"/>
  <c r="F732"/>
  <c r="F733"/>
  <c r="F734"/>
  <c r="F735"/>
  <c r="F736"/>
  <c r="F737"/>
  <c r="F738"/>
  <c r="F739"/>
  <c r="F740"/>
  <c r="F741"/>
  <c r="F742"/>
  <c r="F743"/>
  <c r="F744"/>
  <c r="F745"/>
  <c r="F746"/>
  <c r="F747"/>
  <c r="F748"/>
  <c r="F749"/>
  <c r="F750"/>
  <c r="F751"/>
  <c r="F752"/>
  <c r="F753"/>
  <c r="F754"/>
  <c r="F755"/>
  <c r="F756"/>
  <c r="F757"/>
  <c r="F758"/>
  <c r="F759"/>
  <c r="F760"/>
  <c r="F761"/>
  <c r="F762"/>
  <c r="F763"/>
  <c r="F764"/>
  <c r="F765"/>
  <c r="F766"/>
  <c r="F767"/>
  <c r="F768"/>
  <c r="F769"/>
  <c r="F770"/>
  <c r="F771"/>
  <c r="F772"/>
  <c r="F773"/>
  <c r="F774"/>
  <c r="F775"/>
  <c r="F776"/>
  <c r="F777"/>
  <c r="F778"/>
  <c r="F779"/>
  <c r="F780"/>
  <c r="F781"/>
  <c r="F782"/>
  <c r="F783"/>
  <c r="F784"/>
  <c r="F785"/>
  <c r="F786"/>
  <c r="F787"/>
  <c r="F788"/>
  <c r="F789"/>
  <c r="F790"/>
  <c r="F791"/>
  <c r="F792"/>
  <c r="F793"/>
  <c r="F794"/>
  <c r="F795"/>
  <c r="F796"/>
  <c r="F797"/>
  <c r="F798"/>
  <c r="F799"/>
  <c r="F800"/>
  <c r="F801"/>
  <c r="F802"/>
  <c r="F803"/>
  <c r="F804"/>
  <c r="F805"/>
  <c r="F806"/>
  <c r="F807"/>
  <c r="F808"/>
  <c r="F809"/>
  <c r="F810"/>
  <c r="F811"/>
  <c r="F812"/>
  <c r="F813"/>
  <c r="F814"/>
  <c r="F815"/>
  <c r="F816"/>
  <c r="F817"/>
  <c r="F818"/>
  <c r="F819"/>
  <c r="F820"/>
  <c r="F821"/>
  <c r="F822"/>
  <c r="F823"/>
  <c r="F824"/>
  <c r="F825"/>
  <c r="F826"/>
  <c r="F827"/>
  <c r="F828"/>
  <c r="F829"/>
  <c r="F830"/>
  <c r="F831"/>
  <c r="F832"/>
  <c r="F833"/>
  <c r="F834"/>
  <c r="F835"/>
  <c r="F836"/>
  <c r="F837"/>
  <c r="F838"/>
  <c r="F839"/>
  <c r="F840"/>
  <c r="F841"/>
  <c r="F842"/>
  <c r="F843"/>
  <c r="F844"/>
  <c r="F845"/>
  <c r="F846"/>
  <c r="F847"/>
  <c r="F848"/>
  <c r="F849"/>
  <c r="F850"/>
  <c r="F851"/>
  <c r="F852"/>
  <c r="F853"/>
  <c r="F854"/>
  <c r="F855"/>
  <c r="F856"/>
  <c r="F857"/>
  <c r="F858"/>
  <c r="F859"/>
  <c r="F860"/>
  <c r="F861"/>
  <c r="F862"/>
  <c r="F863"/>
  <c r="F864"/>
  <c r="F865"/>
  <c r="F866"/>
  <c r="F867"/>
  <c r="F868"/>
  <c r="F869"/>
  <c r="F870"/>
  <c r="F871"/>
  <c r="F872"/>
  <c r="F873"/>
  <c r="F874"/>
  <c r="F875"/>
  <c r="F876"/>
  <c r="F877"/>
  <c r="F878"/>
  <c r="F879"/>
  <c r="F880"/>
  <c r="F881"/>
  <c r="F882"/>
  <c r="F883"/>
  <c r="F884"/>
  <c r="F885"/>
  <c r="F886"/>
  <c r="F887"/>
  <c r="F888"/>
  <c r="F889"/>
  <c r="F890"/>
  <c r="F891"/>
  <c r="F892"/>
  <c r="F893"/>
  <c r="F894"/>
  <c r="F895"/>
  <c r="F896"/>
  <c r="F897"/>
  <c r="F898"/>
  <c r="F899"/>
  <c r="F900"/>
  <c r="F901"/>
  <c r="F902"/>
  <c r="F903"/>
  <c r="F904"/>
  <c r="F905"/>
  <c r="F906"/>
  <c r="F907"/>
  <c r="F908"/>
  <c r="F909"/>
  <c r="F910"/>
  <c r="F911"/>
  <c r="F912"/>
  <c r="F913"/>
  <c r="F914"/>
  <c r="F915"/>
  <c r="F916"/>
  <c r="F917"/>
  <c r="F918"/>
  <c r="F919"/>
  <c r="F920"/>
  <c r="F921"/>
  <c r="F922"/>
  <c r="F923"/>
  <c r="F924"/>
  <c r="F925"/>
  <c r="F926"/>
  <c r="F927"/>
  <c r="F928"/>
  <c r="F929"/>
  <c r="F930"/>
  <c r="F931"/>
  <c r="F932"/>
  <c r="F933"/>
  <c r="F934"/>
  <c r="F935"/>
  <c r="F936"/>
  <c r="F937"/>
  <c r="F938"/>
  <c r="F939"/>
  <c r="F940"/>
  <c r="F941"/>
  <c r="F942"/>
  <c r="F943"/>
  <c r="F944"/>
  <c r="F945"/>
  <c r="F946"/>
  <c r="F947"/>
  <c r="F948"/>
  <c r="F949"/>
  <c r="F950"/>
  <c r="F951"/>
  <c r="F952"/>
  <c r="F953"/>
  <c r="F954"/>
  <c r="F955"/>
  <c r="F956"/>
  <c r="F957"/>
  <c r="F958"/>
  <c r="F959"/>
  <c r="F960"/>
  <c r="F961"/>
  <c r="F962"/>
  <c r="F963"/>
  <c r="F964"/>
  <c r="F965"/>
  <c r="F966"/>
  <c r="F967"/>
  <c r="J6" l="1"/>
  <c r="Q6" s="1"/>
  <c r="AA6" s="1"/>
  <c r="I6"/>
  <c r="P6" s="1"/>
  <c r="Z6" s="1"/>
  <c r="M6"/>
  <c r="T6" s="1"/>
  <c r="AD6" s="1"/>
  <c r="H6"/>
  <c r="O6" s="1"/>
  <c r="Y6" s="1"/>
  <c r="L6"/>
  <c r="S6" s="1"/>
  <c r="AC6" s="1"/>
  <c r="G6"/>
  <c r="N6" s="1"/>
  <c r="X6" s="1"/>
  <c r="K6"/>
  <c r="R6" s="1"/>
  <c r="AB6" s="1"/>
  <c r="J2"/>
  <c r="Q2" s="1"/>
  <c r="AA2" s="1"/>
  <c r="I2"/>
  <c r="P2" s="1"/>
  <c r="Z2" s="1"/>
  <c r="M2"/>
  <c r="T2" s="1"/>
  <c r="AD2" s="1"/>
  <c r="G2"/>
  <c r="N2" s="1"/>
  <c r="X2" s="1"/>
  <c r="L2"/>
  <c r="S2" s="1"/>
  <c r="AC2" s="1"/>
  <c r="H2"/>
  <c r="O2" s="1"/>
  <c r="Y2" s="1"/>
  <c r="K2"/>
  <c r="R2" s="1"/>
  <c r="AB2" s="1"/>
  <c r="G7"/>
  <c r="N7" s="1"/>
  <c r="X7" s="1"/>
  <c r="K7"/>
  <c r="R7" s="1"/>
  <c r="AB7" s="1"/>
  <c r="J7"/>
  <c r="Q7" s="1"/>
  <c r="AA7" s="1"/>
  <c r="I7"/>
  <c r="P7" s="1"/>
  <c r="Z7" s="1"/>
  <c r="M7"/>
  <c r="T7" s="1"/>
  <c r="AD7" s="1"/>
  <c r="H7"/>
  <c r="O7" s="1"/>
  <c r="Y7" s="1"/>
  <c r="L7"/>
  <c r="S7" s="1"/>
  <c r="AC7" s="1"/>
  <c r="G3"/>
  <c r="N3" s="1"/>
  <c r="X3" s="1"/>
  <c r="K3"/>
  <c r="R3" s="1"/>
  <c r="AB3" s="1"/>
  <c r="J3"/>
  <c r="Q3" s="1"/>
  <c r="AA3" s="1"/>
  <c r="I3"/>
  <c r="P3" s="1"/>
  <c r="Z3" s="1"/>
  <c r="M3"/>
  <c r="T3" s="1"/>
  <c r="AD3" s="1"/>
  <c r="H3"/>
  <c r="O3" s="1"/>
  <c r="Y3" s="1"/>
  <c r="L3"/>
  <c r="S3" s="1"/>
  <c r="AC3" s="1"/>
  <c r="H8"/>
  <c r="O8" s="1"/>
  <c r="Y8" s="1"/>
  <c r="L8"/>
  <c r="S8" s="1"/>
  <c r="AC8" s="1"/>
  <c r="G8"/>
  <c r="N8" s="1"/>
  <c r="X8" s="1"/>
  <c r="K8"/>
  <c r="R8" s="1"/>
  <c r="AB8" s="1"/>
  <c r="J8"/>
  <c r="Q8" s="1"/>
  <c r="AA8" s="1"/>
  <c r="I8"/>
  <c r="P8" s="1"/>
  <c r="Z8" s="1"/>
  <c r="M8"/>
  <c r="T8" s="1"/>
  <c r="AD8" s="1"/>
  <c r="H4"/>
  <c r="O4" s="1"/>
  <c r="Y4" s="1"/>
  <c r="L4"/>
  <c r="S4" s="1"/>
  <c r="AC4" s="1"/>
  <c r="G4"/>
  <c r="N4" s="1"/>
  <c r="X4" s="1"/>
  <c r="K4"/>
  <c r="R4" s="1"/>
  <c r="AB4" s="1"/>
  <c r="J4"/>
  <c r="Q4" s="1"/>
  <c r="AA4" s="1"/>
  <c r="I4"/>
  <c r="P4" s="1"/>
  <c r="Z4" s="1"/>
  <c r="M4"/>
  <c r="T4" s="1"/>
  <c r="AD4" s="1"/>
  <c r="I9"/>
  <c r="P9" s="1"/>
  <c r="Z9" s="1"/>
  <c r="M9"/>
  <c r="T9" s="1"/>
  <c r="AD9" s="1"/>
  <c r="H9"/>
  <c r="O9" s="1"/>
  <c r="Y9" s="1"/>
  <c r="L9"/>
  <c r="S9" s="1"/>
  <c r="AC9" s="1"/>
  <c r="G9"/>
  <c r="N9" s="1"/>
  <c r="X9" s="1"/>
  <c r="K9"/>
  <c r="R9" s="1"/>
  <c r="AB9" s="1"/>
  <c r="J9"/>
  <c r="Q9" s="1"/>
  <c r="AA9" s="1"/>
  <c r="I5"/>
  <c r="P5" s="1"/>
  <c r="Z5" s="1"/>
  <c r="M5"/>
  <c r="T5" s="1"/>
  <c r="AD5" s="1"/>
  <c r="H5"/>
  <c r="O5" s="1"/>
  <c r="Y5" s="1"/>
  <c r="L5"/>
  <c r="S5" s="1"/>
  <c r="AC5" s="1"/>
  <c r="G5"/>
  <c r="N5" s="1"/>
  <c r="X5" s="1"/>
  <c r="K5"/>
  <c r="R5" s="1"/>
  <c r="AB5" s="1"/>
  <c r="J5"/>
  <c r="Q5" s="1"/>
  <c r="AA5" s="1"/>
  <c r="I966"/>
  <c r="P966" s="1"/>
  <c r="Z966" s="1"/>
  <c r="M966"/>
  <c r="T966" s="1"/>
  <c r="AD966" s="1"/>
  <c r="K966"/>
  <c r="R966" s="1"/>
  <c r="AB966" s="1"/>
  <c r="L966"/>
  <c r="S966" s="1"/>
  <c r="AC966" s="1"/>
  <c r="J966"/>
  <c r="Q966" s="1"/>
  <c r="AA966" s="1"/>
  <c r="G966"/>
  <c r="N966" s="1"/>
  <c r="X966" s="1"/>
  <c r="H966"/>
  <c r="O966" s="1"/>
  <c r="Y966" s="1"/>
  <c r="I962"/>
  <c r="P962" s="1"/>
  <c r="Z962" s="1"/>
  <c r="M962"/>
  <c r="T962" s="1"/>
  <c r="AD962" s="1"/>
  <c r="G962"/>
  <c r="N962" s="1"/>
  <c r="X962" s="1"/>
  <c r="L962"/>
  <c r="S962" s="1"/>
  <c r="AC962" s="1"/>
  <c r="K962"/>
  <c r="R962" s="1"/>
  <c r="AB962" s="1"/>
  <c r="J962"/>
  <c r="Q962" s="1"/>
  <c r="AA962" s="1"/>
  <c r="H962"/>
  <c r="O962" s="1"/>
  <c r="Y962" s="1"/>
  <c r="I958"/>
  <c r="P958" s="1"/>
  <c r="Z958" s="1"/>
  <c r="M958"/>
  <c r="T958" s="1"/>
  <c r="AD958" s="1"/>
  <c r="H958"/>
  <c r="O958" s="1"/>
  <c r="Y958" s="1"/>
  <c r="K958"/>
  <c r="R958" s="1"/>
  <c r="AB958" s="1"/>
  <c r="J958"/>
  <c r="Q958" s="1"/>
  <c r="AA958" s="1"/>
  <c r="G958"/>
  <c r="N958" s="1"/>
  <c r="X958" s="1"/>
  <c r="L958"/>
  <c r="S958" s="1"/>
  <c r="AC958" s="1"/>
  <c r="I954"/>
  <c r="P954" s="1"/>
  <c r="Z954" s="1"/>
  <c r="M954"/>
  <c r="T954" s="1"/>
  <c r="AD954" s="1"/>
  <c r="J954"/>
  <c r="Q954" s="1"/>
  <c r="AA954" s="1"/>
  <c r="K954"/>
  <c r="R954" s="1"/>
  <c r="AB954" s="1"/>
  <c r="H954"/>
  <c r="O954" s="1"/>
  <c r="Y954" s="1"/>
  <c r="G954"/>
  <c r="N954" s="1"/>
  <c r="X954" s="1"/>
  <c r="L954"/>
  <c r="S954" s="1"/>
  <c r="AC954" s="1"/>
  <c r="I950"/>
  <c r="P950" s="1"/>
  <c r="Z950" s="1"/>
  <c r="M950"/>
  <c r="T950" s="1"/>
  <c r="AD950" s="1"/>
  <c r="K950"/>
  <c r="R950" s="1"/>
  <c r="AB950" s="1"/>
  <c r="J950"/>
  <c r="Q950" s="1"/>
  <c r="AA950" s="1"/>
  <c r="H950"/>
  <c r="O950" s="1"/>
  <c r="Y950" s="1"/>
  <c r="G950"/>
  <c r="N950" s="1"/>
  <c r="X950" s="1"/>
  <c r="L950"/>
  <c r="S950" s="1"/>
  <c r="AC950" s="1"/>
  <c r="I946"/>
  <c r="P946" s="1"/>
  <c r="Z946" s="1"/>
  <c r="M946"/>
  <c r="T946" s="1"/>
  <c r="AD946" s="1"/>
  <c r="G946"/>
  <c r="N946" s="1"/>
  <c r="X946" s="1"/>
  <c r="L946"/>
  <c r="S946" s="1"/>
  <c r="AC946" s="1"/>
  <c r="J946"/>
  <c r="Q946" s="1"/>
  <c r="AA946" s="1"/>
  <c r="H946"/>
  <c r="O946" s="1"/>
  <c r="Y946" s="1"/>
  <c r="K946"/>
  <c r="R946" s="1"/>
  <c r="AB946" s="1"/>
  <c r="I942"/>
  <c r="P942" s="1"/>
  <c r="Z942" s="1"/>
  <c r="M942"/>
  <c r="T942" s="1"/>
  <c r="AD942" s="1"/>
  <c r="H942"/>
  <c r="O942" s="1"/>
  <c r="Y942" s="1"/>
  <c r="J942"/>
  <c r="Q942" s="1"/>
  <c r="AA942" s="1"/>
  <c r="G942"/>
  <c r="N942" s="1"/>
  <c r="X942" s="1"/>
  <c r="L942"/>
  <c r="S942" s="1"/>
  <c r="AC942" s="1"/>
  <c r="K942"/>
  <c r="R942" s="1"/>
  <c r="AB942" s="1"/>
  <c r="I938"/>
  <c r="P938" s="1"/>
  <c r="Z938" s="1"/>
  <c r="M938"/>
  <c r="T938" s="1"/>
  <c r="AD938" s="1"/>
  <c r="J938"/>
  <c r="Q938" s="1"/>
  <c r="AA938" s="1"/>
  <c r="H938"/>
  <c r="O938" s="1"/>
  <c r="Y938" s="1"/>
  <c r="G938"/>
  <c r="N938" s="1"/>
  <c r="X938" s="1"/>
  <c r="L938"/>
  <c r="S938" s="1"/>
  <c r="AC938" s="1"/>
  <c r="K938"/>
  <c r="R938" s="1"/>
  <c r="AB938" s="1"/>
  <c r="I934"/>
  <c r="P934" s="1"/>
  <c r="Z934" s="1"/>
  <c r="M934"/>
  <c r="T934" s="1"/>
  <c r="AD934" s="1"/>
  <c r="K934"/>
  <c r="R934" s="1"/>
  <c r="AB934" s="1"/>
  <c r="H934"/>
  <c r="O934" s="1"/>
  <c r="Y934" s="1"/>
  <c r="G934"/>
  <c r="N934" s="1"/>
  <c r="X934" s="1"/>
  <c r="L934"/>
  <c r="S934" s="1"/>
  <c r="AC934" s="1"/>
  <c r="J934"/>
  <c r="Q934" s="1"/>
  <c r="AA934" s="1"/>
  <c r="I930"/>
  <c r="P930" s="1"/>
  <c r="Z930" s="1"/>
  <c r="M930"/>
  <c r="T930" s="1"/>
  <c r="AD930" s="1"/>
  <c r="G930"/>
  <c r="N930" s="1"/>
  <c r="X930" s="1"/>
  <c r="L930"/>
  <c r="S930" s="1"/>
  <c r="AC930" s="1"/>
  <c r="H930"/>
  <c r="O930" s="1"/>
  <c r="Y930" s="1"/>
  <c r="K930"/>
  <c r="R930" s="1"/>
  <c r="AB930" s="1"/>
  <c r="J930"/>
  <c r="Q930" s="1"/>
  <c r="AA930" s="1"/>
  <c r="I926"/>
  <c r="P926" s="1"/>
  <c r="Z926" s="1"/>
  <c r="M926"/>
  <c r="T926" s="1"/>
  <c r="AD926" s="1"/>
  <c r="H926"/>
  <c r="O926" s="1"/>
  <c r="Y926" s="1"/>
  <c r="G926"/>
  <c r="N926" s="1"/>
  <c r="X926" s="1"/>
  <c r="L926"/>
  <c r="S926" s="1"/>
  <c r="AC926" s="1"/>
  <c r="K926"/>
  <c r="R926" s="1"/>
  <c r="AB926" s="1"/>
  <c r="J926"/>
  <c r="Q926" s="1"/>
  <c r="AA926" s="1"/>
  <c r="I922"/>
  <c r="P922" s="1"/>
  <c r="Z922" s="1"/>
  <c r="M922"/>
  <c r="T922" s="1"/>
  <c r="AD922" s="1"/>
  <c r="J922"/>
  <c r="Q922" s="1"/>
  <c r="AA922" s="1"/>
  <c r="G922"/>
  <c r="N922" s="1"/>
  <c r="X922" s="1"/>
  <c r="L922"/>
  <c r="S922" s="1"/>
  <c r="AC922" s="1"/>
  <c r="K922"/>
  <c r="R922" s="1"/>
  <c r="AB922" s="1"/>
  <c r="H922"/>
  <c r="O922" s="1"/>
  <c r="Y922" s="1"/>
  <c r="I918"/>
  <c r="P918" s="1"/>
  <c r="Z918" s="1"/>
  <c r="M918"/>
  <c r="T918" s="1"/>
  <c r="AD918" s="1"/>
  <c r="K918"/>
  <c r="R918" s="1"/>
  <c r="AB918" s="1"/>
  <c r="G918"/>
  <c r="N918" s="1"/>
  <c r="X918" s="1"/>
  <c r="L918"/>
  <c r="S918" s="1"/>
  <c r="AC918" s="1"/>
  <c r="J918"/>
  <c r="Q918" s="1"/>
  <c r="AA918" s="1"/>
  <c r="H918"/>
  <c r="O918" s="1"/>
  <c r="Y918" s="1"/>
  <c r="I914"/>
  <c r="P914" s="1"/>
  <c r="Z914" s="1"/>
  <c r="M914"/>
  <c r="T914" s="1"/>
  <c r="AD914" s="1"/>
  <c r="G914"/>
  <c r="N914" s="1"/>
  <c r="X914" s="1"/>
  <c r="L914"/>
  <c r="S914" s="1"/>
  <c r="AC914" s="1"/>
  <c r="K914"/>
  <c r="R914" s="1"/>
  <c r="AB914" s="1"/>
  <c r="J914"/>
  <c r="Q914" s="1"/>
  <c r="AA914" s="1"/>
  <c r="H914"/>
  <c r="O914" s="1"/>
  <c r="Y914" s="1"/>
  <c r="I910"/>
  <c r="P910" s="1"/>
  <c r="Z910" s="1"/>
  <c r="M910"/>
  <c r="T910" s="1"/>
  <c r="AD910" s="1"/>
  <c r="H910"/>
  <c r="O910" s="1"/>
  <c r="Y910" s="1"/>
  <c r="L910"/>
  <c r="S910" s="1"/>
  <c r="AC910" s="1"/>
  <c r="K910"/>
  <c r="R910" s="1"/>
  <c r="AB910" s="1"/>
  <c r="J910"/>
  <c r="Q910" s="1"/>
  <c r="AA910" s="1"/>
  <c r="G910"/>
  <c r="N910" s="1"/>
  <c r="X910" s="1"/>
  <c r="I906"/>
  <c r="P906" s="1"/>
  <c r="Z906" s="1"/>
  <c r="M906"/>
  <c r="T906" s="1"/>
  <c r="AD906" s="1"/>
  <c r="J906"/>
  <c r="Q906" s="1"/>
  <c r="AA906" s="1"/>
  <c r="L906"/>
  <c r="S906" s="1"/>
  <c r="AC906" s="1"/>
  <c r="K906"/>
  <c r="R906" s="1"/>
  <c r="AB906" s="1"/>
  <c r="H906"/>
  <c r="O906" s="1"/>
  <c r="Y906" s="1"/>
  <c r="G906"/>
  <c r="N906" s="1"/>
  <c r="X906" s="1"/>
  <c r="I902"/>
  <c r="P902" s="1"/>
  <c r="Z902" s="1"/>
  <c r="M902"/>
  <c r="T902" s="1"/>
  <c r="AD902" s="1"/>
  <c r="K902"/>
  <c r="R902" s="1"/>
  <c r="AB902" s="1"/>
  <c r="L902"/>
  <c r="S902" s="1"/>
  <c r="AC902" s="1"/>
  <c r="J902"/>
  <c r="Q902" s="1"/>
  <c r="AA902" s="1"/>
  <c r="H902"/>
  <c r="O902" s="1"/>
  <c r="Y902" s="1"/>
  <c r="G902"/>
  <c r="N902" s="1"/>
  <c r="X902" s="1"/>
  <c r="I898"/>
  <c r="P898" s="1"/>
  <c r="Z898" s="1"/>
  <c r="M898"/>
  <c r="T898" s="1"/>
  <c r="AD898" s="1"/>
  <c r="G898"/>
  <c r="N898" s="1"/>
  <c r="X898" s="1"/>
  <c r="L898"/>
  <c r="S898" s="1"/>
  <c r="AC898" s="1"/>
  <c r="K898"/>
  <c r="R898" s="1"/>
  <c r="AB898" s="1"/>
  <c r="J898"/>
  <c r="Q898" s="1"/>
  <c r="AA898" s="1"/>
  <c r="H898"/>
  <c r="O898" s="1"/>
  <c r="Y898" s="1"/>
  <c r="I894"/>
  <c r="P894" s="1"/>
  <c r="Z894" s="1"/>
  <c r="M894"/>
  <c r="T894" s="1"/>
  <c r="AD894" s="1"/>
  <c r="H894"/>
  <c r="O894" s="1"/>
  <c r="Y894" s="1"/>
  <c r="K894"/>
  <c r="R894" s="1"/>
  <c r="AB894" s="1"/>
  <c r="J894"/>
  <c r="Q894" s="1"/>
  <c r="AA894" s="1"/>
  <c r="G894"/>
  <c r="N894" s="1"/>
  <c r="X894" s="1"/>
  <c r="L894"/>
  <c r="S894" s="1"/>
  <c r="AC894" s="1"/>
  <c r="I890"/>
  <c r="P890" s="1"/>
  <c r="Z890" s="1"/>
  <c r="M890"/>
  <c r="T890" s="1"/>
  <c r="AD890" s="1"/>
  <c r="J890"/>
  <c r="Q890" s="1"/>
  <c r="AA890" s="1"/>
  <c r="K890"/>
  <c r="R890" s="1"/>
  <c r="AB890" s="1"/>
  <c r="H890"/>
  <c r="O890" s="1"/>
  <c r="Y890" s="1"/>
  <c r="G890"/>
  <c r="N890" s="1"/>
  <c r="X890" s="1"/>
  <c r="L890"/>
  <c r="S890" s="1"/>
  <c r="AC890" s="1"/>
  <c r="I886"/>
  <c r="P886" s="1"/>
  <c r="Z886" s="1"/>
  <c r="M886"/>
  <c r="T886" s="1"/>
  <c r="AD886" s="1"/>
  <c r="K886"/>
  <c r="R886" s="1"/>
  <c r="AB886" s="1"/>
  <c r="J886"/>
  <c r="Q886" s="1"/>
  <c r="AA886" s="1"/>
  <c r="H886"/>
  <c r="O886" s="1"/>
  <c r="Y886" s="1"/>
  <c r="G886"/>
  <c r="N886" s="1"/>
  <c r="X886" s="1"/>
  <c r="L886"/>
  <c r="S886" s="1"/>
  <c r="AC886" s="1"/>
  <c r="I882"/>
  <c r="P882" s="1"/>
  <c r="Z882" s="1"/>
  <c r="M882"/>
  <c r="T882" s="1"/>
  <c r="AD882" s="1"/>
  <c r="G882"/>
  <c r="N882" s="1"/>
  <c r="X882" s="1"/>
  <c r="L882"/>
  <c r="S882" s="1"/>
  <c r="AC882" s="1"/>
  <c r="J882"/>
  <c r="Q882" s="1"/>
  <c r="AA882" s="1"/>
  <c r="H882"/>
  <c r="O882" s="1"/>
  <c r="Y882" s="1"/>
  <c r="K882"/>
  <c r="R882" s="1"/>
  <c r="AB882" s="1"/>
  <c r="I878"/>
  <c r="P878" s="1"/>
  <c r="Z878" s="1"/>
  <c r="M878"/>
  <c r="T878" s="1"/>
  <c r="AD878" s="1"/>
  <c r="H878"/>
  <c r="O878" s="1"/>
  <c r="Y878" s="1"/>
  <c r="J878"/>
  <c r="Q878" s="1"/>
  <c r="AA878" s="1"/>
  <c r="G878"/>
  <c r="N878" s="1"/>
  <c r="X878" s="1"/>
  <c r="K878"/>
  <c r="R878" s="1"/>
  <c r="AB878" s="1"/>
  <c r="L878"/>
  <c r="S878" s="1"/>
  <c r="AC878" s="1"/>
  <c r="I874"/>
  <c r="P874" s="1"/>
  <c r="Z874" s="1"/>
  <c r="M874"/>
  <c r="T874" s="1"/>
  <c r="AD874" s="1"/>
  <c r="J874"/>
  <c r="Q874" s="1"/>
  <c r="AA874" s="1"/>
  <c r="H874"/>
  <c r="O874" s="1"/>
  <c r="Y874" s="1"/>
  <c r="G874"/>
  <c r="N874" s="1"/>
  <c r="X874" s="1"/>
  <c r="K874"/>
  <c r="R874" s="1"/>
  <c r="AB874" s="1"/>
  <c r="L874"/>
  <c r="S874" s="1"/>
  <c r="AC874" s="1"/>
  <c r="I870"/>
  <c r="P870" s="1"/>
  <c r="Z870" s="1"/>
  <c r="M870"/>
  <c r="T870" s="1"/>
  <c r="AD870" s="1"/>
  <c r="K870"/>
  <c r="R870" s="1"/>
  <c r="AB870" s="1"/>
  <c r="H870"/>
  <c r="O870" s="1"/>
  <c r="Y870" s="1"/>
  <c r="G870"/>
  <c r="N870" s="1"/>
  <c r="X870" s="1"/>
  <c r="J870"/>
  <c r="Q870" s="1"/>
  <c r="AA870" s="1"/>
  <c r="L870"/>
  <c r="S870" s="1"/>
  <c r="AC870" s="1"/>
  <c r="I866"/>
  <c r="P866" s="1"/>
  <c r="Z866" s="1"/>
  <c r="M866"/>
  <c r="T866" s="1"/>
  <c r="AD866" s="1"/>
  <c r="G866"/>
  <c r="N866" s="1"/>
  <c r="X866" s="1"/>
  <c r="L866"/>
  <c r="S866" s="1"/>
  <c r="AC866" s="1"/>
  <c r="H866"/>
  <c r="O866" s="1"/>
  <c r="Y866" s="1"/>
  <c r="J866"/>
  <c r="Q866" s="1"/>
  <c r="AA866" s="1"/>
  <c r="K866"/>
  <c r="R866" s="1"/>
  <c r="AB866" s="1"/>
  <c r="I862"/>
  <c r="P862" s="1"/>
  <c r="Z862" s="1"/>
  <c r="M862"/>
  <c r="T862" s="1"/>
  <c r="AD862" s="1"/>
  <c r="H862"/>
  <c r="O862" s="1"/>
  <c r="Y862" s="1"/>
  <c r="G862"/>
  <c r="N862" s="1"/>
  <c r="X862" s="1"/>
  <c r="L862"/>
  <c r="S862" s="1"/>
  <c r="AC862" s="1"/>
  <c r="J862"/>
  <c r="Q862" s="1"/>
  <c r="AA862" s="1"/>
  <c r="K862"/>
  <c r="R862" s="1"/>
  <c r="AB862" s="1"/>
  <c r="I858"/>
  <c r="P858" s="1"/>
  <c r="Z858" s="1"/>
  <c r="M858"/>
  <c r="T858" s="1"/>
  <c r="AD858" s="1"/>
  <c r="J858"/>
  <c r="Q858" s="1"/>
  <c r="AA858" s="1"/>
  <c r="G858"/>
  <c r="N858" s="1"/>
  <c r="X858" s="1"/>
  <c r="L858"/>
  <c r="S858" s="1"/>
  <c r="AC858" s="1"/>
  <c r="H858"/>
  <c r="O858" s="1"/>
  <c r="Y858" s="1"/>
  <c r="K858"/>
  <c r="R858" s="1"/>
  <c r="AB858" s="1"/>
  <c r="I854"/>
  <c r="P854" s="1"/>
  <c r="Z854" s="1"/>
  <c r="M854"/>
  <c r="T854" s="1"/>
  <c r="AD854" s="1"/>
  <c r="K854"/>
  <c r="R854" s="1"/>
  <c r="AB854" s="1"/>
  <c r="G854"/>
  <c r="N854" s="1"/>
  <c r="X854" s="1"/>
  <c r="L854"/>
  <c r="S854" s="1"/>
  <c r="AC854" s="1"/>
  <c r="H854"/>
  <c r="O854" s="1"/>
  <c r="Y854" s="1"/>
  <c r="J854"/>
  <c r="Q854" s="1"/>
  <c r="AA854" s="1"/>
  <c r="I850"/>
  <c r="P850" s="1"/>
  <c r="Z850" s="1"/>
  <c r="M850"/>
  <c r="T850" s="1"/>
  <c r="AD850" s="1"/>
  <c r="G850"/>
  <c r="N850" s="1"/>
  <c r="X850" s="1"/>
  <c r="L850"/>
  <c r="S850" s="1"/>
  <c r="AC850" s="1"/>
  <c r="K850"/>
  <c r="R850" s="1"/>
  <c r="AB850" s="1"/>
  <c r="H850"/>
  <c r="O850" s="1"/>
  <c r="Y850" s="1"/>
  <c r="J850"/>
  <c r="Q850" s="1"/>
  <c r="AA850" s="1"/>
  <c r="I846"/>
  <c r="P846" s="1"/>
  <c r="Z846" s="1"/>
  <c r="M846"/>
  <c r="T846" s="1"/>
  <c r="AD846" s="1"/>
  <c r="H846"/>
  <c r="O846" s="1"/>
  <c r="Y846" s="1"/>
  <c r="L846"/>
  <c r="S846" s="1"/>
  <c r="AC846" s="1"/>
  <c r="K846"/>
  <c r="R846" s="1"/>
  <c r="AB846" s="1"/>
  <c r="G846"/>
  <c r="N846" s="1"/>
  <c r="X846" s="1"/>
  <c r="J846"/>
  <c r="Q846" s="1"/>
  <c r="AA846" s="1"/>
  <c r="I842"/>
  <c r="P842" s="1"/>
  <c r="Z842" s="1"/>
  <c r="M842"/>
  <c r="T842" s="1"/>
  <c r="AD842" s="1"/>
  <c r="J842"/>
  <c r="Q842" s="1"/>
  <c r="AA842" s="1"/>
  <c r="L842"/>
  <c r="S842" s="1"/>
  <c r="AC842" s="1"/>
  <c r="K842"/>
  <c r="R842" s="1"/>
  <c r="AB842" s="1"/>
  <c r="G842"/>
  <c r="N842" s="1"/>
  <c r="X842" s="1"/>
  <c r="H842"/>
  <c r="O842" s="1"/>
  <c r="Y842" s="1"/>
  <c r="I838"/>
  <c r="P838" s="1"/>
  <c r="Z838" s="1"/>
  <c r="M838"/>
  <c r="T838" s="1"/>
  <c r="AD838" s="1"/>
  <c r="K838"/>
  <c r="R838" s="1"/>
  <c r="AB838" s="1"/>
  <c r="L838"/>
  <c r="S838" s="1"/>
  <c r="AC838" s="1"/>
  <c r="J838"/>
  <c r="Q838" s="1"/>
  <c r="AA838" s="1"/>
  <c r="G838"/>
  <c r="N838" s="1"/>
  <c r="X838" s="1"/>
  <c r="H838"/>
  <c r="O838" s="1"/>
  <c r="Y838" s="1"/>
  <c r="I834"/>
  <c r="P834" s="1"/>
  <c r="Z834" s="1"/>
  <c r="M834"/>
  <c r="T834" s="1"/>
  <c r="AD834" s="1"/>
  <c r="G834"/>
  <c r="N834" s="1"/>
  <c r="X834" s="1"/>
  <c r="L834"/>
  <c r="S834" s="1"/>
  <c r="AC834" s="1"/>
  <c r="K834"/>
  <c r="R834" s="1"/>
  <c r="AB834" s="1"/>
  <c r="J834"/>
  <c r="Q834" s="1"/>
  <c r="AA834" s="1"/>
  <c r="H834"/>
  <c r="O834" s="1"/>
  <c r="Y834" s="1"/>
  <c r="I830"/>
  <c r="P830" s="1"/>
  <c r="Z830" s="1"/>
  <c r="M830"/>
  <c r="T830" s="1"/>
  <c r="AD830" s="1"/>
  <c r="H830"/>
  <c r="O830" s="1"/>
  <c r="Y830" s="1"/>
  <c r="K830"/>
  <c r="R830" s="1"/>
  <c r="AB830" s="1"/>
  <c r="J830"/>
  <c r="Q830" s="1"/>
  <c r="AA830" s="1"/>
  <c r="L830"/>
  <c r="S830" s="1"/>
  <c r="AC830" s="1"/>
  <c r="G830"/>
  <c r="N830" s="1"/>
  <c r="X830" s="1"/>
  <c r="I826"/>
  <c r="P826" s="1"/>
  <c r="Z826" s="1"/>
  <c r="M826"/>
  <c r="T826" s="1"/>
  <c r="AD826" s="1"/>
  <c r="J826"/>
  <c r="Q826" s="1"/>
  <c r="AA826" s="1"/>
  <c r="K826"/>
  <c r="R826" s="1"/>
  <c r="AB826" s="1"/>
  <c r="H826"/>
  <c r="O826" s="1"/>
  <c r="Y826" s="1"/>
  <c r="L826"/>
  <c r="S826" s="1"/>
  <c r="AC826" s="1"/>
  <c r="G826"/>
  <c r="N826" s="1"/>
  <c r="X826" s="1"/>
  <c r="I822"/>
  <c r="P822" s="1"/>
  <c r="Z822" s="1"/>
  <c r="M822"/>
  <c r="T822" s="1"/>
  <c r="AD822" s="1"/>
  <c r="K822"/>
  <c r="R822" s="1"/>
  <c r="AB822" s="1"/>
  <c r="J822"/>
  <c r="Q822" s="1"/>
  <c r="AA822" s="1"/>
  <c r="H822"/>
  <c r="O822" s="1"/>
  <c r="Y822" s="1"/>
  <c r="L822"/>
  <c r="S822" s="1"/>
  <c r="AC822" s="1"/>
  <c r="G822"/>
  <c r="N822" s="1"/>
  <c r="X822" s="1"/>
  <c r="I818"/>
  <c r="P818" s="1"/>
  <c r="Z818" s="1"/>
  <c r="M818"/>
  <c r="T818" s="1"/>
  <c r="AD818" s="1"/>
  <c r="G818"/>
  <c r="N818" s="1"/>
  <c r="X818" s="1"/>
  <c r="L818"/>
  <c r="S818" s="1"/>
  <c r="AC818" s="1"/>
  <c r="J818"/>
  <c r="Q818" s="1"/>
  <c r="AA818" s="1"/>
  <c r="H818"/>
  <c r="O818" s="1"/>
  <c r="Y818" s="1"/>
  <c r="K818"/>
  <c r="R818" s="1"/>
  <c r="AB818" s="1"/>
  <c r="I814"/>
  <c r="P814" s="1"/>
  <c r="Z814" s="1"/>
  <c r="M814"/>
  <c r="T814" s="1"/>
  <c r="AD814" s="1"/>
  <c r="H814"/>
  <c r="O814" s="1"/>
  <c r="Y814" s="1"/>
  <c r="J814"/>
  <c r="Q814" s="1"/>
  <c r="AA814" s="1"/>
  <c r="G814"/>
  <c r="N814" s="1"/>
  <c r="X814" s="1"/>
  <c r="L814"/>
  <c r="S814" s="1"/>
  <c r="AC814" s="1"/>
  <c r="K814"/>
  <c r="R814" s="1"/>
  <c r="AB814" s="1"/>
  <c r="I810"/>
  <c r="P810" s="1"/>
  <c r="Z810" s="1"/>
  <c r="M810"/>
  <c r="T810" s="1"/>
  <c r="AD810" s="1"/>
  <c r="J810"/>
  <c r="Q810" s="1"/>
  <c r="AA810" s="1"/>
  <c r="H810"/>
  <c r="O810" s="1"/>
  <c r="Y810" s="1"/>
  <c r="G810"/>
  <c r="N810" s="1"/>
  <c r="X810" s="1"/>
  <c r="L810"/>
  <c r="S810" s="1"/>
  <c r="AC810" s="1"/>
  <c r="K810"/>
  <c r="R810" s="1"/>
  <c r="AB810" s="1"/>
  <c r="H965"/>
  <c r="O965" s="1"/>
  <c r="Y965" s="1"/>
  <c r="L965"/>
  <c r="S965" s="1"/>
  <c r="AC965" s="1"/>
  <c r="G965"/>
  <c r="N965" s="1"/>
  <c r="X965" s="1"/>
  <c r="M965"/>
  <c r="T965" s="1"/>
  <c r="AD965" s="1"/>
  <c r="K965"/>
  <c r="R965" s="1"/>
  <c r="AB965" s="1"/>
  <c r="J965"/>
  <c r="Q965" s="1"/>
  <c r="AA965" s="1"/>
  <c r="I965"/>
  <c r="P965" s="1"/>
  <c r="Z965" s="1"/>
  <c r="H961"/>
  <c r="O961" s="1"/>
  <c r="Y961" s="1"/>
  <c r="L961"/>
  <c r="S961" s="1"/>
  <c r="AC961" s="1"/>
  <c r="I961"/>
  <c r="P961" s="1"/>
  <c r="Z961" s="1"/>
  <c r="K961"/>
  <c r="R961" s="1"/>
  <c r="AB961" s="1"/>
  <c r="J961"/>
  <c r="Q961" s="1"/>
  <c r="AA961" s="1"/>
  <c r="G961"/>
  <c r="N961" s="1"/>
  <c r="X961" s="1"/>
  <c r="M961"/>
  <c r="T961" s="1"/>
  <c r="AD961" s="1"/>
  <c r="H957"/>
  <c r="O957" s="1"/>
  <c r="Y957" s="1"/>
  <c r="L957"/>
  <c r="S957" s="1"/>
  <c r="AC957" s="1"/>
  <c r="J957"/>
  <c r="Q957" s="1"/>
  <c r="AA957" s="1"/>
  <c r="K957"/>
  <c r="R957" s="1"/>
  <c r="AB957" s="1"/>
  <c r="I957"/>
  <c r="P957" s="1"/>
  <c r="Z957" s="1"/>
  <c r="G957"/>
  <c r="N957" s="1"/>
  <c r="X957" s="1"/>
  <c r="M957"/>
  <c r="T957" s="1"/>
  <c r="AD957" s="1"/>
  <c r="H953"/>
  <c r="O953" s="1"/>
  <c r="Y953" s="1"/>
  <c r="L953"/>
  <c r="S953" s="1"/>
  <c r="AC953" s="1"/>
  <c r="K953"/>
  <c r="R953" s="1"/>
  <c r="AB953" s="1"/>
  <c r="J953"/>
  <c r="Q953" s="1"/>
  <c r="AA953" s="1"/>
  <c r="I953"/>
  <c r="P953" s="1"/>
  <c r="Z953" s="1"/>
  <c r="G953"/>
  <c r="N953" s="1"/>
  <c r="X953" s="1"/>
  <c r="M953"/>
  <c r="T953" s="1"/>
  <c r="AD953" s="1"/>
  <c r="H949"/>
  <c r="O949" s="1"/>
  <c r="Y949" s="1"/>
  <c r="L949"/>
  <c r="S949" s="1"/>
  <c r="AC949" s="1"/>
  <c r="G949"/>
  <c r="N949" s="1"/>
  <c r="X949" s="1"/>
  <c r="M949"/>
  <c r="T949" s="1"/>
  <c r="AD949" s="1"/>
  <c r="J949"/>
  <c r="Q949" s="1"/>
  <c r="AA949" s="1"/>
  <c r="I949"/>
  <c r="P949" s="1"/>
  <c r="Z949" s="1"/>
  <c r="K949"/>
  <c r="R949" s="1"/>
  <c r="AB949" s="1"/>
  <c r="H945"/>
  <c r="O945" s="1"/>
  <c r="Y945" s="1"/>
  <c r="L945"/>
  <c r="S945" s="1"/>
  <c r="AC945" s="1"/>
  <c r="I945"/>
  <c r="P945" s="1"/>
  <c r="Z945" s="1"/>
  <c r="J945"/>
  <c r="Q945" s="1"/>
  <c r="AA945" s="1"/>
  <c r="G945"/>
  <c r="N945" s="1"/>
  <c r="X945" s="1"/>
  <c r="K945"/>
  <c r="R945" s="1"/>
  <c r="AB945" s="1"/>
  <c r="M945"/>
  <c r="T945" s="1"/>
  <c r="AD945" s="1"/>
  <c r="H941"/>
  <c r="O941" s="1"/>
  <c r="Y941" s="1"/>
  <c r="L941"/>
  <c r="S941" s="1"/>
  <c r="AC941" s="1"/>
  <c r="J941"/>
  <c r="Q941" s="1"/>
  <c r="AA941" s="1"/>
  <c r="I941"/>
  <c r="P941" s="1"/>
  <c r="Z941" s="1"/>
  <c r="G941"/>
  <c r="N941" s="1"/>
  <c r="X941" s="1"/>
  <c r="K941"/>
  <c r="R941" s="1"/>
  <c r="AB941" s="1"/>
  <c r="M941"/>
  <c r="T941" s="1"/>
  <c r="AD941" s="1"/>
  <c r="H937"/>
  <c r="O937" s="1"/>
  <c r="Y937" s="1"/>
  <c r="L937"/>
  <c r="S937" s="1"/>
  <c r="AC937" s="1"/>
  <c r="K937"/>
  <c r="R937" s="1"/>
  <c r="AB937" s="1"/>
  <c r="I937"/>
  <c r="P937" s="1"/>
  <c r="Z937" s="1"/>
  <c r="G937"/>
  <c r="N937" s="1"/>
  <c r="X937" s="1"/>
  <c r="J937"/>
  <c r="Q937" s="1"/>
  <c r="AA937" s="1"/>
  <c r="M937"/>
  <c r="T937" s="1"/>
  <c r="AD937" s="1"/>
  <c r="H933"/>
  <c r="O933" s="1"/>
  <c r="Y933" s="1"/>
  <c r="L933"/>
  <c r="S933" s="1"/>
  <c r="AC933" s="1"/>
  <c r="G933"/>
  <c r="N933" s="1"/>
  <c r="X933" s="1"/>
  <c r="M933"/>
  <c r="T933" s="1"/>
  <c r="AD933" s="1"/>
  <c r="I933"/>
  <c r="P933" s="1"/>
  <c r="Z933" s="1"/>
  <c r="J933"/>
  <c r="Q933" s="1"/>
  <c r="AA933" s="1"/>
  <c r="K933"/>
  <c r="R933" s="1"/>
  <c r="AB933" s="1"/>
  <c r="H929"/>
  <c r="O929" s="1"/>
  <c r="Y929" s="1"/>
  <c r="L929"/>
  <c r="S929" s="1"/>
  <c r="AC929" s="1"/>
  <c r="I929"/>
  <c r="P929" s="1"/>
  <c r="Z929" s="1"/>
  <c r="G929"/>
  <c r="N929" s="1"/>
  <c r="X929" s="1"/>
  <c r="M929"/>
  <c r="T929" s="1"/>
  <c r="AD929" s="1"/>
  <c r="J929"/>
  <c r="Q929" s="1"/>
  <c r="AA929" s="1"/>
  <c r="K929"/>
  <c r="R929" s="1"/>
  <c r="AB929" s="1"/>
  <c r="H925"/>
  <c r="O925" s="1"/>
  <c r="Y925" s="1"/>
  <c r="L925"/>
  <c r="S925" s="1"/>
  <c r="AC925" s="1"/>
  <c r="J925"/>
  <c r="Q925" s="1"/>
  <c r="AA925" s="1"/>
  <c r="G925"/>
  <c r="N925" s="1"/>
  <c r="X925" s="1"/>
  <c r="M925"/>
  <c r="T925" s="1"/>
  <c r="AD925" s="1"/>
  <c r="I925"/>
  <c r="P925" s="1"/>
  <c r="Z925" s="1"/>
  <c r="K925"/>
  <c r="R925" s="1"/>
  <c r="AB925" s="1"/>
  <c r="H921"/>
  <c r="O921" s="1"/>
  <c r="Y921" s="1"/>
  <c r="L921"/>
  <c r="S921" s="1"/>
  <c r="AC921" s="1"/>
  <c r="K921"/>
  <c r="R921" s="1"/>
  <c r="AB921" s="1"/>
  <c r="G921"/>
  <c r="N921" s="1"/>
  <c r="X921" s="1"/>
  <c r="M921"/>
  <c r="T921" s="1"/>
  <c r="AD921" s="1"/>
  <c r="I921"/>
  <c r="P921" s="1"/>
  <c r="Z921" s="1"/>
  <c r="J921"/>
  <c r="Q921" s="1"/>
  <c r="AA921" s="1"/>
  <c r="H917"/>
  <c r="O917" s="1"/>
  <c r="Y917" s="1"/>
  <c r="L917"/>
  <c r="S917" s="1"/>
  <c r="AC917" s="1"/>
  <c r="G917"/>
  <c r="N917" s="1"/>
  <c r="X917" s="1"/>
  <c r="M917"/>
  <c r="T917" s="1"/>
  <c r="AD917" s="1"/>
  <c r="K917"/>
  <c r="R917" s="1"/>
  <c r="AB917" s="1"/>
  <c r="I917"/>
  <c r="P917" s="1"/>
  <c r="Z917" s="1"/>
  <c r="J917"/>
  <c r="Q917" s="1"/>
  <c r="AA917" s="1"/>
  <c r="H913"/>
  <c r="O913" s="1"/>
  <c r="Y913" s="1"/>
  <c r="L913"/>
  <c r="S913" s="1"/>
  <c r="AC913" s="1"/>
  <c r="I913"/>
  <c r="P913" s="1"/>
  <c r="Z913" s="1"/>
  <c r="M913"/>
  <c r="T913" s="1"/>
  <c r="AD913" s="1"/>
  <c r="K913"/>
  <c r="R913" s="1"/>
  <c r="AB913" s="1"/>
  <c r="G913"/>
  <c r="N913" s="1"/>
  <c r="X913" s="1"/>
  <c r="J913"/>
  <c r="Q913" s="1"/>
  <c r="AA913" s="1"/>
  <c r="H909"/>
  <c r="O909" s="1"/>
  <c r="Y909" s="1"/>
  <c r="L909"/>
  <c r="S909" s="1"/>
  <c r="AC909" s="1"/>
  <c r="J909"/>
  <c r="Q909" s="1"/>
  <c r="AA909" s="1"/>
  <c r="M909"/>
  <c r="T909" s="1"/>
  <c r="AD909" s="1"/>
  <c r="K909"/>
  <c r="R909" s="1"/>
  <c r="AB909" s="1"/>
  <c r="G909"/>
  <c r="N909" s="1"/>
  <c r="X909" s="1"/>
  <c r="I909"/>
  <c r="P909" s="1"/>
  <c r="Z909" s="1"/>
  <c r="H905"/>
  <c r="O905" s="1"/>
  <c r="Y905" s="1"/>
  <c r="L905"/>
  <c r="S905" s="1"/>
  <c r="AC905" s="1"/>
  <c r="K905"/>
  <c r="R905" s="1"/>
  <c r="AB905" s="1"/>
  <c r="M905"/>
  <c r="T905" s="1"/>
  <c r="AD905" s="1"/>
  <c r="J905"/>
  <c r="Q905" s="1"/>
  <c r="AA905" s="1"/>
  <c r="G905"/>
  <c r="N905" s="1"/>
  <c r="X905" s="1"/>
  <c r="I905"/>
  <c r="P905" s="1"/>
  <c r="Z905" s="1"/>
  <c r="H901"/>
  <c r="O901" s="1"/>
  <c r="Y901" s="1"/>
  <c r="L901"/>
  <c r="S901" s="1"/>
  <c r="AC901" s="1"/>
  <c r="G901"/>
  <c r="N901" s="1"/>
  <c r="X901" s="1"/>
  <c r="M901"/>
  <c r="T901" s="1"/>
  <c r="AD901" s="1"/>
  <c r="K901"/>
  <c r="R901" s="1"/>
  <c r="AB901" s="1"/>
  <c r="J901"/>
  <c r="Q901" s="1"/>
  <c r="AA901" s="1"/>
  <c r="I901"/>
  <c r="P901" s="1"/>
  <c r="Z901" s="1"/>
  <c r="H897"/>
  <c r="O897" s="1"/>
  <c r="Y897" s="1"/>
  <c r="L897"/>
  <c r="S897" s="1"/>
  <c r="AC897" s="1"/>
  <c r="I897"/>
  <c r="P897" s="1"/>
  <c r="Z897" s="1"/>
  <c r="K897"/>
  <c r="R897" s="1"/>
  <c r="AB897" s="1"/>
  <c r="J897"/>
  <c r="Q897" s="1"/>
  <c r="AA897" s="1"/>
  <c r="G897"/>
  <c r="N897" s="1"/>
  <c r="X897" s="1"/>
  <c r="M897"/>
  <c r="T897" s="1"/>
  <c r="AD897" s="1"/>
  <c r="H893"/>
  <c r="O893" s="1"/>
  <c r="Y893" s="1"/>
  <c r="L893"/>
  <c r="S893" s="1"/>
  <c r="AC893" s="1"/>
  <c r="J893"/>
  <c r="Q893" s="1"/>
  <c r="AA893" s="1"/>
  <c r="K893"/>
  <c r="R893" s="1"/>
  <c r="AB893" s="1"/>
  <c r="I893"/>
  <c r="P893" s="1"/>
  <c r="Z893" s="1"/>
  <c r="G893"/>
  <c r="N893" s="1"/>
  <c r="X893" s="1"/>
  <c r="M893"/>
  <c r="T893" s="1"/>
  <c r="AD893" s="1"/>
  <c r="H889"/>
  <c r="O889" s="1"/>
  <c r="Y889" s="1"/>
  <c r="L889"/>
  <c r="S889" s="1"/>
  <c r="AC889" s="1"/>
  <c r="K889"/>
  <c r="R889" s="1"/>
  <c r="AB889" s="1"/>
  <c r="J889"/>
  <c r="Q889" s="1"/>
  <c r="AA889" s="1"/>
  <c r="I889"/>
  <c r="P889" s="1"/>
  <c r="Z889" s="1"/>
  <c r="G889"/>
  <c r="N889" s="1"/>
  <c r="X889" s="1"/>
  <c r="M889"/>
  <c r="T889" s="1"/>
  <c r="AD889" s="1"/>
  <c r="H885"/>
  <c r="O885" s="1"/>
  <c r="Y885" s="1"/>
  <c r="L885"/>
  <c r="S885" s="1"/>
  <c r="AC885" s="1"/>
  <c r="G885"/>
  <c r="N885" s="1"/>
  <c r="X885" s="1"/>
  <c r="M885"/>
  <c r="T885" s="1"/>
  <c r="AD885" s="1"/>
  <c r="J885"/>
  <c r="Q885" s="1"/>
  <c r="AA885" s="1"/>
  <c r="I885"/>
  <c r="P885" s="1"/>
  <c r="Z885" s="1"/>
  <c r="K885"/>
  <c r="R885" s="1"/>
  <c r="AB885" s="1"/>
  <c r="H881"/>
  <c r="O881" s="1"/>
  <c r="Y881" s="1"/>
  <c r="L881"/>
  <c r="S881" s="1"/>
  <c r="AC881" s="1"/>
  <c r="I881"/>
  <c r="P881" s="1"/>
  <c r="Z881" s="1"/>
  <c r="J881"/>
  <c r="Q881" s="1"/>
  <c r="AA881" s="1"/>
  <c r="G881"/>
  <c r="N881" s="1"/>
  <c r="X881" s="1"/>
  <c r="M881"/>
  <c r="T881" s="1"/>
  <c r="AD881" s="1"/>
  <c r="K881"/>
  <c r="R881" s="1"/>
  <c r="AB881" s="1"/>
  <c r="H877"/>
  <c r="O877" s="1"/>
  <c r="Y877" s="1"/>
  <c r="L877"/>
  <c r="S877" s="1"/>
  <c r="AC877" s="1"/>
  <c r="J877"/>
  <c r="Q877" s="1"/>
  <c r="AA877" s="1"/>
  <c r="I877"/>
  <c r="P877" s="1"/>
  <c r="Z877" s="1"/>
  <c r="G877"/>
  <c r="N877" s="1"/>
  <c r="X877" s="1"/>
  <c r="M877"/>
  <c r="T877" s="1"/>
  <c r="AD877" s="1"/>
  <c r="K877"/>
  <c r="R877" s="1"/>
  <c r="AB877" s="1"/>
  <c r="H873"/>
  <c r="O873" s="1"/>
  <c r="Y873" s="1"/>
  <c r="L873"/>
  <c r="S873" s="1"/>
  <c r="AC873" s="1"/>
  <c r="K873"/>
  <c r="R873" s="1"/>
  <c r="AB873" s="1"/>
  <c r="I873"/>
  <c r="P873" s="1"/>
  <c r="Z873" s="1"/>
  <c r="G873"/>
  <c r="N873" s="1"/>
  <c r="X873" s="1"/>
  <c r="M873"/>
  <c r="T873" s="1"/>
  <c r="AD873" s="1"/>
  <c r="J873"/>
  <c r="Q873" s="1"/>
  <c r="AA873" s="1"/>
  <c r="H869"/>
  <c r="O869" s="1"/>
  <c r="Y869" s="1"/>
  <c r="L869"/>
  <c r="S869" s="1"/>
  <c r="AC869" s="1"/>
  <c r="G869"/>
  <c r="N869" s="1"/>
  <c r="X869" s="1"/>
  <c r="M869"/>
  <c r="T869" s="1"/>
  <c r="AD869" s="1"/>
  <c r="I869"/>
  <c r="P869" s="1"/>
  <c r="Z869" s="1"/>
  <c r="K869"/>
  <c r="R869" s="1"/>
  <c r="AB869" s="1"/>
  <c r="J869"/>
  <c r="Q869" s="1"/>
  <c r="AA869" s="1"/>
  <c r="H865"/>
  <c r="O865" s="1"/>
  <c r="Y865" s="1"/>
  <c r="L865"/>
  <c r="S865" s="1"/>
  <c r="AC865" s="1"/>
  <c r="I865"/>
  <c r="P865" s="1"/>
  <c r="Z865" s="1"/>
  <c r="G865"/>
  <c r="N865" s="1"/>
  <c r="X865" s="1"/>
  <c r="M865"/>
  <c r="T865" s="1"/>
  <c r="AD865" s="1"/>
  <c r="K865"/>
  <c r="R865" s="1"/>
  <c r="AB865" s="1"/>
  <c r="J865"/>
  <c r="Q865" s="1"/>
  <c r="AA865" s="1"/>
  <c r="H861"/>
  <c r="O861" s="1"/>
  <c r="Y861" s="1"/>
  <c r="L861"/>
  <c r="S861" s="1"/>
  <c r="AC861" s="1"/>
  <c r="J861"/>
  <c r="Q861" s="1"/>
  <c r="AA861" s="1"/>
  <c r="G861"/>
  <c r="N861" s="1"/>
  <c r="X861" s="1"/>
  <c r="M861"/>
  <c r="T861" s="1"/>
  <c r="AD861" s="1"/>
  <c r="K861"/>
  <c r="R861" s="1"/>
  <c r="AB861" s="1"/>
  <c r="I861"/>
  <c r="P861" s="1"/>
  <c r="Z861" s="1"/>
  <c r="H857"/>
  <c r="O857" s="1"/>
  <c r="Y857" s="1"/>
  <c r="L857"/>
  <c r="S857" s="1"/>
  <c r="AC857" s="1"/>
  <c r="K857"/>
  <c r="R857" s="1"/>
  <c r="AB857" s="1"/>
  <c r="G857"/>
  <c r="N857" s="1"/>
  <c r="X857" s="1"/>
  <c r="M857"/>
  <c r="T857" s="1"/>
  <c r="AD857" s="1"/>
  <c r="J857"/>
  <c r="Q857" s="1"/>
  <c r="AA857" s="1"/>
  <c r="I857"/>
  <c r="P857" s="1"/>
  <c r="Z857" s="1"/>
  <c r="H853"/>
  <c r="O853" s="1"/>
  <c r="Y853" s="1"/>
  <c r="L853"/>
  <c r="S853" s="1"/>
  <c r="AC853" s="1"/>
  <c r="G853"/>
  <c r="N853" s="1"/>
  <c r="X853" s="1"/>
  <c r="M853"/>
  <c r="T853" s="1"/>
  <c r="AD853" s="1"/>
  <c r="K853"/>
  <c r="R853" s="1"/>
  <c r="AB853" s="1"/>
  <c r="J853"/>
  <c r="Q853" s="1"/>
  <c r="AA853" s="1"/>
  <c r="I853"/>
  <c r="P853" s="1"/>
  <c r="Z853" s="1"/>
  <c r="H849"/>
  <c r="O849" s="1"/>
  <c r="Y849" s="1"/>
  <c r="L849"/>
  <c r="S849" s="1"/>
  <c r="AC849" s="1"/>
  <c r="I849"/>
  <c r="P849" s="1"/>
  <c r="Z849" s="1"/>
  <c r="M849"/>
  <c r="T849" s="1"/>
  <c r="AD849" s="1"/>
  <c r="K849"/>
  <c r="R849" s="1"/>
  <c r="AB849" s="1"/>
  <c r="J849"/>
  <c r="Q849" s="1"/>
  <c r="AA849" s="1"/>
  <c r="G849"/>
  <c r="N849" s="1"/>
  <c r="X849" s="1"/>
  <c r="H845"/>
  <c r="O845" s="1"/>
  <c r="Y845" s="1"/>
  <c r="L845"/>
  <c r="S845" s="1"/>
  <c r="AC845" s="1"/>
  <c r="J845"/>
  <c r="Q845" s="1"/>
  <c r="AA845" s="1"/>
  <c r="M845"/>
  <c r="T845" s="1"/>
  <c r="AD845" s="1"/>
  <c r="K845"/>
  <c r="R845" s="1"/>
  <c r="AB845" s="1"/>
  <c r="I845"/>
  <c r="P845" s="1"/>
  <c r="Z845" s="1"/>
  <c r="G845"/>
  <c r="N845" s="1"/>
  <c r="X845" s="1"/>
  <c r="H841"/>
  <c r="O841" s="1"/>
  <c r="Y841" s="1"/>
  <c r="L841"/>
  <c r="S841" s="1"/>
  <c r="AC841" s="1"/>
  <c r="K841"/>
  <c r="R841" s="1"/>
  <c r="AB841" s="1"/>
  <c r="M841"/>
  <c r="T841" s="1"/>
  <c r="AD841" s="1"/>
  <c r="J841"/>
  <c r="Q841" s="1"/>
  <c r="AA841" s="1"/>
  <c r="I841"/>
  <c r="P841" s="1"/>
  <c r="Z841" s="1"/>
  <c r="G841"/>
  <c r="N841" s="1"/>
  <c r="X841" s="1"/>
  <c r="H837"/>
  <c r="O837" s="1"/>
  <c r="Y837" s="1"/>
  <c r="L837"/>
  <c r="S837" s="1"/>
  <c r="AC837" s="1"/>
  <c r="G837"/>
  <c r="N837" s="1"/>
  <c r="X837" s="1"/>
  <c r="M837"/>
  <c r="T837" s="1"/>
  <c r="AD837" s="1"/>
  <c r="K837"/>
  <c r="R837" s="1"/>
  <c r="AB837" s="1"/>
  <c r="J837"/>
  <c r="Q837" s="1"/>
  <c r="AA837" s="1"/>
  <c r="I837"/>
  <c r="P837" s="1"/>
  <c r="Z837" s="1"/>
  <c r="H833"/>
  <c r="O833" s="1"/>
  <c r="Y833" s="1"/>
  <c r="L833"/>
  <c r="S833" s="1"/>
  <c r="AC833" s="1"/>
  <c r="I833"/>
  <c r="P833" s="1"/>
  <c r="Z833" s="1"/>
  <c r="K833"/>
  <c r="R833" s="1"/>
  <c r="AB833" s="1"/>
  <c r="J833"/>
  <c r="Q833" s="1"/>
  <c r="AA833" s="1"/>
  <c r="G833"/>
  <c r="N833" s="1"/>
  <c r="X833" s="1"/>
  <c r="M833"/>
  <c r="T833" s="1"/>
  <c r="AD833" s="1"/>
  <c r="H829"/>
  <c r="O829" s="1"/>
  <c r="Y829" s="1"/>
  <c r="L829"/>
  <c r="S829" s="1"/>
  <c r="AC829" s="1"/>
  <c r="J829"/>
  <c r="Q829" s="1"/>
  <c r="AA829" s="1"/>
  <c r="K829"/>
  <c r="R829" s="1"/>
  <c r="AB829" s="1"/>
  <c r="I829"/>
  <c r="P829" s="1"/>
  <c r="Z829" s="1"/>
  <c r="G829"/>
  <c r="N829" s="1"/>
  <c r="X829" s="1"/>
  <c r="M829"/>
  <c r="T829" s="1"/>
  <c r="AD829" s="1"/>
  <c r="H825"/>
  <c r="O825" s="1"/>
  <c r="Y825" s="1"/>
  <c r="L825"/>
  <c r="S825" s="1"/>
  <c r="AC825" s="1"/>
  <c r="K825"/>
  <c r="R825" s="1"/>
  <c r="AB825" s="1"/>
  <c r="J825"/>
  <c r="Q825" s="1"/>
  <c r="AA825" s="1"/>
  <c r="I825"/>
  <c r="P825" s="1"/>
  <c r="Z825" s="1"/>
  <c r="G825"/>
  <c r="N825" s="1"/>
  <c r="X825" s="1"/>
  <c r="M825"/>
  <c r="T825" s="1"/>
  <c r="AD825" s="1"/>
  <c r="H821"/>
  <c r="O821" s="1"/>
  <c r="Y821" s="1"/>
  <c r="L821"/>
  <c r="S821" s="1"/>
  <c r="AC821" s="1"/>
  <c r="G821"/>
  <c r="N821" s="1"/>
  <c r="X821" s="1"/>
  <c r="M821"/>
  <c r="T821" s="1"/>
  <c r="AD821" s="1"/>
  <c r="J821"/>
  <c r="Q821" s="1"/>
  <c r="AA821" s="1"/>
  <c r="I821"/>
  <c r="P821" s="1"/>
  <c r="Z821" s="1"/>
  <c r="K821"/>
  <c r="R821" s="1"/>
  <c r="AB821" s="1"/>
  <c r="H817"/>
  <c r="O817" s="1"/>
  <c r="Y817" s="1"/>
  <c r="L817"/>
  <c r="S817" s="1"/>
  <c r="AC817" s="1"/>
  <c r="I817"/>
  <c r="P817" s="1"/>
  <c r="Z817" s="1"/>
  <c r="J817"/>
  <c r="Q817" s="1"/>
  <c r="AA817" s="1"/>
  <c r="G817"/>
  <c r="N817" s="1"/>
  <c r="X817" s="1"/>
  <c r="K817"/>
  <c r="R817" s="1"/>
  <c r="AB817" s="1"/>
  <c r="M817"/>
  <c r="T817" s="1"/>
  <c r="AD817" s="1"/>
  <c r="H813"/>
  <c r="O813" s="1"/>
  <c r="Y813" s="1"/>
  <c r="L813"/>
  <c r="S813" s="1"/>
  <c r="AC813" s="1"/>
  <c r="J813"/>
  <c r="Q813" s="1"/>
  <c r="AA813" s="1"/>
  <c r="I813"/>
  <c r="P813" s="1"/>
  <c r="Z813" s="1"/>
  <c r="G813"/>
  <c r="N813" s="1"/>
  <c r="X813" s="1"/>
  <c r="K813"/>
  <c r="R813" s="1"/>
  <c r="AB813" s="1"/>
  <c r="M813"/>
  <c r="T813" s="1"/>
  <c r="AD813" s="1"/>
  <c r="H809"/>
  <c r="O809" s="1"/>
  <c r="Y809" s="1"/>
  <c r="L809"/>
  <c r="S809" s="1"/>
  <c r="AC809" s="1"/>
  <c r="K809"/>
  <c r="R809" s="1"/>
  <c r="AB809" s="1"/>
  <c r="I809"/>
  <c r="P809" s="1"/>
  <c r="Z809" s="1"/>
  <c r="G809"/>
  <c r="N809" s="1"/>
  <c r="X809" s="1"/>
  <c r="J809"/>
  <c r="Q809" s="1"/>
  <c r="AA809" s="1"/>
  <c r="M809"/>
  <c r="T809" s="1"/>
  <c r="AD809" s="1"/>
  <c r="H805"/>
  <c r="O805" s="1"/>
  <c r="Y805" s="1"/>
  <c r="L805"/>
  <c r="S805" s="1"/>
  <c r="AC805" s="1"/>
  <c r="G805"/>
  <c r="N805" s="1"/>
  <c r="X805" s="1"/>
  <c r="M805"/>
  <c r="T805" s="1"/>
  <c r="AD805" s="1"/>
  <c r="I805"/>
  <c r="P805" s="1"/>
  <c r="Z805" s="1"/>
  <c r="J805"/>
  <c r="Q805" s="1"/>
  <c r="AA805" s="1"/>
  <c r="K805"/>
  <c r="R805" s="1"/>
  <c r="AB805" s="1"/>
  <c r="H801"/>
  <c r="O801" s="1"/>
  <c r="Y801" s="1"/>
  <c r="L801"/>
  <c r="S801" s="1"/>
  <c r="AC801" s="1"/>
  <c r="I801"/>
  <c r="P801" s="1"/>
  <c r="Z801" s="1"/>
  <c r="G801"/>
  <c r="N801" s="1"/>
  <c r="X801" s="1"/>
  <c r="M801"/>
  <c r="T801" s="1"/>
  <c r="AD801" s="1"/>
  <c r="J801"/>
  <c r="Q801" s="1"/>
  <c r="AA801" s="1"/>
  <c r="K801"/>
  <c r="R801" s="1"/>
  <c r="AB801" s="1"/>
  <c r="H797"/>
  <c r="O797" s="1"/>
  <c r="Y797" s="1"/>
  <c r="L797"/>
  <c r="S797" s="1"/>
  <c r="AC797" s="1"/>
  <c r="J797"/>
  <c r="Q797" s="1"/>
  <c r="AA797" s="1"/>
  <c r="G797"/>
  <c r="N797" s="1"/>
  <c r="X797" s="1"/>
  <c r="M797"/>
  <c r="T797" s="1"/>
  <c r="AD797" s="1"/>
  <c r="I797"/>
  <c r="P797" s="1"/>
  <c r="Z797" s="1"/>
  <c r="K797"/>
  <c r="R797" s="1"/>
  <c r="AB797" s="1"/>
  <c r="H793"/>
  <c r="O793" s="1"/>
  <c r="Y793" s="1"/>
  <c r="L793"/>
  <c r="S793" s="1"/>
  <c r="AC793" s="1"/>
  <c r="K793"/>
  <c r="R793" s="1"/>
  <c r="AB793" s="1"/>
  <c r="G793"/>
  <c r="N793" s="1"/>
  <c r="X793" s="1"/>
  <c r="M793"/>
  <c r="T793" s="1"/>
  <c r="AD793" s="1"/>
  <c r="I793"/>
  <c r="P793" s="1"/>
  <c r="Z793" s="1"/>
  <c r="J793"/>
  <c r="Q793" s="1"/>
  <c r="AA793" s="1"/>
  <c r="H789"/>
  <c r="O789" s="1"/>
  <c r="Y789" s="1"/>
  <c r="L789"/>
  <c r="S789" s="1"/>
  <c r="AC789" s="1"/>
  <c r="G789"/>
  <c r="N789" s="1"/>
  <c r="X789" s="1"/>
  <c r="M789"/>
  <c r="T789" s="1"/>
  <c r="AD789" s="1"/>
  <c r="K789"/>
  <c r="R789" s="1"/>
  <c r="AB789" s="1"/>
  <c r="I789"/>
  <c r="P789" s="1"/>
  <c r="Z789" s="1"/>
  <c r="J789"/>
  <c r="Q789" s="1"/>
  <c r="AA789" s="1"/>
  <c r="H785"/>
  <c r="O785" s="1"/>
  <c r="Y785" s="1"/>
  <c r="L785"/>
  <c r="S785" s="1"/>
  <c r="AC785" s="1"/>
  <c r="I785"/>
  <c r="P785" s="1"/>
  <c r="Z785" s="1"/>
  <c r="M785"/>
  <c r="T785" s="1"/>
  <c r="AD785" s="1"/>
  <c r="K785"/>
  <c r="R785" s="1"/>
  <c r="AB785" s="1"/>
  <c r="G785"/>
  <c r="N785" s="1"/>
  <c r="X785" s="1"/>
  <c r="J785"/>
  <c r="Q785" s="1"/>
  <c r="AA785" s="1"/>
  <c r="H781"/>
  <c r="O781" s="1"/>
  <c r="Y781" s="1"/>
  <c r="L781"/>
  <c r="S781" s="1"/>
  <c r="AC781" s="1"/>
  <c r="J781"/>
  <c r="Q781" s="1"/>
  <c r="AA781" s="1"/>
  <c r="M781"/>
  <c r="T781" s="1"/>
  <c r="AD781" s="1"/>
  <c r="K781"/>
  <c r="R781" s="1"/>
  <c r="AB781" s="1"/>
  <c r="G781"/>
  <c r="N781" s="1"/>
  <c r="X781" s="1"/>
  <c r="I781"/>
  <c r="P781" s="1"/>
  <c r="Z781" s="1"/>
  <c r="H777"/>
  <c r="O777" s="1"/>
  <c r="Y777" s="1"/>
  <c r="L777"/>
  <c r="S777" s="1"/>
  <c r="AC777" s="1"/>
  <c r="K777"/>
  <c r="R777" s="1"/>
  <c r="AB777" s="1"/>
  <c r="M777"/>
  <c r="T777" s="1"/>
  <c r="AD777" s="1"/>
  <c r="J777"/>
  <c r="Q777" s="1"/>
  <c r="AA777" s="1"/>
  <c r="G777"/>
  <c r="N777" s="1"/>
  <c r="X777" s="1"/>
  <c r="I777"/>
  <c r="P777" s="1"/>
  <c r="Z777" s="1"/>
  <c r="H773"/>
  <c r="O773" s="1"/>
  <c r="Y773" s="1"/>
  <c r="L773"/>
  <c r="S773" s="1"/>
  <c r="AC773" s="1"/>
  <c r="G773"/>
  <c r="N773" s="1"/>
  <c r="X773" s="1"/>
  <c r="M773"/>
  <c r="T773" s="1"/>
  <c r="AD773" s="1"/>
  <c r="K773"/>
  <c r="R773" s="1"/>
  <c r="AB773" s="1"/>
  <c r="J773"/>
  <c r="Q773" s="1"/>
  <c r="AA773" s="1"/>
  <c r="I773"/>
  <c r="P773" s="1"/>
  <c r="Z773" s="1"/>
  <c r="H769"/>
  <c r="O769" s="1"/>
  <c r="Y769" s="1"/>
  <c r="L769"/>
  <c r="S769" s="1"/>
  <c r="AC769" s="1"/>
  <c r="I769"/>
  <c r="P769" s="1"/>
  <c r="Z769" s="1"/>
  <c r="K769"/>
  <c r="R769" s="1"/>
  <c r="AB769" s="1"/>
  <c r="J769"/>
  <c r="Q769" s="1"/>
  <c r="AA769" s="1"/>
  <c r="M769"/>
  <c r="T769" s="1"/>
  <c r="AD769" s="1"/>
  <c r="G769"/>
  <c r="N769" s="1"/>
  <c r="X769" s="1"/>
  <c r="H765"/>
  <c r="O765" s="1"/>
  <c r="Y765" s="1"/>
  <c r="L765"/>
  <c r="S765" s="1"/>
  <c r="AC765" s="1"/>
  <c r="J765"/>
  <c r="Q765" s="1"/>
  <c r="AA765" s="1"/>
  <c r="K765"/>
  <c r="R765" s="1"/>
  <c r="AB765" s="1"/>
  <c r="I765"/>
  <c r="P765" s="1"/>
  <c r="Z765" s="1"/>
  <c r="M765"/>
  <c r="T765" s="1"/>
  <c r="AD765" s="1"/>
  <c r="G765"/>
  <c r="N765" s="1"/>
  <c r="X765" s="1"/>
  <c r="H761"/>
  <c r="O761" s="1"/>
  <c r="Y761" s="1"/>
  <c r="L761"/>
  <c r="S761" s="1"/>
  <c r="AC761" s="1"/>
  <c r="K761"/>
  <c r="R761" s="1"/>
  <c r="AB761" s="1"/>
  <c r="J761"/>
  <c r="Q761" s="1"/>
  <c r="AA761" s="1"/>
  <c r="I761"/>
  <c r="P761" s="1"/>
  <c r="Z761" s="1"/>
  <c r="M761"/>
  <c r="T761" s="1"/>
  <c r="AD761" s="1"/>
  <c r="G761"/>
  <c r="N761" s="1"/>
  <c r="X761" s="1"/>
  <c r="H757"/>
  <c r="O757" s="1"/>
  <c r="Y757" s="1"/>
  <c r="L757"/>
  <c r="S757" s="1"/>
  <c r="AC757" s="1"/>
  <c r="G757"/>
  <c r="N757" s="1"/>
  <c r="X757" s="1"/>
  <c r="M757"/>
  <c r="T757" s="1"/>
  <c r="AD757" s="1"/>
  <c r="J757"/>
  <c r="Q757" s="1"/>
  <c r="AA757" s="1"/>
  <c r="I757"/>
  <c r="P757" s="1"/>
  <c r="Z757" s="1"/>
  <c r="K757"/>
  <c r="R757" s="1"/>
  <c r="AB757" s="1"/>
  <c r="H753"/>
  <c r="O753" s="1"/>
  <c r="Y753" s="1"/>
  <c r="L753"/>
  <c r="S753" s="1"/>
  <c r="AC753" s="1"/>
  <c r="I753"/>
  <c r="P753" s="1"/>
  <c r="Z753" s="1"/>
  <c r="J753"/>
  <c r="Q753" s="1"/>
  <c r="AA753" s="1"/>
  <c r="G753"/>
  <c r="N753" s="1"/>
  <c r="X753" s="1"/>
  <c r="M753"/>
  <c r="T753" s="1"/>
  <c r="AD753" s="1"/>
  <c r="K753"/>
  <c r="R753" s="1"/>
  <c r="AB753" s="1"/>
  <c r="H749"/>
  <c r="O749" s="1"/>
  <c r="Y749" s="1"/>
  <c r="L749"/>
  <c r="S749" s="1"/>
  <c r="AC749" s="1"/>
  <c r="J749"/>
  <c r="Q749" s="1"/>
  <c r="AA749" s="1"/>
  <c r="I749"/>
  <c r="P749" s="1"/>
  <c r="Z749" s="1"/>
  <c r="G749"/>
  <c r="N749" s="1"/>
  <c r="X749" s="1"/>
  <c r="M749"/>
  <c r="T749" s="1"/>
  <c r="AD749" s="1"/>
  <c r="K749"/>
  <c r="R749" s="1"/>
  <c r="AB749" s="1"/>
  <c r="H745"/>
  <c r="O745" s="1"/>
  <c r="Y745" s="1"/>
  <c r="L745"/>
  <c r="S745" s="1"/>
  <c r="AC745" s="1"/>
  <c r="K745"/>
  <c r="R745" s="1"/>
  <c r="AB745" s="1"/>
  <c r="I745"/>
  <c r="P745" s="1"/>
  <c r="Z745" s="1"/>
  <c r="G745"/>
  <c r="N745" s="1"/>
  <c r="X745" s="1"/>
  <c r="M745"/>
  <c r="T745" s="1"/>
  <c r="AD745" s="1"/>
  <c r="J745"/>
  <c r="Q745" s="1"/>
  <c r="AA745" s="1"/>
  <c r="H741"/>
  <c r="O741" s="1"/>
  <c r="Y741" s="1"/>
  <c r="L741"/>
  <c r="S741" s="1"/>
  <c r="AC741" s="1"/>
  <c r="G741"/>
  <c r="N741" s="1"/>
  <c r="X741" s="1"/>
  <c r="M741"/>
  <c r="T741" s="1"/>
  <c r="AD741" s="1"/>
  <c r="I741"/>
  <c r="P741" s="1"/>
  <c r="Z741" s="1"/>
  <c r="K741"/>
  <c r="R741" s="1"/>
  <c r="AB741" s="1"/>
  <c r="J741"/>
  <c r="Q741" s="1"/>
  <c r="AA741" s="1"/>
  <c r="H737"/>
  <c r="O737" s="1"/>
  <c r="Y737" s="1"/>
  <c r="L737"/>
  <c r="S737" s="1"/>
  <c r="AC737" s="1"/>
  <c r="I737"/>
  <c r="P737" s="1"/>
  <c r="Z737" s="1"/>
  <c r="G737"/>
  <c r="N737" s="1"/>
  <c r="X737" s="1"/>
  <c r="M737"/>
  <c r="T737" s="1"/>
  <c r="AD737" s="1"/>
  <c r="K737"/>
  <c r="R737" s="1"/>
  <c r="AB737" s="1"/>
  <c r="J737"/>
  <c r="Q737" s="1"/>
  <c r="AA737" s="1"/>
  <c r="H733"/>
  <c r="O733" s="1"/>
  <c r="Y733" s="1"/>
  <c r="L733"/>
  <c r="S733" s="1"/>
  <c r="AC733" s="1"/>
  <c r="J733"/>
  <c r="Q733" s="1"/>
  <c r="AA733" s="1"/>
  <c r="G733"/>
  <c r="N733" s="1"/>
  <c r="X733" s="1"/>
  <c r="M733"/>
  <c r="T733" s="1"/>
  <c r="AD733" s="1"/>
  <c r="K733"/>
  <c r="R733" s="1"/>
  <c r="AB733" s="1"/>
  <c r="I733"/>
  <c r="P733" s="1"/>
  <c r="Z733" s="1"/>
  <c r="H729"/>
  <c r="O729" s="1"/>
  <c r="Y729" s="1"/>
  <c r="L729"/>
  <c r="S729" s="1"/>
  <c r="AC729" s="1"/>
  <c r="K729"/>
  <c r="R729" s="1"/>
  <c r="AB729" s="1"/>
  <c r="G729"/>
  <c r="N729" s="1"/>
  <c r="X729" s="1"/>
  <c r="M729"/>
  <c r="T729" s="1"/>
  <c r="AD729" s="1"/>
  <c r="J729"/>
  <c r="Q729" s="1"/>
  <c r="AA729" s="1"/>
  <c r="I729"/>
  <c r="P729" s="1"/>
  <c r="Z729" s="1"/>
  <c r="H725"/>
  <c r="O725" s="1"/>
  <c r="Y725" s="1"/>
  <c r="L725"/>
  <c r="S725" s="1"/>
  <c r="AC725" s="1"/>
  <c r="G725"/>
  <c r="N725" s="1"/>
  <c r="X725" s="1"/>
  <c r="M725"/>
  <c r="T725" s="1"/>
  <c r="AD725" s="1"/>
  <c r="K725"/>
  <c r="R725" s="1"/>
  <c r="AB725" s="1"/>
  <c r="J725"/>
  <c r="Q725" s="1"/>
  <c r="AA725" s="1"/>
  <c r="I725"/>
  <c r="P725" s="1"/>
  <c r="Z725" s="1"/>
  <c r="H721"/>
  <c r="O721" s="1"/>
  <c r="Y721" s="1"/>
  <c r="L721"/>
  <c r="S721" s="1"/>
  <c r="AC721" s="1"/>
  <c r="I721"/>
  <c r="P721" s="1"/>
  <c r="Z721" s="1"/>
  <c r="M721"/>
  <c r="T721" s="1"/>
  <c r="AD721" s="1"/>
  <c r="K721"/>
  <c r="R721" s="1"/>
  <c r="AB721" s="1"/>
  <c r="J721"/>
  <c r="Q721" s="1"/>
  <c r="AA721" s="1"/>
  <c r="G721"/>
  <c r="N721" s="1"/>
  <c r="X721" s="1"/>
  <c r="H717"/>
  <c r="O717" s="1"/>
  <c r="Y717" s="1"/>
  <c r="L717"/>
  <c r="S717" s="1"/>
  <c r="AC717" s="1"/>
  <c r="J717"/>
  <c r="Q717" s="1"/>
  <c r="AA717" s="1"/>
  <c r="M717"/>
  <c r="T717" s="1"/>
  <c r="AD717" s="1"/>
  <c r="K717"/>
  <c r="R717" s="1"/>
  <c r="AB717" s="1"/>
  <c r="I717"/>
  <c r="P717" s="1"/>
  <c r="Z717" s="1"/>
  <c r="G717"/>
  <c r="N717" s="1"/>
  <c r="X717" s="1"/>
  <c r="H713"/>
  <c r="O713" s="1"/>
  <c r="Y713" s="1"/>
  <c r="L713"/>
  <c r="S713" s="1"/>
  <c r="AC713" s="1"/>
  <c r="K713"/>
  <c r="R713" s="1"/>
  <c r="AB713" s="1"/>
  <c r="M713"/>
  <c r="T713" s="1"/>
  <c r="AD713" s="1"/>
  <c r="J713"/>
  <c r="Q713" s="1"/>
  <c r="AA713" s="1"/>
  <c r="I713"/>
  <c r="P713" s="1"/>
  <c r="Z713" s="1"/>
  <c r="G713"/>
  <c r="N713" s="1"/>
  <c r="X713" s="1"/>
  <c r="H709"/>
  <c r="O709" s="1"/>
  <c r="Y709" s="1"/>
  <c r="L709"/>
  <c r="S709" s="1"/>
  <c r="AC709" s="1"/>
  <c r="G709"/>
  <c r="N709" s="1"/>
  <c r="X709" s="1"/>
  <c r="M709"/>
  <c r="T709" s="1"/>
  <c r="AD709" s="1"/>
  <c r="K709"/>
  <c r="R709" s="1"/>
  <c r="AB709" s="1"/>
  <c r="J709"/>
  <c r="Q709" s="1"/>
  <c r="AA709" s="1"/>
  <c r="I709"/>
  <c r="P709" s="1"/>
  <c r="Z709" s="1"/>
  <c r="H705"/>
  <c r="O705" s="1"/>
  <c r="Y705" s="1"/>
  <c r="L705"/>
  <c r="S705" s="1"/>
  <c r="AC705" s="1"/>
  <c r="I705"/>
  <c r="P705" s="1"/>
  <c r="Z705" s="1"/>
  <c r="K705"/>
  <c r="R705" s="1"/>
  <c r="AB705" s="1"/>
  <c r="J705"/>
  <c r="Q705" s="1"/>
  <c r="AA705" s="1"/>
  <c r="G705"/>
  <c r="N705" s="1"/>
  <c r="X705" s="1"/>
  <c r="M705"/>
  <c r="T705" s="1"/>
  <c r="AD705" s="1"/>
  <c r="H701"/>
  <c r="O701" s="1"/>
  <c r="Y701" s="1"/>
  <c r="L701"/>
  <c r="S701" s="1"/>
  <c r="AC701" s="1"/>
  <c r="J701"/>
  <c r="Q701" s="1"/>
  <c r="AA701" s="1"/>
  <c r="K701"/>
  <c r="R701" s="1"/>
  <c r="AB701" s="1"/>
  <c r="I701"/>
  <c r="P701" s="1"/>
  <c r="Z701" s="1"/>
  <c r="G701"/>
  <c r="N701" s="1"/>
  <c r="X701" s="1"/>
  <c r="M701"/>
  <c r="T701" s="1"/>
  <c r="AD701" s="1"/>
  <c r="H697"/>
  <c r="O697" s="1"/>
  <c r="Y697" s="1"/>
  <c r="L697"/>
  <c r="S697" s="1"/>
  <c r="AC697" s="1"/>
  <c r="K697"/>
  <c r="R697" s="1"/>
  <c r="AB697" s="1"/>
  <c r="J697"/>
  <c r="Q697" s="1"/>
  <c r="AA697" s="1"/>
  <c r="I697"/>
  <c r="P697" s="1"/>
  <c r="Z697" s="1"/>
  <c r="G697"/>
  <c r="N697" s="1"/>
  <c r="X697" s="1"/>
  <c r="M697"/>
  <c r="T697" s="1"/>
  <c r="AD697" s="1"/>
  <c r="H693"/>
  <c r="O693" s="1"/>
  <c r="Y693" s="1"/>
  <c r="L693"/>
  <c r="S693" s="1"/>
  <c r="AC693" s="1"/>
  <c r="G693"/>
  <c r="N693" s="1"/>
  <c r="X693" s="1"/>
  <c r="M693"/>
  <c r="T693" s="1"/>
  <c r="AD693" s="1"/>
  <c r="J693"/>
  <c r="Q693" s="1"/>
  <c r="AA693" s="1"/>
  <c r="I693"/>
  <c r="P693" s="1"/>
  <c r="Z693" s="1"/>
  <c r="K693"/>
  <c r="R693" s="1"/>
  <c r="AB693" s="1"/>
  <c r="H689"/>
  <c r="O689" s="1"/>
  <c r="Y689" s="1"/>
  <c r="L689"/>
  <c r="S689" s="1"/>
  <c r="AC689" s="1"/>
  <c r="I689"/>
  <c r="P689" s="1"/>
  <c r="Z689" s="1"/>
  <c r="J689"/>
  <c r="Q689" s="1"/>
  <c r="AA689" s="1"/>
  <c r="G689"/>
  <c r="N689" s="1"/>
  <c r="X689" s="1"/>
  <c r="K689"/>
  <c r="R689" s="1"/>
  <c r="AB689" s="1"/>
  <c r="M689"/>
  <c r="T689" s="1"/>
  <c r="AD689" s="1"/>
  <c r="H685"/>
  <c r="O685" s="1"/>
  <c r="Y685" s="1"/>
  <c r="L685"/>
  <c r="S685" s="1"/>
  <c r="AC685" s="1"/>
  <c r="J685"/>
  <c r="Q685" s="1"/>
  <c r="AA685" s="1"/>
  <c r="I685"/>
  <c r="P685" s="1"/>
  <c r="Z685" s="1"/>
  <c r="G685"/>
  <c r="N685" s="1"/>
  <c r="X685" s="1"/>
  <c r="K685"/>
  <c r="R685" s="1"/>
  <c r="AB685" s="1"/>
  <c r="M685"/>
  <c r="T685" s="1"/>
  <c r="AD685" s="1"/>
  <c r="H681"/>
  <c r="O681" s="1"/>
  <c r="Y681" s="1"/>
  <c r="L681"/>
  <c r="S681" s="1"/>
  <c r="AC681" s="1"/>
  <c r="K681"/>
  <c r="R681" s="1"/>
  <c r="AB681" s="1"/>
  <c r="I681"/>
  <c r="P681" s="1"/>
  <c r="Z681" s="1"/>
  <c r="G681"/>
  <c r="N681" s="1"/>
  <c r="X681" s="1"/>
  <c r="J681"/>
  <c r="Q681" s="1"/>
  <c r="AA681" s="1"/>
  <c r="M681"/>
  <c r="T681" s="1"/>
  <c r="AD681" s="1"/>
  <c r="H677"/>
  <c r="O677" s="1"/>
  <c r="Y677" s="1"/>
  <c r="L677"/>
  <c r="S677" s="1"/>
  <c r="AC677" s="1"/>
  <c r="G677"/>
  <c r="N677" s="1"/>
  <c r="X677" s="1"/>
  <c r="M677"/>
  <c r="T677" s="1"/>
  <c r="AD677" s="1"/>
  <c r="I677"/>
  <c r="P677" s="1"/>
  <c r="Z677" s="1"/>
  <c r="J677"/>
  <c r="Q677" s="1"/>
  <c r="AA677" s="1"/>
  <c r="K677"/>
  <c r="R677" s="1"/>
  <c r="AB677" s="1"/>
  <c r="H673"/>
  <c r="O673" s="1"/>
  <c r="Y673" s="1"/>
  <c r="L673"/>
  <c r="S673" s="1"/>
  <c r="AC673" s="1"/>
  <c r="I673"/>
  <c r="P673" s="1"/>
  <c r="Z673" s="1"/>
  <c r="G673"/>
  <c r="N673" s="1"/>
  <c r="X673" s="1"/>
  <c r="M673"/>
  <c r="T673" s="1"/>
  <c r="AD673" s="1"/>
  <c r="J673"/>
  <c r="Q673" s="1"/>
  <c r="AA673" s="1"/>
  <c r="K673"/>
  <c r="R673" s="1"/>
  <c r="AB673" s="1"/>
  <c r="H669"/>
  <c r="O669" s="1"/>
  <c r="Y669" s="1"/>
  <c r="L669"/>
  <c r="S669" s="1"/>
  <c r="AC669" s="1"/>
  <c r="J669"/>
  <c r="Q669" s="1"/>
  <c r="AA669" s="1"/>
  <c r="G669"/>
  <c r="N669" s="1"/>
  <c r="X669" s="1"/>
  <c r="M669"/>
  <c r="T669" s="1"/>
  <c r="AD669" s="1"/>
  <c r="I669"/>
  <c r="P669" s="1"/>
  <c r="Z669" s="1"/>
  <c r="K669"/>
  <c r="R669" s="1"/>
  <c r="AB669" s="1"/>
  <c r="H665"/>
  <c r="O665" s="1"/>
  <c r="Y665" s="1"/>
  <c r="L665"/>
  <c r="S665" s="1"/>
  <c r="AC665" s="1"/>
  <c r="K665"/>
  <c r="R665" s="1"/>
  <c r="AB665" s="1"/>
  <c r="G665"/>
  <c r="N665" s="1"/>
  <c r="X665" s="1"/>
  <c r="M665"/>
  <c r="T665" s="1"/>
  <c r="AD665" s="1"/>
  <c r="I665"/>
  <c r="P665" s="1"/>
  <c r="Z665" s="1"/>
  <c r="J665"/>
  <c r="Q665" s="1"/>
  <c r="AA665" s="1"/>
  <c r="H661"/>
  <c r="O661" s="1"/>
  <c r="Y661" s="1"/>
  <c r="L661"/>
  <c r="S661" s="1"/>
  <c r="AC661" s="1"/>
  <c r="G661"/>
  <c r="N661" s="1"/>
  <c r="X661" s="1"/>
  <c r="M661"/>
  <c r="T661" s="1"/>
  <c r="AD661" s="1"/>
  <c r="K661"/>
  <c r="R661" s="1"/>
  <c r="AB661" s="1"/>
  <c r="I661"/>
  <c r="P661" s="1"/>
  <c r="Z661" s="1"/>
  <c r="J661"/>
  <c r="Q661" s="1"/>
  <c r="AA661" s="1"/>
  <c r="H657"/>
  <c r="O657" s="1"/>
  <c r="Y657" s="1"/>
  <c r="L657"/>
  <c r="S657" s="1"/>
  <c r="AC657" s="1"/>
  <c r="I657"/>
  <c r="P657" s="1"/>
  <c r="Z657" s="1"/>
  <c r="M657"/>
  <c r="T657" s="1"/>
  <c r="AD657" s="1"/>
  <c r="K657"/>
  <c r="R657" s="1"/>
  <c r="AB657" s="1"/>
  <c r="G657"/>
  <c r="N657" s="1"/>
  <c r="X657" s="1"/>
  <c r="J657"/>
  <c r="Q657" s="1"/>
  <c r="AA657" s="1"/>
  <c r="H653"/>
  <c r="O653" s="1"/>
  <c r="Y653" s="1"/>
  <c r="L653"/>
  <c r="S653" s="1"/>
  <c r="AC653" s="1"/>
  <c r="J653"/>
  <c r="Q653" s="1"/>
  <c r="AA653" s="1"/>
  <c r="M653"/>
  <c r="T653" s="1"/>
  <c r="AD653" s="1"/>
  <c r="K653"/>
  <c r="R653" s="1"/>
  <c r="AB653" s="1"/>
  <c r="G653"/>
  <c r="N653" s="1"/>
  <c r="X653" s="1"/>
  <c r="I653"/>
  <c r="P653" s="1"/>
  <c r="Z653" s="1"/>
  <c r="H649"/>
  <c r="O649" s="1"/>
  <c r="Y649" s="1"/>
  <c r="L649"/>
  <c r="S649" s="1"/>
  <c r="AC649" s="1"/>
  <c r="K649"/>
  <c r="R649" s="1"/>
  <c r="AB649" s="1"/>
  <c r="M649"/>
  <c r="T649" s="1"/>
  <c r="AD649" s="1"/>
  <c r="J649"/>
  <c r="Q649" s="1"/>
  <c r="AA649" s="1"/>
  <c r="G649"/>
  <c r="N649" s="1"/>
  <c r="X649" s="1"/>
  <c r="I649"/>
  <c r="P649" s="1"/>
  <c r="Z649" s="1"/>
  <c r="H645"/>
  <c r="O645" s="1"/>
  <c r="Y645" s="1"/>
  <c r="L645"/>
  <c r="S645" s="1"/>
  <c r="AC645" s="1"/>
  <c r="G645"/>
  <c r="N645" s="1"/>
  <c r="X645" s="1"/>
  <c r="M645"/>
  <c r="T645" s="1"/>
  <c r="AD645" s="1"/>
  <c r="K645"/>
  <c r="R645" s="1"/>
  <c r="AB645" s="1"/>
  <c r="J645"/>
  <c r="Q645" s="1"/>
  <c r="AA645" s="1"/>
  <c r="I645"/>
  <c r="P645" s="1"/>
  <c r="Z645" s="1"/>
  <c r="H641"/>
  <c r="O641" s="1"/>
  <c r="Y641" s="1"/>
  <c r="L641"/>
  <c r="S641" s="1"/>
  <c r="AC641" s="1"/>
  <c r="I641"/>
  <c r="P641" s="1"/>
  <c r="Z641" s="1"/>
  <c r="K641"/>
  <c r="R641" s="1"/>
  <c r="AB641" s="1"/>
  <c r="J641"/>
  <c r="Q641" s="1"/>
  <c r="AA641" s="1"/>
  <c r="M641"/>
  <c r="T641" s="1"/>
  <c r="AD641" s="1"/>
  <c r="G641"/>
  <c r="N641" s="1"/>
  <c r="X641" s="1"/>
  <c r="H637"/>
  <c r="O637" s="1"/>
  <c r="Y637" s="1"/>
  <c r="L637"/>
  <c r="S637" s="1"/>
  <c r="AC637" s="1"/>
  <c r="J637"/>
  <c r="Q637" s="1"/>
  <c r="AA637" s="1"/>
  <c r="K637"/>
  <c r="R637" s="1"/>
  <c r="AB637" s="1"/>
  <c r="I637"/>
  <c r="P637" s="1"/>
  <c r="Z637" s="1"/>
  <c r="M637"/>
  <c r="T637" s="1"/>
  <c r="AD637" s="1"/>
  <c r="G637"/>
  <c r="N637" s="1"/>
  <c r="X637" s="1"/>
  <c r="H633"/>
  <c r="O633" s="1"/>
  <c r="Y633" s="1"/>
  <c r="L633"/>
  <c r="S633" s="1"/>
  <c r="AC633" s="1"/>
  <c r="K633"/>
  <c r="R633" s="1"/>
  <c r="AB633" s="1"/>
  <c r="J633"/>
  <c r="Q633" s="1"/>
  <c r="AA633" s="1"/>
  <c r="I633"/>
  <c r="P633" s="1"/>
  <c r="Z633" s="1"/>
  <c r="M633"/>
  <c r="T633" s="1"/>
  <c r="AD633" s="1"/>
  <c r="G633"/>
  <c r="N633" s="1"/>
  <c r="X633" s="1"/>
  <c r="H629"/>
  <c r="O629" s="1"/>
  <c r="Y629" s="1"/>
  <c r="L629"/>
  <c r="S629" s="1"/>
  <c r="AC629" s="1"/>
  <c r="G629"/>
  <c r="N629" s="1"/>
  <c r="X629" s="1"/>
  <c r="M629"/>
  <c r="T629" s="1"/>
  <c r="AD629" s="1"/>
  <c r="J629"/>
  <c r="Q629" s="1"/>
  <c r="AA629" s="1"/>
  <c r="I629"/>
  <c r="P629" s="1"/>
  <c r="Z629" s="1"/>
  <c r="K629"/>
  <c r="R629" s="1"/>
  <c r="AB629" s="1"/>
  <c r="H625"/>
  <c r="O625" s="1"/>
  <c r="Y625" s="1"/>
  <c r="L625"/>
  <c r="S625" s="1"/>
  <c r="AC625" s="1"/>
  <c r="I625"/>
  <c r="P625" s="1"/>
  <c r="Z625" s="1"/>
  <c r="J625"/>
  <c r="Q625" s="1"/>
  <c r="AA625" s="1"/>
  <c r="G625"/>
  <c r="N625" s="1"/>
  <c r="X625" s="1"/>
  <c r="K625"/>
  <c r="R625" s="1"/>
  <c r="AB625" s="1"/>
  <c r="M625"/>
  <c r="T625" s="1"/>
  <c r="AD625" s="1"/>
  <c r="H621"/>
  <c r="O621" s="1"/>
  <c r="Y621" s="1"/>
  <c r="L621"/>
  <c r="S621" s="1"/>
  <c r="AC621" s="1"/>
  <c r="J621"/>
  <c r="Q621" s="1"/>
  <c r="AA621" s="1"/>
  <c r="I621"/>
  <c r="P621" s="1"/>
  <c r="Z621" s="1"/>
  <c r="G621"/>
  <c r="N621" s="1"/>
  <c r="X621" s="1"/>
  <c r="K621"/>
  <c r="R621" s="1"/>
  <c r="AB621" s="1"/>
  <c r="M621"/>
  <c r="T621" s="1"/>
  <c r="AD621" s="1"/>
  <c r="H617"/>
  <c r="O617" s="1"/>
  <c r="Y617" s="1"/>
  <c r="L617"/>
  <c r="S617" s="1"/>
  <c r="AC617" s="1"/>
  <c r="K617"/>
  <c r="R617" s="1"/>
  <c r="AB617" s="1"/>
  <c r="I617"/>
  <c r="P617" s="1"/>
  <c r="Z617" s="1"/>
  <c r="G617"/>
  <c r="N617" s="1"/>
  <c r="X617" s="1"/>
  <c r="J617"/>
  <c r="Q617" s="1"/>
  <c r="AA617" s="1"/>
  <c r="M617"/>
  <c r="T617" s="1"/>
  <c r="AD617" s="1"/>
  <c r="H613"/>
  <c r="O613" s="1"/>
  <c r="Y613" s="1"/>
  <c r="L613"/>
  <c r="S613" s="1"/>
  <c r="AC613" s="1"/>
  <c r="G613"/>
  <c r="N613" s="1"/>
  <c r="X613" s="1"/>
  <c r="M613"/>
  <c r="T613" s="1"/>
  <c r="AD613" s="1"/>
  <c r="I613"/>
  <c r="P613" s="1"/>
  <c r="Z613" s="1"/>
  <c r="J613"/>
  <c r="Q613" s="1"/>
  <c r="AA613" s="1"/>
  <c r="K613"/>
  <c r="R613" s="1"/>
  <c r="AB613" s="1"/>
  <c r="H609"/>
  <c r="O609" s="1"/>
  <c r="Y609" s="1"/>
  <c r="L609"/>
  <c r="S609" s="1"/>
  <c r="AC609" s="1"/>
  <c r="I609"/>
  <c r="P609" s="1"/>
  <c r="Z609" s="1"/>
  <c r="G609"/>
  <c r="N609" s="1"/>
  <c r="X609" s="1"/>
  <c r="M609"/>
  <c r="T609" s="1"/>
  <c r="AD609" s="1"/>
  <c r="J609"/>
  <c r="Q609" s="1"/>
  <c r="AA609" s="1"/>
  <c r="K609"/>
  <c r="R609" s="1"/>
  <c r="AB609" s="1"/>
  <c r="H605"/>
  <c r="O605" s="1"/>
  <c r="Y605" s="1"/>
  <c r="L605"/>
  <c r="S605" s="1"/>
  <c r="AC605" s="1"/>
  <c r="J605"/>
  <c r="Q605" s="1"/>
  <c r="AA605" s="1"/>
  <c r="G605"/>
  <c r="N605" s="1"/>
  <c r="X605" s="1"/>
  <c r="M605"/>
  <c r="T605" s="1"/>
  <c r="AD605" s="1"/>
  <c r="I605"/>
  <c r="P605" s="1"/>
  <c r="Z605" s="1"/>
  <c r="K605"/>
  <c r="R605" s="1"/>
  <c r="AB605" s="1"/>
  <c r="H601"/>
  <c r="O601" s="1"/>
  <c r="Y601" s="1"/>
  <c r="L601"/>
  <c r="S601" s="1"/>
  <c r="AC601" s="1"/>
  <c r="K601"/>
  <c r="R601" s="1"/>
  <c r="AB601" s="1"/>
  <c r="G601"/>
  <c r="N601" s="1"/>
  <c r="X601" s="1"/>
  <c r="M601"/>
  <c r="T601" s="1"/>
  <c r="AD601" s="1"/>
  <c r="I601"/>
  <c r="P601" s="1"/>
  <c r="Z601" s="1"/>
  <c r="J601"/>
  <c r="Q601" s="1"/>
  <c r="AA601" s="1"/>
  <c r="H597"/>
  <c r="O597" s="1"/>
  <c r="Y597" s="1"/>
  <c r="L597"/>
  <c r="S597" s="1"/>
  <c r="AC597" s="1"/>
  <c r="G597"/>
  <c r="N597" s="1"/>
  <c r="X597" s="1"/>
  <c r="M597"/>
  <c r="T597" s="1"/>
  <c r="AD597" s="1"/>
  <c r="K597"/>
  <c r="R597" s="1"/>
  <c r="AB597" s="1"/>
  <c r="I597"/>
  <c r="P597" s="1"/>
  <c r="Z597" s="1"/>
  <c r="J597"/>
  <c r="Q597" s="1"/>
  <c r="AA597" s="1"/>
  <c r="H593"/>
  <c r="O593" s="1"/>
  <c r="Y593" s="1"/>
  <c r="L593"/>
  <c r="S593" s="1"/>
  <c r="AC593" s="1"/>
  <c r="I593"/>
  <c r="P593" s="1"/>
  <c r="Z593" s="1"/>
  <c r="M593"/>
  <c r="T593" s="1"/>
  <c r="AD593" s="1"/>
  <c r="K593"/>
  <c r="R593" s="1"/>
  <c r="AB593" s="1"/>
  <c r="G593"/>
  <c r="N593" s="1"/>
  <c r="X593" s="1"/>
  <c r="J593"/>
  <c r="Q593" s="1"/>
  <c r="AA593" s="1"/>
  <c r="H589"/>
  <c r="O589" s="1"/>
  <c r="Y589" s="1"/>
  <c r="L589"/>
  <c r="S589" s="1"/>
  <c r="AC589" s="1"/>
  <c r="J589"/>
  <c r="Q589" s="1"/>
  <c r="AA589" s="1"/>
  <c r="M589"/>
  <c r="T589" s="1"/>
  <c r="AD589" s="1"/>
  <c r="K589"/>
  <c r="R589" s="1"/>
  <c r="AB589" s="1"/>
  <c r="G589"/>
  <c r="N589" s="1"/>
  <c r="X589" s="1"/>
  <c r="I589"/>
  <c r="P589" s="1"/>
  <c r="Z589" s="1"/>
  <c r="H585"/>
  <c r="O585" s="1"/>
  <c r="Y585" s="1"/>
  <c r="L585"/>
  <c r="S585" s="1"/>
  <c r="AC585" s="1"/>
  <c r="K585"/>
  <c r="R585" s="1"/>
  <c r="AB585" s="1"/>
  <c r="M585"/>
  <c r="T585" s="1"/>
  <c r="AD585" s="1"/>
  <c r="J585"/>
  <c r="Q585" s="1"/>
  <c r="AA585" s="1"/>
  <c r="G585"/>
  <c r="N585" s="1"/>
  <c r="X585" s="1"/>
  <c r="I585"/>
  <c r="P585" s="1"/>
  <c r="Z585" s="1"/>
  <c r="H581"/>
  <c r="O581" s="1"/>
  <c r="Y581" s="1"/>
  <c r="L581"/>
  <c r="S581" s="1"/>
  <c r="AC581" s="1"/>
  <c r="G581"/>
  <c r="N581" s="1"/>
  <c r="X581" s="1"/>
  <c r="M581"/>
  <c r="T581" s="1"/>
  <c r="AD581" s="1"/>
  <c r="K581"/>
  <c r="R581" s="1"/>
  <c r="AB581" s="1"/>
  <c r="J581"/>
  <c r="Q581" s="1"/>
  <c r="AA581" s="1"/>
  <c r="I581"/>
  <c r="P581" s="1"/>
  <c r="Z581" s="1"/>
  <c r="H577"/>
  <c r="O577" s="1"/>
  <c r="Y577" s="1"/>
  <c r="L577"/>
  <c r="S577" s="1"/>
  <c r="AC577" s="1"/>
  <c r="I577"/>
  <c r="P577" s="1"/>
  <c r="Z577" s="1"/>
  <c r="K577"/>
  <c r="R577" s="1"/>
  <c r="AB577" s="1"/>
  <c r="J577"/>
  <c r="Q577" s="1"/>
  <c r="AA577" s="1"/>
  <c r="M577"/>
  <c r="T577" s="1"/>
  <c r="AD577" s="1"/>
  <c r="G577"/>
  <c r="N577" s="1"/>
  <c r="X577" s="1"/>
  <c r="H573"/>
  <c r="O573" s="1"/>
  <c r="Y573" s="1"/>
  <c r="L573"/>
  <c r="S573" s="1"/>
  <c r="AC573" s="1"/>
  <c r="J573"/>
  <c r="Q573" s="1"/>
  <c r="AA573" s="1"/>
  <c r="K573"/>
  <c r="R573" s="1"/>
  <c r="AB573" s="1"/>
  <c r="I573"/>
  <c r="P573" s="1"/>
  <c r="Z573" s="1"/>
  <c r="M573"/>
  <c r="T573" s="1"/>
  <c r="AD573" s="1"/>
  <c r="G573"/>
  <c r="N573" s="1"/>
  <c r="X573" s="1"/>
  <c r="H569"/>
  <c r="O569" s="1"/>
  <c r="Y569" s="1"/>
  <c r="L569"/>
  <c r="S569" s="1"/>
  <c r="AC569" s="1"/>
  <c r="K569"/>
  <c r="R569" s="1"/>
  <c r="AB569" s="1"/>
  <c r="J569"/>
  <c r="Q569" s="1"/>
  <c r="AA569" s="1"/>
  <c r="I569"/>
  <c r="P569" s="1"/>
  <c r="Z569" s="1"/>
  <c r="M569"/>
  <c r="T569" s="1"/>
  <c r="AD569" s="1"/>
  <c r="G569"/>
  <c r="N569" s="1"/>
  <c r="X569" s="1"/>
  <c r="H565"/>
  <c r="O565" s="1"/>
  <c r="Y565" s="1"/>
  <c r="L565"/>
  <c r="S565" s="1"/>
  <c r="AC565" s="1"/>
  <c r="G565"/>
  <c r="N565" s="1"/>
  <c r="X565" s="1"/>
  <c r="M565"/>
  <c r="T565" s="1"/>
  <c r="AD565" s="1"/>
  <c r="J565"/>
  <c r="Q565" s="1"/>
  <c r="AA565" s="1"/>
  <c r="I565"/>
  <c r="P565" s="1"/>
  <c r="Z565" s="1"/>
  <c r="K565"/>
  <c r="R565" s="1"/>
  <c r="AB565" s="1"/>
  <c r="H561"/>
  <c r="O561" s="1"/>
  <c r="Y561" s="1"/>
  <c r="L561"/>
  <c r="S561" s="1"/>
  <c r="AC561" s="1"/>
  <c r="I561"/>
  <c r="P561" s="1"/>
  <c r="Z561" s="1"/>
  <c r="J561"/>
  <c r="Q561" s="1"/>
  <c r="AA561" s="1"/>
  <c r="G561"/>
  <c r="N561" s="1"/>
  <c r="X561" s="1"/>
  <c r="K561"/>
  <c r="R561" s="1"/>
  <c r="AB561" s="1"/>
  <c r="M561"/>
  <c r="T561" s="1"/>
  <c r="AD561" s="1"/>
  <c r="H557"/>
  <c r="O557" s="1"/>
  <c r="Y557" s="1"/>
  <c r="L557"/>
  <c r="S557" s="1"/>
  <c r="AC557" s="1"/>
  <c r="J557"/>
  <c r="Q557" s="1"/>
  <c r="AA557" s="1"/>
  <c r="I557"/>
  <c r="P557" s="1"/>
  <c r="Z557" s="1"/>
  <c r="G557"/>
  <c r="N557" s="1"/>
  <c r="X557" s="1"/>
  <c r="K557"/>
  <c r="R557" s="1"/>
  <c r="AB557" s="1"/>
  <c r="M557"/>
  <c r="T557" s="1"/>
  <c r="AD557" s="1"/>
  <c r="H553"/>
  <c r="O553" s="1"/>
  <c r="Y553" s="1"/>
  <c r="L553"/>
  <c r="S553" s="1"/>
  <c r="AC553" s="1"/>
  <c r="K553"/>
  <c r="R553" s="1"/>
  <c r="AB553" s="1"/>
  <c r="I553"/>
  <c r="P553" s="1"/>
  <c r="Z553" s="1"/>
  <c r="G553"/>
  <c r="N553" s="1"/>
  <c r="X553" s="1"/>
  <c r="J553"/>
  <c r="Q553" s="1"/>
  <c r="AA553" s="1"/>
  <c r="M553"/>
  <c r="T553" s="1"/>
  <c r="AD553" s="1"/>
  <c r="H549"/>
  <c r="O549" s="1"/>
  <c r="Y549" s="1"/>
  <c r="L549"/>
  <c r="S549" s="1"/>
  <c r="AC549" s="1"/>
  <c r="G549"/>
  <c r="N549" s="1"/>
  <c r="X549" s="1"/>
  <c r="M549"/>
  <c r="T549" s="1"/>
  <c r="AD549" s="1"/>
  <c r="I549"/>
  <c r="P549" s="1"/>
  <c r="Z549" s="1"/>
  <c r="J549"/>
  <c r="Q549" s="1"/>
  <c r="AA549" s="1"/>
  <c r="K549"/>
  <c r="R549" s="1"/>
  <c r="AB549" s="1"/>
  <c r="H545"/>
  <c r="O545" s="1"/>
  <c r="Y545" s="1"/>
  <c r="L545"/>
  <c r="S545" s="1"/>
  <c r="AC545" s="1"/>
  <c r="I545"/>
  <c r="P545" s="1"/>
  <c r="Z545" s="1"/>
  <c r="G545"/>
  <c r="N545" s="1"/>
  <c r="X545" s="1"/>
  <c r="M545"/>
  <c r="T545" s="1"/>
  <c r="AD545" s="1"/>
  <c r="J545"/>
  <c r="Q545" s="1"/>
  <c r="AA545" s="1"/>
  <c r="K545"/>
  <c r="R545" s="1"/>
  <c r="AB545" s="1"/>
  <c r="H541"/>
  <c r="O541" s="1"/>
  <c r="Y541" s="1"/>
  <c r="L541"/>
  <c r="S541" s="1"/>
  <c r="AC541" s="1"/>
  <c r="J541"/>
  <c r="Q541" s="1"/>
  <c r="AA541" s="1"/>
  <c r="G541"/>
  <c r="N541" s="1"/>
  <c r="X541" s="1"/>
  <c r="M541"/>
  <c r="T541" s="1"/>
  <c r="AD541" s="1"/>
  <c r="I541"/>
  <c r="P541" s="1"/>
  <c r="Z541" s="1"/>
  <c r="K541"/>
  <c r="R541" s="1"/>
  <c r="AB541" s="1"/>
  <c r="H537"/>
  <c r="O537" s="1"/>
  <c r="Y537" s="1"/>
  <c r="L537"/>
  <c r="S537" s="1"/>
  <c r="AC537" s="1"/>
  <c r="K537"/>
  <c r="R537" s="1"/>
  <c r="AB537" s="1"/>
  <c r="G537"/>
  <c r="N537" s="1"/>
  <c r="X537" s="1"/>
  <c r="M537"/>
  <c r="T537" s="1"/>
  <c r="AD537" s="1"/>
  <c r="I537"/>
  <c r="P537" s="1"/>
  <c r="Z537" s="1"/>
  <c r="J537"/>
  <c r="Q537" s="1"/>
  <c r="AA537" s="1"/>
  <c r="H533"/>
  <c r="O533" s="1"/>
  <c r="Y533" s="1"/>
  <c r="L533"/>
  <c r="S533" s="1"/>
  <c r="AC533" s="1"/>
  <c r="G533"/>
  <c r="N533" s="1"/>
  <c r="X533" s="1"/>
  <c r="M533"/>
  <c r="T533" s="1"/>
  <c r="AD533" s="1"/>
  <c r="K533"/>
  <c r="R533" s="1"/>
  <c r="AB533" s="1"/>
  <c r="I533"/>
  <c r="P533" s="1"/>
  <c r="Z533" s="1"/>
  <c r="J533"/>
  <c r="Q533" s="1"/>
  <c r="AA533" s="1"/>
  <c r="H529"/>
  <c r="O529" s="1"/>
  <c r="Y529" s="1"/>
  <c r="L529"/>
  <c r="S529" s="1"/>
  <c r="AC529" s="1"/>
  <c r="I529"/>
  <c r="P529" s="1"/>
  <c r="Z529" s="1"/>
  <c r="M529"/>
  <c r="T529" s="1"/>
  <c r="AD529" s="1"/>
  <c r="K529"/>
  <c r="R529" s="1"/>
  <c r="AB529" s="1"/>
  <c r="G529"/>
  <c r="N529" s="1"/>
  <c r="X529" s="1"/>
  <c r="J529"/>
  <c r="Q529" s="1"/>
  <c r="AA529" s="1"/>
  <c r="H525"/>
  <c r="O525" s="1"/>
  <c r="Y525" s="1"/>
  <c r="L525"/>
  <c r="S525" s="1"/>
  <c r="AC525" s="1"/>
  <c r="J525"/>
  <c r="Q525" s="1"/>
  <c r="AA525" s="1"/>
  <c r="M525"/>
  <c r="T525" s="1"/>
  <c r="AD525" s="1"/>
  <c r="K525"/>
  <c r="R525" s="1"/>
  <c r="AB525" s="1"/>
  <c r="G525"/>
  <c r="N525" s="1"/>
  <c r="X525" s="1"/>
  <c r="I525"/>
  <c r="P525" s="1"/>
  <c r="Z525" s="1"/>
  <c r="H521"/>
  <c r="O521" s="1"/>
  <c r="Y521" s="1"/>
  <c r="L521"/>
  <c r="S521" s="1"/>
  <c r="AC521" s="1"/>
  <c r="K521"/>
  <c r="R521" s="1"/>
  <c r="AB521" s="1"/>
  <c r="M521"/>
  <c r="T521" s="1"/>
  <c r="AD521" s="1"/>
  <c r="J521"/>
  <c r="Q521" s="1"/>
  <c r="AA521" s="1"/>
  <c r="G521"/>
  <c r="N521" s="1"/>
  <c r="X521" s="1"/>
  <c r="I521"/>
  <c r="P521" s="1"/>
  <c r="Z521" s="1"/>
  <c r="H517"/>
  <c r="O517" s="1"/>
  <c r="Y517" s="1"/>
  <c r="L517"/>
  <c r="S517" s="1"/>
  <c r="AC517" s="1"/>
  <c r="G517"/>
  <c r="N517" s="1"/>
  <c r="X517" s="1"/>
  <c r="M517"/>
  <c r="T517" s="1"/>
  <c r="AD517" s="1"/>
  <c r="K517"/>
  <c r="R517" s="1"/>
  <c r="AB517" s="1"/>
  <c r="J517"/>
  <c r="Q517" s="1"/>
  <c r="AA517" s="1"/>
  <c r="I517"/>
  <c r="P517" s="1"/>
  <c r="Z517" s="1"/>
  <c r="H513"/>
  <c r="O513" s="1"/>
  <c r="Y513" s="1"/>
  <c r="L513"/>
  <c r="S513" s="1"/>
  <c r="AC513" s="1"/>
  <c r="I513"/>
  <c r="P513" s="1"/>
  <c r="Z513" s="1"/>
  <c r="K513"/>
  <c r="R513" s="1"/>
  <c r="AB513" s="1"/>
  <c r="J513"/>
  <c r="Q513" s="1"/>
  <c r="AA513" s="1"/>
  <c r="M513"/>
  <c r="T513" s="1"/>
  <c r="AD513" s="1"/>
  <c r="G513"/>
  <c r="N513" s="1"/>
  <c r="X513" s="1"/>
  <c r="H509"/>
  <c r="O509" s="1"/>
  <c r="Y509" s="1"/>
  <c r="L509"/>
  <c r="S509" s="1"/>
  <c r="AC509" s="1"/>
  <c r="J509"/>
  <c r="Q509" s="1"/>
  <c r="AA509" s="1"/>
  <c r="K509"/>
  <c r="R509" s="1"/>
  <c r="AB509" s="1"/>
  <c r="I509"/>
  <c r="P509" s="1"/>
  <c r="Z509" s="1"/>
  <c r="M509"/>
  <c r="T509" s="1"/>
  <c r="AD509" s="1"/>
  <c r="G509"/>
  <c r="N509" s="1"/>
  <c r="X509" s="1"/>
  <c r="H505"/>
  <c r="O505" s="1"/>
  <c r="Y505" s="1"/>
  <c r="L505"/>
  <c r="S505" s="1"/>
  <c r="AC505" s="1"/>
  <c r="K505"/>
  <c r="R505" s="1"/>
  <c r="AB505" s="1"/>
  <c r="J505"/>
  <c r="Q505" s="1"/>
  <c r="AA505" s="1"/>
  <c r="I505"/>
  <c r="P505" s="1"/>
  <c r="Z505" s="1"/>
  <c r="M505"/>
  <c r="T505" s="1"/>
  <c r="AD505" s="1"/>
  <c r="G505"/>
  <c r="N505" s="1"/>
  <c r="X505" s="1"/>
  <c r="H501"/>
  <c r="O501" s="1"/>
  <c r="Y501" s="1"/>
  <c r="L501"/>
  <c r="S501" s="1"/>
  <c r="AC501" s="1"/>
  <c r="G501"/>
  <c r="N501" s="1"/>
  <c r="X501" s="1"/>
  <c r="M501"/>
  <c r="T501" s="1"/>
  <c r="AD501" s="1"/>
  <c r="J501"/>
  <c r="Q501" s="1"/>
  <c r="AA501" s="1"/>
  <c r="I501"/>
  <c r="P501" s="1"/>
  <c r="Z501" s="1"/>
  <c r="K501"/>
  <c r="R501" s="1"/>
  <c r="AB501" s="1"/>
  <c r="H497"/>
  <c r="O497" s="1"/>
  <c r="Y497" s="1"/>
  <c r="L497"/>
  <c r="S497" s="1"/>
  <c r="AC497" s="1"/>
  <c r="I497"/>
  <c r="P497" s="1"/>
  <c r="Z497" s="1"/>
  <c r="J497"/>
  <c r="Q497" s="1"/>
  <c r="AA497" s="1"/>
  <c r="G497"/>
  <c r="N497" s="1"/>
  <c r="X497" s="1"/>
  <c r="K497"/>
  <c r="R497" s="1"/>
  <c r="AB497" s="1"/>
  <c r="M497"/>
  <c r="T497" s="1"/>
  <c r="AD497" s="1"/>
  <c r="H493"/>
  <c r="O493" s="1"/>
  <c r="Y493" s="1"/>
  <c r="L493"/>
  <c r="S493" s="1"/>
  <c r="AC493" s="1"/>
  <c r="J493"/>
  <c r="Q493" s="1"/>
  <c r="AA493" s="1"/>
  <c r="I493"/>
  <c r="P493" s="1"/>
  <c r="Z493" s="1"/>
  <c r="G493"/>
  <c r="N493" s="1"/>
  <c r="X493" s="1"/>
  <c r="K493"/>
  <c r="R493" s="1"/>
  <c r="AB493" s="1"/>
  <c r="M493"/>
  <c r="T493" s="1"/>
  <c r="AD493" s="1"/>
  <c r="H489"/>
  <c r="O489" s="1"/>
  <c r="Y489" s="1"/>
  <c r="L489"/>
  <c r="S489" s="1"/>
  <c r="AC489" s="1"/>
  <c r="K489"/>
  <c r="R489" s="1"/>
  <c r="AB489" s="1"/>
  <c r="M489"/>
  <c r="T489" s="1"/>
  <c r="AD489" s="1"/>
  <c r="I489"/>
  <c r="P489" s="1"/>
  <c r="Z489" s="1"/>
  <c r="G489"/>
  <c r="N489" s="1"/>
  <c r="X489" s="1"/>
  <c r="J489"/>
  <c r="Q489" s="1"/>
  <c r="AA489" s="1"/>
  <c r="H485"/>
  <c r="O485" s="1"/>
  <c r="Y485" s="1"/>
  <c r="L485"/>
  <c r="S485" s="1"/>
  <c r="AC485" s="1"/>
  <c r="G485"/>
  <c r="N485" s="1"/>
  <c r="X485" s="1"/>
  <c r="M485"/>
  <c r="T485" s="1"/>
  <c r="AD485" s="1"/>
  <c r="K485"/>
  <c r="R485" s="1"/>
  <c r="AB485" s="1"/>
  <c r="I485"/>
  <c r="P485" s="1"/>
  <c r="Z485" s="1"/>
  <c r="J485"/>
  <c r="Q485" s="1"/>
  <c r="AA485" s="1"/>
  <c r="H481"/>
  <c r="O481" s="1"/>
  <c r="Y481" s="1"/>
  <c r="L481"/>
  <c r="S481" s="1"/>
  <c r="AC481" s="1"/>
  <c r="I481"/>
  <c r="P481" s="1"/>
  <c r="Z481" s="1"/>
  <c r="K481"/>
  <c r="R481" s="1"/>
  <c r="AB481" s="1"/>
  <c r="G481"/>
  <c r="N481" s="1"/>
  <c r="X481" s="1"/>
  <c r="J481"/>
  <c r="Q481" s="1"/>
  <c r="AA481" s="1"/>
  <c r="M481"/>
  <c r="T481" s="1"/>
  <c r="AD481" s="1"/>
  <c r="H477"/>
  <c r="O477" s="1"/>
  <c r="Y477" s="1"/>
  <c r="L477"/>
  <c r="S477" s="1"/>
  <c r="AC477" s="1"/>
  <c r="J477"/>
  <c r="Q477" s="1"/>
  <c r="AA477" s="1"/>
  <c r="K477"/>
  <c r="R477" s="1"/>
  <c r="AB477" s="1"/>
  <c r="G477"/>
  <c r="N477" s="1"/>
  <c r="X477" s="1"/>
  <c r="I477"/>
  <c r="P477" s="1"/>
  <c r="Z477" s="1"/>
  <c r="M477"/>
  <c r="T477" s="1"/>
  <c r="AD477" s="1"/>
  <c r="H473"/>
  <c r="O473" s="1"/>
  <c r="Y473" s="1"/>
  <c r="L473"/>
  <c r="S473" s="1"/>
  <c r="AC473" s="1"/>
  <c r="K473"/>
  <c r="R473" s="1"/>
  <c r="AB473" s="1"/>
  <c r="J473"/>
  <c r="Q473" s="1"/>
  <c r="AA473" s="1"/>
  <c r="G473"/>
  <c r="N473" s="1"/>
  <c r="X473" s="1"/>
  <c r="I473"/>
  <c r="P473" s="1"/>
  <c r="Z473" s="1"/>
  <c r="M473"/>
  <c r="T473" s="1"/>
  <c r="AD473" s="1"/>
  <c r="H469"/>
  <c r="O469" s="1"/>
  <c r="Y469" s="1"/>
  <c r="L469"/>
  <c r="S469" s="1"/>
  <c r="AC469" s="1"/>
  <c r="G469"/>
  <c r="N469" s="1"/>
  <c r="X469" s="1"/>
  <c r="M469"/>
  <c r="T469" s="1"/>
  <c r="AD469" s="1"/>
  <c r="J469"/>
  <c r="Q469" s="1"/>
  <c r="AA469" s="1"/>
  <c r="I469"/>
  <c r="P469" s="1"/>
  <c r="Z469" s="1"/>
  <c r="K469"/>
  <c r="R469" s="1"/>
  <c r="AB469" s="1"/>
  <c r="H465"/>
  <c r="O465" s="1"/>
  <c r="Y465" s="1"/>
  <c r="L465"/>
  <c r="S465" s="1"/>
  <c r="AC465" s="1"/>
  <c r="I465"/>
  <c r="P465" s="1"/>
  <c r="Z465" s="1"/>
  <c r="J465"/>
  <c r="Q465" s="1"/>
  <c r="AA465" s="1"/>
  <c r="M465"/>
  <c r="T465" s="1"/>
  <c r="AD465" s="1"/>
  <c r="G465"/>
  <c r="N465" s="1"/>
  <c r="X465" s="1"/>
  <c r="K465"/>
  <c r="R465" s="1"/>
  <c r="AB465" s="1"/>
  <c r="H461"/>
  <c r="O461" s="1"/>
  <c r="Y461" s="1"/>
  <c r="L461"/>
  <c r="S461" s="1"/>
  <c r="AC461" s="1"/>
  <c r="J461"/>
  <c r="Q461" s="1"/>
  <c r="AA461" s="1"/>
  <c r="I461"/>
  <c r="P461" s="1"/>
  <c r="Z461" s="1"/>
  <c r="M461"/>
  <c r="T461" s="1"/>
  <c r="AD461" s="1"/>
  <c r="G461"/>
  <c r="N461" s="1"/>
  <c r="X461" s="1"/>
  <c r="K461"/>
  <c r="R461" s="1"/>
  <c r="AB461" s="1"/>
  <c r="H457"/>
  <c r="O457" s="1"/>
  <c r="Y457" s="1"/>
  <c r="L457"/>
  <c r="S457" s="1"/>
  <c r="AC457" s="1"/>
  <c r="K457"/>
  <c r="R457" s="1"/>
  <c r="AB457" s="1"/>
  <c r="I457"/>
  <c r="P457" s="1"/>
  <c r="Z457" s="1"/>
  <c r="M457"/>
  <c r="T457" s="1"/>
  <c r="AD457" s="1"/>
  <c r="G457"/>
  <c r="N457" s="1"/>
  <c r="X457" s="1"/>
  <c r="J457"/>
  <c r="Q457" s="1"/>
  <c r="AA457" s="1"/>
  <c r="H453"/>
  <c r="O453" s="1"/>
  <c r="Y453" s="1"/>
  <c r="L453"/>
  <c r="S453" s="1"/>
  <c r="AC453" s="1"/>
  <c r="G453"/>
  <c r="N453" s="1"/>
  <c r="X453" s="1"/>
  <c r="M453"/>
  <c r="T453" s="1"/>
  <c r="AD453" s="1"/>
  <c r="I453"/>
  <c r="P453" s="1"/>
  <c r="Z453" s="1"/>
  <c r="K453"/>
  <c r="R453" s="1"/>
  <c r="AB453" s="1"/>
  <c r="J453"/>
  <c r="Q453" s="1"/>
  <c r="AA453" s="1"/>
  <c r="H449"/>
  <c r="O449" s="1"/>
  <c r="Y449" s="1"/>
  <c r="L449"/>
  <c r="S449" s="1"/>
  <c r="AC449" s="1"/>
  <c r="I449"/>
  <c r="P449" s="1"/>
  <c r="Z449" s="1"/>
  <c r="G449"/>
  <c r="N449" s="1"/>
  <c r="X449" s="1"/>
  <c r="M449"/>
  <c r="T449" s="1"/>
  <c r="AD449" s="1"/>
  <c r="K449"/>
  <c r="R449" s="1"/>
  <c r="AB449" s="1"/>
  <c r="J449"/>
  <c r="Q449" s="1"/>
  <c r="AA449" s="1"/>
  <c r="H445"/>
  <c r="O445" s="1"/>
  <c r="Y445" s="1"/>
  <c r="L445"/>
  <c r="S445" s="1"/>
  <c r="AC445" s="1"/>
  <c r="J445"/>
  <c r="Q445" s="1"/>
  <c r="AA445" s="1"/>
  <c r="G445"/>
  <c r="N445" s="1"/>
  <c r="X445" s="1"/>
  <c r="M445"/>
  <c r="T445" s="1"/>
  <c r="AD445" s="1"/>
  <c r="K445"/>
  <c r="R445" s="1"/>
  <c r="AB445" s="1"/>
  <c r="I445"/>
  <c r="P445" s="1"/>
  <c r="Z445" s="1"/>
  <c r="H441"/>
  <c r="O441" s="1"/>
  <c r="Y441" s="1"/>
  <c r="L441"/>
  <c r="S441" s="1"/>
  <c r="AC441" s="1"/>
  <c r="K441"/>
  <c r="R441" s="1"/>
  <c r="AB441" s="1"/>
  <c r="G441"/>
  <c r="N441" s="1"/>
  <c r="X441" s="1"/>
  <c r="M441"/>
  <c r="T441" s="1"/>
  <c r="AD441" s="1"/>
  <c r="J441"/>
  <c r="Q441" s="1"/>
  <c r="AA441" s="1"/>
  <c r="I441"/>
  <c r="P441" s="1"/>
  <c r="Z441" s="1"/>
  <c r="H437"/>
  <c r="O437" s="1"/>
  <c r="Y437" s="1"/>
  <c r="L437"/>
  <c r="S437" s="1"/>
  <c r="AC437" s="1"/>
  <c r="G437"/>
  <c r="N437" s="1"/>
  <c r="X437" s="1"/>
  <c r="M437"/>
  <c r="T437" s="1"/>
  <c r="AD437" s="1"/>
  <c r="K437"/>
  <c r="R437" s="1"/>
  <c r="AB437" s="1"/>
  <c r="J437"/>
  <c r="Q437" s="1"/>
  <c r="AA437" s="1"/>
  <c r="I437"/>
  <c r="P437" s="1"/>
  <c r="Z437" s="1"/>
  <c r="H433"/>
  <c r="O433" s="1"/>
  <c r="Y433" s="1"/>
  <c r="L433"/>
  <c r="S433" s="1"/>
  <c r="AC433" s="1"/>
  <c r="I433"/>
  <c r="P433" s="1"/>
  <c r="Z433" s="1"/>
  <c r="M433"/>
  <c r="T433" s="1"/>
  <c r="AD433" s="1"/>
  <c r="K433"/>
  <c r="R433" s="1"/>
  <c r="AB433" s="1"/>
  <c r="J433"/>
  <c r="Q433" s="1"/>
  <c r="AA433" s="1"/>
  <c r="G433"/>
  <c r="N433" s="1"/>
  <c r="X433" s="1"/>
  <c r="H429"/>
  <c r="O429" s="1"/>
  <c r="Y429" s="1"/>
  <c r="L429"/>
  <c r="S429" s="1"/>
  <c r="AC429" s="1"/>
  <c r="J429"/>
  <c r="Q429" s="1"/>
  <c r="AA429" s="1"/>
  <c r="M429"/>
  <c r="T429" s="1"/>
  <c r="AD429" s="1"/>
  <c r="K429"/>
  <c r="R429" s="1"/>
  <c r="AB429" s="1"/>
  <c r="I429"/>
  <c r="P429" s="1"/>
  <c r="Z429" s="1"/>
  <c r="G429"/>
  <c r="N429" s="1"/>
  <c r="X429" s="1"/>
  <c r="H425"/>
  <c r="O425" s="1"/>
  <c r="Y425" s="1"/>
  <c r="L425"/>
  <c r="S425" s="1"/>
  <c r="AC425" s="1"/>
  <c r="K425"/>
  <c r="R425" s="1"/>
  <c r="AB425" s="1"/>
  <c r="M425"/>
  <c r="T425" s="1"/>
  <c r="AD425" s="1"/>
  <c r="J425"/>
  <c r="Q425" s="1"/>
  <c r="AA425" s="1"/>
  <c r="I425"/>
  <c r="P425" s="1"/>
  <c r="Z425" s="1"/>
  <c r="G425"/>
  <c r="N425" s="1"/>
  <c r="X425" s="1"/>
  <c r="H421"/>
  <c r="O421" s="1"/>
  <c r="Y421" s="1"/>
  <c r="L421"/>
  <c r="S421" s="1"/>
  <c r="AC421" s="1"/>
  <c r="G421"/>
  <c r="N421" s="1"/>
  <c r="X421" s="1"/>
  <c r="M421"/>
  <c r="T421" s="1"/>
  <c r="AD421" s="1"/>
  <c r="K421"/>
  <c r="R421" s="1"/>
  <c r="AB421" s="1"/>
  <c r="J421"/>
  <c r="Q421" s="1"/>
  <c r="AA421" s="1"/>
  <c r="I421"/>
  <c r="P421" s="1"/>
  <c r="Z421" s="1"/>
  <c r="H417"/>
  <c r="O417" s="1"/>
  <c r="Y417" s="1"/>
  <c r="L417"/>
  <c r="S417" s="1"/>
  <c r="AC417" s="1"/>
  <c r="I417"/>
  <c r="P417" s="1"/>
  <c r="Z417" s="1"/>
  <c r="K417"/>
  <c r="R417" s="1"/>
  <c r="AB417" s="1"/>
  <c r="J417"/>
  <c r="Q417" s="1"/>
  <c r="AA417" s="1"/>
  <c r="G417"/>
  <c r="N417" s="1"/>
  <c r="X417" s="1"/>
  <c r="M417"/>
  <c r="T417" s="1"/>
  <c r="AD417" s="1"/>
  <c r="H413"/>
  <c r="O413" s="1"/>
  <c r="Y413" s="1"/>
  <c r="L413"/>
  <c r="S413" s="1"/>
  <c r="AC413" s="1"/>
  <c r="J413"/>
  <c r="Q413" s="1"/>
  <c r="AA413" s="1"/>
  <c r="K413"/>
  <c r="R413" s="1"/>
  <c r="AB413" s="1"/>
  <c r="I413"/>
  <c r="P413" s="1"/>
  <c r="Z413" s="1"/>
  <c r="G413"/>
  <c r="N413" s="1"/>
  <c r="X413" s="1"/>
  <c r="M413"/>
  <c r="T413" s="1"/>
  <c r="AD413" s="1"/>
  <c r="H409"/>
  <c r="O409" s="1"/>
  <c r="Y409" s="1"/>
  <c r="L409"/>
  <c r="S409" s="1"/>
  <c r="AC409" s="1"/>
  <c r="K409"/>
  <c r="R409" s="1"/>
  <c r="AB409" s="1"/>
  <c r="J409"/>
  <c r="Q409" s="1"/>
  <c r="AA409" s="1"/>
  <c r="I409"/>
  <c r="P409" s="1"/>
  <c r="Z409" s="1"/>
  <c r="G409"/>
  <c r="N409" s="1"/>
  <c r="X409" s="1"/>
  <c r="M409"/>
  <c r="T409" s="1"/>
  <c r="AD409" s="1"/>
  <c r="H405"/>
  <c r="O405" s="1"/>
  <c r="Y405" s="1"/>
  <c r="L405"/>
  <c r="S405" s="1"/>
  <c r="AC405" s="1"/>
  <c r="G405"/>
  <c r="N405" s="1"/>
  <c r="X405" s="1"/>
  <c r="M405"/>
  <c r="T405" s="1"/>
  <c r="AD405" s="1"/>
  <c r="J405"/>
  <c r="Q405" s="1"/>
  <c r="AA405" s="1"/>
  <c r="I405"/>
  <c r="P405" s="1"/>
  <c r="Z405" s="1"/>
  <c r="K405"/>
  <c r="R405" s="1"/>
  <c r="AB405" s="1"/>
  <c r="H401"/>
  <c r="O401" s="1"/>
  <c r="Y401" s="1"/>
  <c r="L401"/>
  <c r="S401" s="1"/>
  <c r="AC401" s="1"/>
  <c r="I401"/>
  <c r="P401" s="1"/>
  <c r="Z401" s="1"/>
  <c r="J401"/>
  <c r="Q401" s="1"/>
  <c r="AA401" s="1"/>
  <c r="G401"/>
  <c r="N401" s="1"/>
  <c r="X401" s="1"/>
  <c r="K401"/>
  <c r="R401" s="1"/>
  <c r="AB401" s="1"/>
  <c r="M401"/>
  <c r="T401" s="1"/>
  <c r="AD401" s="1"/>
  <c r="H397"/>
  <c r="O397" s="1"/>
  <c r="Y397" s="1"/>
  <c r="L397"/>
  <c r="S397" s="1"/>
  <c r="AC397" s="1"/>
  <c r="J397"/>
  <c r="Q397" s="1"/>
  <c r="AA397" s="1"/>
  <c r="I397"/>
  <c r="P397" s="1"/>
  <c r="Z397" s="1"/>
  <c r="G397"/>
  <c r="N397" s="1"/>
  <c r="X397" s="1"/>
  <c r="K397"/>
  <c r="R397" s="1"/>
  <c r="AB397" s="1"/>
  <c r="M397"/>
  <c r="T397" s="1"/>
  <c r="AD397" s="1"/>
  <c r="H393"/>
  <c r="O393" s="1"/>
  <c r="Y393" s="1"/>
  <c r="L393"/>
  <c r="S393" s="1"/>
  <c r="AC393" s="1"/>
  <c r="K393"/>
  <c r="R393" s="1"/>
  <c r="AB393" s="1"/>
  <c r="I393"/>
  <c r="P393" s="1"/>
  <c r="Z393" s="1"/>
  <c r="G393"/>
  <c r="N393" s="1"/>
  <c r="X393" s="1"/>
  <c r="J393"/>
  <c r="Q393" s="1"/>
  <c r="AA393" s="1"/>
  <c r="M393"/>
  <c r="T393" s="1"/>
  <c r="AD393" s="1"/>
  <c r="H389"/>
  <c r="O389" s="1"/>
  <c r="Y389" s="1"/>
  <c r="L389"/>
  <c r="S389" s="1"/>
  <c r="AC389" s="1"/>
  <c r="G389"/>
  <c r="N389" s="1"/>
  <c r="X389" s="1"/>
  <c r="M389"/>
  <c r="T389" s="1"/>
  <c r="AD389" s="1"/>
  <c r="I389"/>
  <c r="P389" s="1"/>
  <c r="Z389" s="1"/>
  <c r="J389"/>
  <c r="Q389" s="1"/>
  <c r="AA389" s="1"/>
  <c r="K389"/>
  <c r="R389" s="1"/>
  <c r="AB389" s="1"/>
  <c r="H385"/>
  <c r="O385" s="1"/>
  <c r="Y385" s="1"/>
  <c r="L385"/>
  <c r="S385" s="1"/>
  <c r="AC385" s="1"/>
  <c r="I385"/>
  <c r="P385" s="1"/>
  <c r="Z385" s="1"/>
  <c r="G385"/>
  <c r="N385" s="1"/>
  <c r="X385" s="1"/>
  <c r="M385"/>
  <c r="T385" s="1"/>
  <c r="AD385" s="1"/>
  <c r="J385"/>
  <c r="Q385" s="1"/>
  <c r="AA385" s="1"/>
  <c r="K385"/>
  <c r="R385" s="1"/>
  <c r="AB385" s="1"/>
  <c r="H381"/>
  <c r="O381" s="1"/>
  <c r="Y381" s="1"/>
  <c r="L381"/>
  <c r="S381" s="1"/>
  <c r="AC381" s="1"/>
  <c r="J381"/>
  <c r="Q381" s="1"/>
  <c r="AA381" s="1"/>
  <c r="G381"/>
  <c r="N381" s="1"/>
  <c r="X381" s="1"/>
  <c r="M381"/>
  <c r="T381" s="1"/>
  <c r="AD381" s="1"/>
  <c r="I381"/>
  <c r="P381" s="1"/>
  <c r="Z381" s="1"/>
  <c r="K381"/>
  <c r="R381" s="1"/>
  <c r="AB381" s="1"/>
  <c r="H377"/>
  <c r="O377" s="1"/>
  <c r="Y377" s="1"/>
  <c r="L377"/>
  <c r="S377" s="1"/>
  <c r="AC377" s="1"/>
  <c r="K377"/>
  <c r="R377" s="1"/>
  <c r="AB377" s="1"/>
  <c r="G377"/>
  <c r="N377" s="1"/>
  <c r="X377" s="1"/>
  <c r="M377"/>
  <c r="T377" s="1"/>
  <c r="AD377" s="1"/>
  <c r="I377"/>
  <c r="P377" s="1"/>
  <c r="Z377" s="1"/>
  <c r="J377"/>
  <c r="Q377" s="1"/>
  <c r="AA377" s="1"/>
  <c r="H373"/>
  <c r="O373" s="1"/>
  <c r="Y373" s="1"/>
  <c r="L373"/>
  <c r="S373" s="1"/>
  <c r="AC373" s="1"/>
  <c r="G373"/>
  <c r="N373" s="1"/>
  <c r="X373" s="1"/>
  <c r="M373"/>
  <c r="T373" s="1"/>
  <c r="AD373" s="1"/>
  <c r="K373"/>
  <c r="R373" s="1"/>
  <c r="AB373" s="1"/>
  <c r="I373"/>
  <c r="P373" s="1"/>
  <c r="Z373" s="1"/>
  <c r="J373"/>
  <c r="Q373" s="1"/>
  <c r="AA373" s="1"/>
  <c r="H369"/>
  <c r="O369" s="1"/>
  <c r="Y369" s="1"/>
  <c r="L369"/>
  <c r="S369" s="1"/>
  <c r="AC369" s="1"/>
  <c r="I369"/>
  <c r="P369" s="1"/>
  <c r="Z369" s="1"/>
  <c r="M369"/>
  <c r="T369" s="1"/>
  <c r="AD369" s="1"/>
  <c r="K369"/>
  <c r="R369" s="1"/>
  <c r="AB369" s="1"/>
  <c r="G369"/>
  <c r="N369" s="1"/>
  <c r="X369" s="1"/>
  <c r="J369"/>
  <c r="Q369" s="1"/>
  <c r="AA369" s="1"/>
  <c r="H365"/>
  <c r="O365" s="1"/>
  <c r="Y365" s="1"/>
  <c r="L365"/>
  <c r="S365" s="1"/>
  <c r="AC365" s="1"/>
  <c r="J365"/>
  <c r="Q365" s="1"/>
  <c r="AA365" s="1"/>
  <c r="M365"/>
  <c r="T365" s="1"/>
  <c r="AD365" s="1"/>
  <c r="K365"/>
  <c r="R365" s="1"/>
  <c r="AB365" s="1"/>
  <c r="G365"/>
  <c r="N365" s="1"/>
  <c r="X365" s="1"/>
  <c r="I365"/>
  <c r="P365" s="1"/>
  <c r="Z365" s="1"/>
  <c r="H361"/>
  <c r="O361" s="1"/>
  <c r="Y361" s="1"/>
  <c r="L361"/>
  <c r="S361" s="1"/>
  <c r="AC361" s="1"/>
  <c r="K361"/>
  <c r="R361" s="1"/>
  <c r="AB361" s="1"/>
  <c r="M361"/>
  <c r="T361" s="1"/>
  <c r="AD361" s="1"/>
  <c r="J361"/>
  <c r="Q361" s="1"/>
  <c r="AA361" s="1"/>
  <c r="G361"/>
  <c r="N361" s="1"/>
  <c r="X361" s="1"/>
  <c r="I361"/>
  <c r="P361" s="1"/>
  <c r="Z361" s="1"/>
  <c r="H357"/>
  <c r="O357" s="1"/>
  <c r="Y357" s="1"/>
  <c r="L357"/>
  <c r="S357" s="1"/>
  <c r="AC357" s="1"/>
  <c r="G357"/>
  <c r="N357" s="1"/>
  <c r="X357" s="1"/>
  <c r="M357"/>
  <c r="T357" s="1"/>
  <c r="AD357" s="1"/>
  <c r="K357"/>
  <c r="R357" s="1"/>
  <c r="AB357" s="1"/>
  <c r="J357"/>
  <c r="Q357" s="1"/>
  <c r="AA357" s="1"/>
  <c r="I357"/>
  <c r="P357" s="1"/>
  <c r="Z357" s="1"/>
  <c r="H353"/>
  <c r="O353" s="1"/>
  <c r="Y353" s="1"/>
  <c r="L353"/>
  <c r="S353" s="1"/>
  <c r="AC353" s="1"/>
  <c r="I353"/>
  <c r="P353" s="1"/>
  <c r="Z353" s="1"/>
  <c r="K353"/>
  <c r="R353" s="1"/>
  <c r="AB353" s="1"/>
  <c r="M353"/>
  <c r="T353" s="1"/>
  <c r="AD353" s="1"/>
  <c r="J353"/>
  <c r="Q353" s="1"/>
  <c r="AA353" s="1"/>
  <c r="G353"/>
  <c r="N353" s="1"/>
  <c r="X353" s="1"/>
  <c r="H349"/>
  <c r="O349" s="1"/>
  <c r="Y349" s="1"/>
  <c r="L349"/>
  <c r="S349" s="1"/>
  <c r="AC349" s="1"/>
  <c r="J349"/>
  <c r="Q349" s="1"/>
  <c r="AA349" s="1"/>
  <c r="K349"/>
  <c r="R349" s="1"/>
  <c r="AB349" s="1"/>
  <c r="M349"/>
  <c r="T349" s="1"/>
  <c r="AD349" s="1"/>
  <c r="I349"/>
  <c r="P349" s="1"/>
  <c r="Z349" s="1"/>
  <c r="G349"/>
  <c r="N349" s="1"/>
  <c r="X349" s="1"/>
  <c r="H345"/>
  <c r="O345" s="1"/>
  <c r="Y345" s="1"/>
  <c r="L345"/>
  <c r="S345" s="1"/>
  <c r="AC345" s="1"/>
  <c r="K345"/>
  <c r="R345" s="1"/>
  <c r="AB345" s="1"/>
  <c r="J345"/>
  <c r="Q345" s="1"/>
  <c r="AA345" s="1"/>
  <c r="M345"/>
  <c r="T345" s="1"/>
  <c r="AD345" s="1"/>
  <c r="I345"/>
  <c r="P345" s="1"/>
  <c r="Z345" s="1"/>
  <c r="G345"/>
  <c r="N345" s="1"/>
  <c r="X345" s="1"/>
  <c r="H341"/>
  <c r="O341" s="1"/>
  <c r="Y341" s="1"/>
  <c r="L341"/>
  <c r="S341" s="1"/>
  <c r="AC341" s="1"/>
  <c r="G341"/>
  <c r="N341" s="1"/>
  <c r="X341" s="1"/>
  <c r="M341"/>
  <c r="T341" s="1"/>
  <c r="AD341" s="1"/>
  <c r="J341"/>
  <c r="Q341" s="1"/>
  <c r="AA341" s="1"/>
  <c r="K341"/>
  <c r="R341" s="1"/>
  <c r="AB341" s="1"/>
  <c r="I341"/>
  <c r="P341" s="1"/>
  <c r="Z341" s="1"/>
  <c r="H337"/>
  <c r="O337" s="1"/>
  <c r="Y337" s="1"/>
  <c r="L337"/>
  <c r="S337" s="1"/>
  <c r="AC337" s="1"/>
  <c r="I337"/>
  <c r="P337" s="1"/>
  <c r="Z337" s="1"/>
  <c r="J337"/>
  <c r="Q337" s="1"/>
  <c r="AA337" s="1"/>
  <c r="K337"/>
  <c r="R337" s="1"/>
  <c r="AB337" s="1"/>
  <c r="G337"/>
  <c r="N337" s="1"/>
  <c r="X337" s="1"/>
  <c r="M337"/>
  <c r="T337" s="1"/>
  <c r="AD337" s="1"/>
  <c r="H333"/>
  <c r="O333" s="1"/>
  <c r="Y333" s="1"/>
  <c r="L333"/>
  <c r="S333" s="1"/>
  <c r="AC333" s="1"/>
  <c r="J333"/>
  <c r="Q333" s="1"/>
  <c r="AA333" s="1"/>
  <c r="I333"/>
  <c r="P333" s="1"/>
  <c r="Z333" s="1"/>
  <c r="K333"/>
  <c r="R333" s="1"/>
  <c r="AB333" s="1"/>
  <c r="G333"/>
  <c r="N333" s="1"/>
  <c r="X333" s="1"/>
  <c r="M333"/>
  <c r="T333" s="1"/>
  <c r="AD333" s="1"/>
  <c r="H329"/>
  <c r="O329" s="1"/>
  <c r="Y329" s="1"/>
  <c r="L329"/>
  <c r="S329" s="1"/>
  <c r="AC329" s="1"/>
  <c r="K329"/>
  <c r="R329" s="1"/>
  <c r="AB329" s="1"/>
  <c r="I329"/>
  <c r="P329" s="1"/>
  <c r="Z329" s="1"/>
  <c r="J329"/>
  <c r="Q329" s="1"/>
  <c r="AA329" s="1"/>
  <c r="G329"/>
  <c r="N329" s="1"/>
  <c r="X329" s="1"/>
  <c r="M329"/>
  <c r="T329" s="1"/>
  <c r="AD329" s="1"/>
  <c r="H325"/>
  <c r="O325" s="1"/>
  <c r="Y325" s="1"/>
  <c r="L325"/>
  <c r="S325" s="1"/>
  <c r="AC325" s="1"/>
  <c r="G325"/>
  <c r="N325" s="1"/>
  <c r="X325" s="1"/>
  <c r="M325"/>
  <c r="T325" s="1"/>
  <c r="AD325" s="1"/>
  <c r="I325"/>
  <c r="P325" s="1"/>
  <c r="Z325" s="1"/>
  <c r="J325"/>
  <c r="Q325" s="1"/>
  <c r="AA325" s="1"/>
  <c r="K325"/>
  <c r="R325" s="1"/>
  <c r="AB325" s="1"/>
  <c r="H321"/>
  <c r="O321" s="1"/>
  <c r="Y321" s="1"/>
  <c r="L321"/>
  <c r="S321" s="1"/>
  <c r="AC321" s="1"/>
  <c r="I321"/>
  <c r="P321" s="1"/>
  <c r="Z321" s="1"/>
  <c r="G321"/>
  <c r="N321" s="1"/>
  <c r="X321" s="1"/>
  <c r="J321"/>
  <c r="Q321" s="1"/>
  <c r="AA321" s="1"/>
  <c r="K321"/>
  <c r="R321" s="1"/>
  <c r="AB321" s="1"/>
  <c r="M321"/>
  <c r="T321" s="1"/>
  <c r="AD321" s="1"/>
  <c r="H317"/>
  <c r="O317" s="1"/>
  <c r="Y317" s="1"/>
  <c r="L317"/>
  <c r="S317" s="1"/>
  <c r="AC317" s="1"/>
  <c r="J317"/>
  <c r="Q317" s="1"/>
  <c r="AA317" s="1"/>
  <c r="G317"/>
  <c r="N317" s="1"/>
  <c r="X317" s="1"/>
  <c r="I317"/>
  <c r="P317" s="1"/>
  <c r="Z317" s="1"/>
  <c r="K317"/>
  <c r="R317" s="1"/>
  <c r="AB317" s="1"/>
  <c r="M317"/>
  <c r="T317" s="1"/>
  <c r="AD317" s="1"/>
  <c r="H313"/>
  <c r="O313" s="1"/>
  <c r="Y313" s="1"/>
  <c r="L313"/>
  <c r="S313" s="1"/>
  <c r="AC313" s="1"/>
  <c r="K313"/>
  <c r="R313" s="1"/>
  <c r="AB313" s="1"/>
  <c r="G313"/>
  <c r="N313" s="1"/>
  <c r="X313" s="1"/>
  <c r="I313"/>
  <c r="P313" s="1"/>
  <c r="Z313" s="1"/>
  <c r="J313"/>
  <c r="Q313" s="1"/>
  <c r="AA313" s="1"/>
  <c r="M313"/>
  <c r="T313" s="1"/>
  <c r="AD313" s="1"/>
  <c r="H309"/>
  <c r="O309" s="1"/>
  <c r="Y309" s="1"/>
  <c r="L309"/>
  <c r="S309" s="1"/>
  <c r="AC309" s="1"/>
  <c r="G309"/>
  <c r="N309" s="1"/>
  <c r="X309" s="1"/>
  <c r="M309"/>
  <c r="T309" s="1"/>
  <c r="AD309" s="1"/>
  <c r="I309"/>
  <c r="P309" s="1"/>
  <c r="Z309" s="1"/>
  <c r="J309"/>
  <c r="Q309" s="1"/>
  <c r="AA309" s="1"/>
  <c r="K309"/>
  <c r="R309" s="1"/>
  <c r="AB309" s="1"/>
  <c r="H305"/>
  <c r="O305" s="1"/>
  <c r="Y305" s="1"/>
  <c r="L305"/>
  <c r="S305" s="1"/>
  <c r="AC305" s="1"/>
  <c r="I305"/>
  <c r="P305" s="1"/>
  <c r="Z305" s="1"/>
  <c r="M305"/>
  <c r="T305" s="1"/>
  <c r="AD305" s="1"/>
  <c r="G305"/>
  <c r="N305" s="1"/>
  <c r="X305" s="1"/>
  <c r="J305"/>
  <c r="Q305" s="1"/>
  <c r="AA305" s="1"/>
  <c r="K305"/>
  <c r="R305" s="1"/>
  <c r="AB305" s="1"/>
  <c r="H301"/>
  <c r="O301" s="1"/>
  <c r="Y301" s="1"/>
  <c r="L301"/>
  <c r="S301" s="1"/>
  <c r="AC301" s="1"/>
  <c r="J301"/>
  <c r="Q301" s="1"/>
  <c r="AA301" s="1"/>
  <c r="M301"/>
  <c r="T301" s="1"/>
  <c r="AD301" s="1"/>
  <c r="G301"/>
  <c r="N301" s="1"/>
  <c r="X301" s="1"/>
  <c r="I301"/>
  <c r="P301" s="1"/>
  <c r="Z301" s="1"/>
  <c r="K301"/>
  <c r="R301" s="1"/>
  <c r="AB301" s="1"/>
  <c r="H297"/>
  <c r="O297" s="1"/>
  <c r="Y297" s="1"/>
  <c r="L297"/>
  <c r="S297" s="1"/>
  <c r="AC297" s="1"/>
  <c r="K297"/>
  <c r="R297" s="1"/>
  <c r="AB297" s="1"/>
  <c r="M297"/>
  <c r="T297" s="1"/>
  <c r="AD297" s="1"/>
  <c r="G297"/>
  <c r="N297" s="1"/>
  <c r="X297" s="1"/>
  <c r="I297"/>
  <c r="P297" s="1"/>
  <c r="Z297" s="1"/>
  <c r="J297"/>
  <c r="Q297" s="1"/>
  <c r="AA297" s="1"/>
  <c r="H293"/>
  <c r="O293" s="1"/>
  <c r="Y293" s="1"/>
  <c r="L293"/>
  <c r="S293" s="1"/>
  <c r="AC293" s="1"/>
  <c r="G293"/>
  <c r="N293" s="1"/>
  <c r="X293" s="1"/>
  <c r="M293"/>
  <c r="T293" s="1"/>
  <c r="AD293" s="1"/>
  <c r="K293"/>
  <c r="R293" s="1"/>
  <c r="AB293" s="1"/>
  <c r="I293"/>
  <c r="P293" s="1"/>
  <c r="Z293" s="1"/>
  <c r="J293"/>
  <c r="Q293" s="1"/>
  <c r="AA293" s="1"/>
  <c r="H289"/>
  <c r="O289" s="1"/>
  <c r="Y289" s="1"/>
  <c r="L289"/>
  <c r="S289" s="1"/>
  <c r="AC289" s="1"/>
  <c r="I289"/>
  <c r="P289" s="1"/>
  <c r="Z289" s="1"/>
  <c r="K289"/>
  <c r="R289" s="1"/>
  <c r="AB289" s="1"/>
  <c r="M289"/>
  <c r="T289" s="1"/>
  <c r="AD289" s="1"/>
  <c r="G289"/>
  <c r="N289" s="1"/>
  <c r="X289" s="1"/>
  <c r="J289"/>
  <c r="Q289" s="1"/>
  <c r="AA289" s="1"/>
  <c r="H285"/>
  <c r="O285" s="1"/>
  <c r="Y285" s="1"/>
  <c r="L285"/>
  <c r="S285" s="1"/>
  <c r="AC285" s="1"/>
  <c r="J285"/>
  <c r="Q285" s="1"/>
  <c r="AA285" s="1"/>
  <c r="K285"/>
  <c r="R285" s="1"/>
  <c r="AB285" s="1"/>
  <c r="M285"/>
  <c r="T285" s="1"/>
  <c r="AD285" s="1"/>
  <c r="G285"/>
  <c r="N285" s="1"/>
  <c r="X285" s="1"/>
  <c r="I285"/>
  <c r="P285" s="1"/>
  <c r="Z285" s="1"/>
  <c r="H281"/>
  <c r="O281" s="1"/>
  <c r="Y281" s="1"/>
  <c r="L281"/>
  <c r="S281" s="1"/>
  <c r="AC281" s="1"/>
  <c r="K281"/>
  <c r="R281" s="1"/>
  <c r="AB281" s="1"/>
  <c r="J281"/>
  <c r="Q281" s="1"/>
  <c r="AA281" s="1"/>
  <c r="I281"/>
  <c r="P281" s="1"/>
  <c r="Z281" s="1"/>
  <c r="M281"/>
  <c r="T281" s="1"/>
  <c r="AD281" s="1"/>
  <c r="G281"/>
  <c r="N281" s="1"/>
  <c r="X281" s="1"/>
  <c r="H277"/>
  <c r="O277" s="1"/>
  <c r="Y277" s="1"/>
  <c r="L277"/>
  <c r="S277" s="1"/>
  <c r="AC277" s="1"/>
  <c r="G277"/>
  <c r="N277" s="1"/>
  <c r="X277" s="1"/>
  <c r="M277"/>
  <c r="T277" s="1"/>
  <c r="AD277" s="1"/>
  <c r="J277"/>
  <c r="Q277" s="1"/>
  <c r="AA277" s="1"/>
  <c r="I277"/>
  <c r="P277" s="1"/>
  <c r="Z277" s="1"/>
  <c r="K277"/>
  <c r="R277" s="1"/>
  <c r="AB277" s="1"/>
  <c r="H273"/>
  <c r="O273" s="1"/>
  <c r="Y273" s="1"/>
  <c r="L273"/>
  <c r="S273" s="1"/>
  <c r="AC273" s="1"/>
  <c r="I273"/>
  <c r="P273" s="1"/>
  <c r="Z273" s="1"/>
  <c r="J273"/>
  <c r="Q273" s="1"/>
  <c r="AA273" s="1"/>
  <c r="G273"/>
  <c r="N273" s="1"/>
  <c r="X273" s="1"/>
  <c r="K273"/>
  <c r="R273" s="1"/>
  <c r="AB273" s="1"/>
  <c r="M273"/>
  <c r="T273" s="1"/>
  <c r="AD273" s="1"/>
  <c r="H269"/>
  <c r="O269" s="1"/>
  <c r="Y269" s="1"/>
  <c r="L269"/>
  <c r="S269" s="1"/>
  <c r="AC269" s="1"/>
  <c r="J269"/>
  <c r="Q269" s="1"/>
  <c r="AA269" s="1"/>
  <c r="I269"/>
  <c r="P269" s="1"/>
  <c r="Z269" s="1"/>
  <c r="G269"/>
  <c r="N269" s="1"/>
  <c r="X269" s="1"/>
  <c r="K269"/>
  <c r="R269" s="1"/>
  <c r="AB269" s="1"/>
  <c r="M269"/>
  <c r="T269" s="1"/>
  <c r="AD269" s="1"/>
  <c r="H265"/>
  <c r="O265" s="1"/>
  <c r="Y265" s="1"/>
  <c r="L265"/>
  <c r="S265" s="1"/>
  <c r="AC265" s="1"/>
  <c r="K265"/>
  <c r="R265" s="1"/>
  <c r="AB265" s="1"/>
  <c r="I265"/>
  <c r="P265" s="1"/>
  <c r="Z265" s="1"/>
  <c r="G265"/>
  <c r="N265" s="1"/>
  <c r="X265" s="1"/>
  <c r="M265"/>
  <c r="T265" s="1"/>
  <c r="AD265" s="1"/>
  <c r="J265"/>
  <c r="Q265" s="1"/>
  <c r="AA265" s="1"/>
  <c r="H261"/>
  <c r="O261" s="1"/>
  <c r="Y261" s="1"/>
  <c r="L261"/>
  <c r="S261" s="1"/>
  <c r="AC261" s="1"/>
  <c r="G261"/>
  <c r="N261" s="1"/>
  <c r="X261" s="1"/>
  <c r="M261"/>
  <c r="T261" s="1"/>
  <c r="AD261" s="1"/>
  <c r="I261"/>
  <c r="P261" s="1"/>
  <c r="Z261" s="1"/>
  <c r="K261"/>
  <c r="R261" s="1"/>
  <c r="AB261" s="1"/>
  <c r="J261"/>
  <c r="Q261" s="1"/>
  <c r="AA261" s="1"/>
  <c r="H257"/>
  <c r="O257" s="1"/>
  <c r="Y257" s="1"/>
  <c r="L257"/>
  <c r="S257" s="1"/>
  <c r="AC257" s="1"/>
  <c r="I257"/>
  <c r="P257" s="1"/>
  <c r="Z257" s="1"/>
  <c r="G257"/>
  <c r="N257" s="1"/>
  <c r="X257" s="1"/>
  <c r="M257"/>
  <c r="T257" s="1"/>
  <c r="AD257" s="1"/>
  <c r="J257"/>
  <c r="Q257" s="1"/>
  <c r="AA257" s="1"/>
  <c r="K257"/>
  <c r="R257" s="1"/>
  <c r="AB257" s="1"/>
  <c r="H253"/>
  <c r="O253" s="1"/>
  <c r="Y253" s="1"/>
  <c r="L253"/>
  <c r="S253" s="1"/>
  <c r="AC253" s="1"/>
  <c r="J253"/>
  <c r="Q253" s="1"/>
  <c r="AA253" s="1"/>
  <c r="G253"/>
  <c r="N253" s="1"/>
  <c r="X253" s="1"/>
  <c r="I253"/>
  <c r="P253" s="1"/>
  <c r="Z253" s="1"/>
  <c r="K253"/>
  <c r="R253" s="1"/>
  <c r="AB253" s="1"/>
  <c r="M253"/>
  <c r="T253" s="1"/>
  <c r="AD253" s="1"/>
  <c r="H249"/>
  <c r="O249" s="1"/>
  <c r="Y249" s="1"/>
  <c r="L249"/>
  <c r="S249" s="1"/>
  <c r="AC249" s="1"/>
  <c r="K249"/>
  <c r="R249" s="1"/>
  <c r="AB249" s="1"/>
  <c r="G249"/>
  <c r="N249" s="1"/>
  <c r="X249" s="1"/>
  <c r="J249"/>
  <c r="Q249" s="1"/>
  <c r="AA249" s="1"/>
  <c r="I249"/>
  <c r="P249" s="1"/>
  <c r="Z249" s="1"/>
  <c r="M249"/>
  <c r="T249" s="1"/>
  <c r="AD249" s="1"/>
  <c r="H245"/>
  <c r="O245" s="1"/>
  <c r="Y245" s="1"/>
  <c r="L245"/>
  <c r="S245" s="1"/>
  <c r="AC245" s="1"/>
  <c r="G245"/>
  <c r="N245" s="1"/>
  <c r="X245" s="1"/>
  <c r="M245"/>
  <c r="T245" s="1"/>
  <c r="AD245" s="1"/>
  <c r="K245"/>
  <c r="R245" s="1"/>
  <c r="AB245" s="1"/>
  <c r="J245"/>
  <c r="Q245" s="1"/>
  <c r="AA245" s="1"/>
  <c r="I245"/>
  <c r="P245" s="1"/>
  <c r="Z245" s="1"/>
  <c r="H241"/>
  <c r="O241" s="1"/>
  <c r="Y241" s="1"/>
  <c r="L241"/>
  <c r="S241" s="1"/>
  <c r="AC241" s="1"/>
  <c r="I241"/>
  <c r="P241" s="1"/>
  <c r="Z241" s="1"/>
  <c r="M241"/>
  <c r="T241" s="1"/>
  <c r="AD241" s="1"/>
  <c r="K241"/>
  <c r="R241" s="1"/>
  <c r="AB241" s="1"/>
  <c r="G241"/>
  <c r="N241" s="1"/>
  <c r="X241" s="1"/>
  <c r="J241"/>
  <c r="Q241" s="1"/>
  <c r="AA241" s="1"/>
  <c r="H237"/>
  <c r="O237" s="1"/>
  <c r="Y237" s="1"/>
  <c r="L237"/>
  <c r="S237" s="1"/>
  <c r="AC237" s="1"/>
  <c r="J237"/>
  <c r="Q237" s="1"/>
  <c r="AA237" s="1"/>
  <c r="M237"/>
  <c r="T237" s="1"/>
  <c r="AD237" s="1"/>
  <c r="G237"/>
  <c r="N237" s="1"/>
  <c r="X237" s="1"/>
  <c r="I237"/>
  <c r="P237" s="1"/>
  <c r="Z237" s="1"/>
  <c r="K237"/>
  <c r="R237" s="1"/>
  <c r="AB237" s="1"/>
  <c r="H233"/>
  <c r="O233" s="1"/>
  <c r="Y233" s="1"/>
  <c r="L233"/>
  <c r="S233" s="1"/>
  <c r="AC233" s="1"/>
  <c r="K233"/>
  <c r="R233" s="1"/>
  <c r="AB233" s="1"/>
  <c r="M233"/>
  <c r="T233" s="1"/>
  <c r="AD233" s="1"/>
  <c r="I233"/>
  <c r="P233" s="1"/>
  <c r="Z233" s="1"/>
  <c r="G233"/>
  <c r="N233" s="1"/>
  <c r="X233" s="1"/>
  <c r="J233"/>
  <c r="Q233" s="1"/>
  <c r="AA233" s="1"/>
  <c r="H229"/>
  <c r="O229" s="1"/>
  <c r="Y229" s="1"/>
  <c r="L229"/>
  <c r="S229" s="1"/>
  <c r="AC229" s="1"/>
  <c r="G229"/>
  <c r="N229" s="1"/>
  <c r="X229" s="1"/>
  <c r="M229"/>
  <c r="T229" s="1"/>
  <c r="AD229" s="1"/>
  <c r="K229"/>
  <c r="R229" s="1"/>
  <c r="AB229" s="1"/>
  <c r="J229"/>
  <c r="Q229" s="1"/>
  <c r="AA229" s="1"/>
  <c r="I229"/>
  <c r="P229" s="1"/>
  <c r="Z229" s="1"/>
  <c r="H225"/>
  <c r="O225" s="1"/>
  <c r="Y225" s="1"/>
  <c r="L225"/>
  <c r="S225" s="1"/>
  <c r="AC225" s="1"/>
  <c r="I225"/>
  <c r="P225" s="1"/>
  <c r="Z225" s="1"/>
  <c r="K225"/>
  <c r="R225" s="1"/>
  <c r="AB225" s="1"/>
  <c r="M225"/>
  <c r="T225" s="1"/>
  <c r="AD225" s="1"/>
  <c r="J225"/>
  <c r="Q225" s="1"/>
  <c r="AA225" s="1"/>
  <c r="G225"/>
  <c r="N225" s="1"/>
  <c r="X225" s="1"/>
  <c r="H221"/>
  <c r="O221" s="1"/>
  <c r="Y221" s="1"/>
  <c r="L221"/>
  <c r="S221" s="1"/>
  <c r="AC221" s="1"/>
  <c r="J221"/>
  <c r="Q221" s="1"/>
  <c r="AA221" s="1"/>
  <c r="K221"/>
  <c r="R221" s="1"/>
  <c r="AB221" s="1"/>
  <c r="M221"/>
  <c r="T221" s="1"/>
  <c r="AD221" s="1"/>
  <c r="I221"/>
  <c r="P221" s="1"/>
  <c r="Z221" s="1"/>
  <c r="G221"/>
  <c r="N221" s="1"/>
  <c r="X221" s="1"/>
  <c r="H217"/>
  <c r="O217" s="1"/>
  <c r="Y217" s="1"/>
  <c r="L217"/>
  <c r="S217" s="1"/>
  <c r="AC217" s="1"/>
  <c r="K217"/>
  <c r="R217" s="1"/>
  <c r="AB217" s="1"/>
  <c r="J217"/>
  <c r="Q217" s="1"/>
  <c r="AA217" s="1"/>
  <c r="M217"/>
  <c r="T217" s="1"/>
  <c r="AD217" s="1"/>
  <c r="G217"/>
  <c r="N217" s="1"/>
  <c r="X217" s="1"/>
  <c r="I217"/>
  <c r="P217" s="1"/>
  <c r="Z217" s="1"/>
  <c r="H213"/>
  <c r="O213" s="1"/>
  <c r="Y213" s="1"/>
  <c r="L213"/>
  <c r="S213" s="1"/>
  <c r="AC213" s="1"/>
  <c r="G213"/>
  <c r="N213" s="1"/>
  <c r="X213" s="1"/>
  <c r="M213"/>
  <c r="T213" s="1"/>
  <c r="AD213" s="1"/>
  <c r="J213"/>
  <c r="Q213" s="1"/>
  <c r="AA213" s="1"/>
  <c r="K213"/>
  <c r="R213" s="1"/>
  <c r="AB213" s="1"/>
  <c r="I213"/>
  <c r="P213" s="1"/>
  <c r="Z213" s="1"/>
  <c r="H209"/>
  <c r="O209" s="1"/>
  <c r="Y209" s="1"/>
  <c r="L209"/>
  <c r="S209" s="1"/>
  <c r="AC209" s="1"/>
  <c r="I209"/>
  <c r="P209" s="1"/>
  <c r="Z209" s="1"/>
  <c r="J209"/>
  <c r="Q209" s="1"/>
  <c r="AA209" s="1"/>
  <c r="M209"/>
  <c r="T209" s="1"/>
  <c r="AD209" s="1"/>
  <c r="K209"/>
  <c r="R209" s="1"/>
  <c r="AB209" s="1"/>
  <c r="G209"/>
  <c r="N209" s="1"/>
  <c r="X209" s="1"/>
  <c r="H205"/>
  <c r="O205" s="1"/>
  <c r="Y205" s="1"/>
  <c r="L205"/>
  <c r="S205" s="1"/>
  <c r="AC205" s="1"/>
  <c r="J205"/>
  <c r="Q205" s="1"/>
  <c r="AA205" s="1"/>
  <c r="I205"/>
  <c r="P205" s="1"/>
  <c r="Z205" s="1"/>
  <c r="M205"/>
  <c r="T205" s="1"/>
  <c r="AD205" s="1"/>
  <c r="K205"/>
  <c r="R205" s="1"/>
  <c r="AB205" s="1"/>
  <c r="G205"/>
  <c r="N205" s="1"/>
  <c r="X205" s="1"/>
  <c r="H201"/>
  <c r="O201" s="1"/>
  <c r="Y201" s="1"/>
  <c r="L201"/>
  <c r="S201" s="1"/>
  <c r="AC201" s="1"/>
  <c r="K201"/>
  <c r="R201" s="1"/>
  <c r="AB201" s="1"/>
  <c r="I201"/>
  <c r="P201" s="1"/>
  <c r="Z201" s="1"/>
  <c r="M201"/>
  <c r="T201" s="1"/>
  <c r="AD201" s="1"/>
  <c r="J201"/>
  <c r="Q201" s="1"/>
  <c r="AA201" s="1"/>
  <c r="G201"/>
  <c r="N201" s="1"/>
  <c r="X201" s="1"/>
  <c r="H197"/>
  <c r="O197" s="1"/>
  <c r="Y197" s="1"/>
  <c r="L197"/>
  <c r="S197" s="1"/>
  <c r="AC197" s="1"/>
  <c r="G197"/>
  <c r="N197" s="1"/>
  <c r="X197" s="1"/>
  <c r="M197"/>
  <c r="T197" s="1"/>
  <c r="AD197" s="1"/>
  <c r="I197"/>
  <c r="P197" s="1"/>
  <c r="Z197" s="1"/>
  <c r="K197"/>
  <c r="R197" s="1"/>
  <c r="AB197" s="1"/>
  <c r="J197"/>
  <c r="Q197" s="1"/>
  <c r="AA197" s="1"/>
  <c r="H193"/>
  <c r="O193" s="1"/>
  <c r="Y193" s="1"/>
  <c r="L193"/>
  <c r="S193" s="1"/>
  <c r="AC193" s="1"/>
  <c r="I193"/>
  <c r="P193" s="1"/>
  <c r="Z193" s="1"/>
  <c r="G193"/>
  <c r="N193" s="1"/>
  <c r="X193" s="1"/>
  <c r="K193"/>
  <c r="R193" s="1"/>
  <c r="AB193" s="1"/>
  <c r="J193"/>
  <c r="Q193" s="1"/>
  <c r="AA193" s="1"/>
  <c r="M193"/>
  <c r="T193" s="1"/>
  <c r="AD193" s="1"/>
  <c r="H189"/>
  <c r="O189" s="1"/>
  <c r="Y189" s="1"/>
  <c r="L189"/>
  <c r="S189" s="1"/>
  <c r="AC189" s="1"/>
  <c r="J189"/>
  <c r="Q189" s="1"/>
  <c r="AA189" s="1"/>
  <c r="G189"/>
  <c r="N189" s="1"/>
  <c r="X189" s="1"/>
  <c r="K189"/>
  <c r="R189" s="1"/>
  <c r="AB189" s="1"/>
  <c r="I189"/>
  <c r="P189" s="1"/>
  <c r="Z189" s="1"/>
  <c r="M189"/>
  <c r="T189" s="1"/>
  <c r="AD189" s="1"/>
  <c r="H185"/>
  <c r="O185" s="1"/>
  <c r="Y185" s="1"/>
  <c r="L185"/>
  <c r="S185" s="1"/>
  <c r="AC185" s="1"/>
  <c r="K185"/>
  <c r="R185" s="1"/>
  <c r="AB185" s="1"/>
  <c r="G185"/>
  <c r="N185" s="1"/>
  <c r="X185" s="1"/>
  <c r="J185"/>
  <c r="Q185" s="1"/>
  <c r="AA185" s="1"/>
  <c r="I185"/>
  <c r="P185" s="1"/>
  <c r="Z185" s="1"/>
  <c r="M185"/>
  <c r="T185" s="1"/>
  <c r="AD185" s="1"/>
  <c r="H181"/>
  <c r="O181" s="1"/>
  <c r="Y181" s="1"/>
  <c r="L181"/>
  <c r="S181" s="1"/>
  <c r="AC181" s="1"/>
  <c r="G181"/>
  <c r="N181" s="1"/>
  <c r="X181" s="1"/>
  <c r="M181"/>
  <c r="T181" s="1"/>
  <c r="AD181" s="1"/>
  <c r="J181"/>
  <c r="Q181" s="1"/>
  <c r="AA181" s="1"/>
  <c r="I181"/>
  <c r="P181" s="1"/>
  <c r="Z181" s="1"/>
  <c r="K181"/>
  <c r="R181" s="1"/>
  <c r="AB181" s="1"/>
  <c r="H177"/>
  <c r="O177" s="1"/>
  <c r="Y177" s="1"/>
  <c r="L177"/>
  <c r="S177" s="1"/>
  <c r="AC177" s="1"/>
  <c r="I177"/>
  <c r="P177" s="1"/>
  <c r="Z177" s="1"/>
  <c r="M177"/>
  <c r="T177" s="1"/>
  <c r="AD177" s="1"/>
  <c r="J177"/>
  <c r="Q177" s="1"/>
  <c r="AA177" s="1"/>
  <c r="G177"/>
  <c r="N177" s="1"/>
  <c r="X177" s="1"/>
  <c r="K177"/>
  <c r="R177" s="1"/>
  <c r="AB177" s="1"/>
  <c r="J967"/>
  <c r="Q967" s="1"/>
  <c r="AA967" s="1"/>
  <c r="I967"/>
  <c r="P967" s="1"/>
  <c r="Z967" s="1"/>
  <c r="L967"/>
  <c r="S967" s="1"/>
  <c r="AC967" s="1"/>
  <c r="K967"/>
  <c r="R967" s="1"/>
  <c r="AB967" s="1"/>
  <c r="H967"/>
  <c r="O967" s="1"/>
  <c r="Y967" s="1"/>
  <c r="M967"/>
  <c r="T967" s="1"/>
  <c r="AD967" s="1"/>
  <c r="G967"/>
  <c r="N967" s="1"/>
  <c r="X967" s="1"/>
  <c r="J963"/>
  <c r="Q963" s="1"/>
  <c r="AA963" s="1"/>
  <c r="K963"/>
  <c r="R963" s="1"/>
  <c r="AB963" s="1"/>
  <c r="L963"/>
  <c r="S963" s="1"/>
  <c r="AC963" s="1"/>
  <c r="I963"/>
  <c r="P963" s="1"/>
  <c r="Z963" s="1"/>
  <c r="H963"/>
  <c r="O963" s="1"/>
  <c r="Y963" s="1"/>
  <c r="M963"/>
  <c r="T963" s="1"/>
  <c r="AD963" s="1"/>
  <c r="G963"/>
  <c r="N963" s="1"/>
  <c r="X963" s="1"/>
  <c r="J959"/>
  <c r="Q959" s="1"/>
  <c r="AA959" s="1"/>
  <c r="G959"/>
  <c r="N959" s="1"/>
  <c r="X959" s="1"/>
  <c r="L959"/>
  <c r="S959" s="1"/>
  <c r="AC959" s="1"/>
  <c r="K959"/>
  <c r="R959" s="1"/>
  <c r="AB959" s="1"/>
  <c r="I959"/>
  <c r="P959" s="1"/>
  <c r="Z959" s="1"/>
  <c r="H959"/>
  <c r="O959" s="1"/>
  <c r="Y959" s="1"/>
  <c r="M959"/>
  <c r="T959" s="1"/>
  <c r="AD959" s="1"/>
  <c r="J955"/>
  <c r="Q955" s="1"/>
  <c r="AA955" s="1"/>
  <c r="H955"/>
  <c r="O955" s="1"/>
  <c r="Y955" s="1"/>
  <c r="M955"/>
  <c r="T955" s="1"/>
  <c r="AD955" s="1"/>
  <c r="K955"/>
  <c r="R955" s="1"/>
  <c r="AB955" s="1"/>
  <c r="I955"/>
  <c r="P955" s="1"/>
  <c r="Z955" s="1"/>
  <c r="G955"/>
  <c r="N955" s="1"/>
  <c r="X955" s="1"/>
  <c r="L955"/>
  <c r="S955" s="1"/>
  <c r="AC955" s="1"/>
  <c r="J951"/>
  <c r="Q951" s="1"/>
  <c r="AA951" s="1"/>
  <c r="I951"/>
  <c r="P951" s="1"/>
  <c r="Z951" s="1"/>
  <c r="K951"/>
  <c r="R951" s="1"/>
  <c r="AB951" s="1"/>
  <c r="H951"/>
  <c r="O951" s="1"/>
  <c r="Y951" s="1"/>
  <c r="G951"/>
  <c r="N951" s="1"/>
  <c r="X951" s="1"/>
  <c r="L951"/>
  <c r="S951" s="1"/>
  <c r="AC951" s="1"/>
  <c r="M951"/>
  <c r="T951" s="1"/>
  <c r="AD951" s="1"/>
  <c r="J947"/>
  <c r="Q947" s="1"/>
  <c r="AA947" s="1"/>
  <c r="K947"/>
  <c r="R947" s="1"/>
  <c r="AB947" s="1"/>
  <c r="I947"/>
  <c r="P947" s="1"/>
  <c r="Z947" s="1"/>
  <c r="H947"/>
  <c r="O947" s="1"/>
  <c r="Y947" s="1"/>
  <c r="G947"/>
  <c r="N947" s="1"/>
  <c r="X947" s="1"/>
  <c r="L947"/>
  <c r="S947" s="1"/>
  <c r="AC947" s="1"/>
  <c r="M947"/>
  <c r="T947" s="1"/>
  <c r="AD947" s="1"/>
  <c r="J943"/>
  <c r="Q943" s="1"/>
  <c r="AA943" s="1"/>
  <c r="G943"/>
  <c r="N943" s="1"/>
  <c r="X943" s="1"/>
  <c r="L943"/>
  <c r="S943" s="1"/>
  <c r="AC943" s="1"/>
  <c r="I943"/>
  <c r="P943" s="1"/>
  <c r="Z943" s="1"/>
  <c r="H943"/>
  <c r="O943" s="1"/>
  <c r="Y943" s="1"/>
  <c r="K943"/>
  <c r="R943" s="1"/>
  <c r="AB943" s="1"/>
  <c r="M943"/>
  <c r="T943" s="1"/>
  <c r="AD943" s="1"/>
  <c r="J939"/>
  <c r="Q939" s="1"/>
  <c r="AA939" s="1"/>
  <c r="H939"/>
  <c r="O939" s="1"/>
  <c r="Y939" s="1"/>
  <c r="M939"/>
  <c r="T939" s="1"/>
  <c r="AD939" s="1"/>
  <c r="I939"/>
  <c r="P939" s="1"/>
  <c r="Z939" s="1"/>
  <c r="G939"/>
  <c r="N939" s="1"/>
  <c r="X939" s="1"/>
  <c r="K939"/>
  <c r="R939" s="1"/>
  <c r="AB939" s="1"/>
  <c r="L939"/>
  <c r="S939" s="1"/>
  <c r="AC939" s="1"/>
  <c r="J935"/>
  <c r="Q935" s="1"/>
  <c r="AA935" s="1"/>
  <c r="I935"/>
  <c r="P935" s="1"/>
  <c r="Z935" s="1"/>
  <c r="H935"/>
  <c r="O935" s="1"/>
  <c r="Y935" s="1"/>
  <c r="G935"/>
  <c r="N935" s="1"/>
  <c r="X935" s="1"/>
  <c r="M935"/>
  <c r="T935" s="1"/>
  <c r="AD935" s="1"/>
  <c r="K935"/>
  <c r="R935" s="1"/>
  <c r="AB935" s="1"/>
  <c r="L935"/>
  <c r="S935" s="1"/>
  <c r="AC935" s="1"/>
  <c r="J931"/>
  <c r="Q931" s="1"/>
  <c r="AA931" s="1"/>
  <c r="K931"/>
  <c r="R931" s="1"/>
  <c r="AB931" s="1"/>
  <c r="H931"/>
  <c r="O931" s="1"/>
  <c r="Y931" s="1"/>
  <c r="G931"/>
  <c r="N931" s="1"/>
  <c r="X931" s="1"/>
  <c r="M931"/>
  <c r="T931" s="1"/>
  <c r="AD931" s="1"/>
  <c r="I931"/>
  <c r="P931" s="1"/>
  <c r="Z931" s="1"/>
  <c r="L931"/>
  <c r="S931" s="1"/>
  <c r="AC931" s="1"/>
  <c r="J927"/>
  <c r="Q927" s="1"/>
  <c r="AA927" s="1"/>
  <c r="G927"/>
  <c r="N927" s="1"/>
  <c r="X927" s="1"/>
  <c r="L927"/>
  <c r="S927" s="1"/>
  <c r="AC927" s="1"/>
  <c r="H927"/>
  <c r="O927" s="1"/>
  <c r="Y927" s="1"/>
  <c r="M927"/>
  <c r="T927" s="1"/>
  <c r="AD927" s="1"/>
  <c r="I927"/>
  <c r="P927" s="1"/>
  <c r="Z927" s="1"/>
  <c r="K927"/>
  <c r="R927" s="1"/>
  <c r="AB927" s="1"/>
  <c r="J923"/>
  <c r="Q923" s="1"/>
  <c r="AA923" s="1"/>
  <c r="H923"/>
  <c r="O923" s="1"/>
  <c r="Y923" s="1"/>
  <c r="M923"/>
  <c r="T923" s="1"/>
  <c r="AD923" s="1"/>
  <c r="G923"/>
  <c r="N923" s="1"/>
  <c r="X923" s="1"/>
  <c r="L923"/>
  <c r="S923" s="1"/>
  <c r="AC923" s="1"/>
  <c r="I923"/>
  <c r="P923" s="1"/>
  <c r="Z923" s="1"/>
  <c r="K923"/>
  <c r="R923" s="1"/>
  <c r="AB923" s="1"/>
  <c r="J919"/>
  <c r="Q919" s="1"/>
  <c r="AA919" s="1"/>
  <c r="I919"/>
  <c r="P919" s="1"/>
  <c r="Z919" s="1"/>
  <c r="G919"/>
  <c r="N919" s="1"/>
  <c r="X919" s="1"/>
  <c r="M919"/>
  <c r="T919" s="1"/>
  <c r="AD919" s="1"/>
  <c r="L919"/>
  <c r="S919" s="1"/>
  <c r="AC919" s="1"/>
  <c r="H919"/>
  <c r="O919" s="1"/>
  <c r="Y919" s="1"/>
  <c r="K919"/>
  <c r="R919" s="1"/>
  <c r="AB919" s="1"/>
  <c r="J915"/>
  <c r="Q915" s="1"/>
  <c r="AA915" s="1"/>
  <c r="K915"/>
  <c r="R915" s="1"/>
  <c r="AB915" s="1"/>
  <c r="G915"/>
  <c r="N915" s="1"/>
  <c r="X915" s="1"/>
  <c r="M915"/>
  <c r="T915" s="1"/>
  <c r="AD915" s="1"/>
  <c r="L915"/>
  <c r="S915" s="1"/>
  <c r="AC915" s="1"/>
  <c r="H915"/>
  <c r="O915" s="1"/>
  <c r="Y915" s="1"/>
  <c r="I915"/>
  <c r="P915" s="1"/>
  <c r="Z915" s="1"/>
  <c r="J911"/>
  <c r="Q911" s="1"/>
  <c r="AA911" s="1"/>
  <c r="G911"/>
  <c r="N911" s="1"/>
  <c r="X911" s="1"/>
  <c r="L911"/>
  <c r="S911" s="1"/>
  <c r="AC911" s="1"/>
  <c r="M911"/>
  <c r="T911" s="1"/>
  <c r="AD911" s="1"/>
  <c r="K911"/>
  <c r="R911" s="1"/>
  <c r="AB911" s="1"/>
  <c r="H911"/>
  <c r="O911" s="1"/>
  <c r="Y911" s="1"/>
  <c r="I911"/>
  <c r="P911" s="1"/>
  <c r="Z911" s="1"/>
  <c r="J907"/>
  <c r="Q907" s="1"/>
  <c r="AA907" s="1"/>
  <c r="H907"/>
  <c r="O907" s="1"/>
  <c r="Y907" s="1"/>
  <c r="M907"/>
  <c r="T907" s="1"/>
  <c r="AD907" s="1"/>
  <c r="L907"/>
  <c r="S907" s="1"/>
  <c r="AC907" s="1"/>
  <c r="K907"/>
  <c r="R907" s="1"/>
  <c r="AB907" s="1"/>
  <c r="G907"/>
  <c r="N907" s="1"/>
  <c r="X907" s="1"/>
  <c r="I907"/>
  <c r="P907" s="1"/>
  <c r="Z907" s="1"/>
  <c r="J903"/>
  <c r="Q903" s="1"/>
  <c r="AA903" s="1"/>
  <c r="I903"/>
  <c r="P903" s="1"/>
  <c r="Z903" s="1"/>
  <c r="L903"/>
  <c r="S903" s="1"/>
  <c r="AC903" s="1"/>
  <c r="K903"/>
  <c r="R903" s="1"/>
  <c r="AB903" s="1"/>
  <c r="G903"/>
  <c r="N903" s="1"/>
  <c r="X903" s="1"/>
  <c r="M903"/>
  <c r="T903" s="1"/>
  <c r="AD903" s="1"/>
  <c r="H903"/>
  <c r="O903" s="1"/>
  <c r="Y903" s="1"/>
  <c r="J899"/>
  <c r="Q899" s="1"/>
  <c r="AA899" s="1"/>
  <c r="K899"/>
  <c r="R899" s="1"/>
  <c r="AB899" s="1"/>
  <c r="L899"/>
  <c r="S899" s="1"/>
  <c r="AC899" s="1"/>
  <c r="I899"/>
  <c r="P899" s="1"/>
  <c r="Z899" s="1"/>
  <c r="G899"/>
  <c r="N899" s="1"/>
  <c r="X899" s="1"/>
  <c r="M899"/>
  <c r="T899" s="1"/>
  <c r="AD899" s="1"/>
  <c r="H899"/>
  <c r="O899" s="1"/>
  <c r="Y899" s="1"/>
  <c r="J895"/>
  <c r="Q895" s="1"/>
  <c r="AA895" s="1"/>
  <c r="G895"/>
  <c r="N895" s="1"/>
  <c r="X895" s="1"/>
  <c r="L895"/>
  <c r="S895" s="1"/>
  <c r="AC895" s="1"/>
  <c r="K895"/>
  <c r="R895" s="1"/>
  <c r="AB895" s="1"/>
  <c r="I895"/>
  <c r="P895" s="1"/>
  <c r="Z895" s="1"/>
  <c r="M895"/>
  <c r="T895" s="1"/>
  <c r="AD895" s="1"/>
  <c r="H895"/>
  <c r="O895" s="1"/>
  <c r="Y895" s="1"/>
  <c r="J891"/>
  <c r="Q891" s="1"/>
  <c r="AA891" s="1"/>
  <c r="H891"/>
  <c r="O891" s="1"/>
  <c r="Y891" s="1"/>
  <c r="M891"/>
  <c r="T891" s="1"/>
  <c r="AD891" s="1"/>
  <c r="K891"/>
  <c r="R891" s="1"/>
  <c r="AB891" s="1"/>
  <c r="I891"/>
  <c r="P891" s="1"/>
  <c r="Z891" s="1"/>
  <c r="L891"/>
  <c r="S891" s="1"/>
  <c r="AC891" s="1"/>
  <c r="G891"/>
  <c r="N891" s="1"/>
  <c r="X891" s="1"/>
  <c r="J887"/>
  <c r="Q887" s="1"/>
  <c r="AA887" s="1"/>
  <c r="I887"/>
  <c r="P887" s="1"/>
  <c r="Z887" s="1"/>
  <c r="K887"/>
  <c r="R887" s="1"/>
  <c r="AB887" s="1"/>
  <c r="H887"/>
  <c r="O887" s="1"/>
  <c r="Y887" s="1"/>
  <c r="M887"/>
  <c r="T887" s="1"/>
  <c r="AD887" s="1"/>
  <c r="L887"/>
  <c r="S887" s="1"/>
  <c r="AC887" s="1"/>
  <c r="G887"/>
  <c r="N887" s="1"/>
  <c r="X887" s="1"/>
  <c r="J883"/>
  <c r="Q883" s="1"/>
  <c r="AA883" s="1"/>
  <c r="K883"/>
  <c r="R883" s="1"/>
  <c r="AB883" s="1"/>
  <c r="I883"/>
  <c r="P883" s="1"/>
  <c r="Z883" s="1"/>
  <c r="H883"/>
  <c r="O883" s="1"/>
  <c r="Y883" s="1"/>
  <c r="M883"/>
  <c r="T883" s="1"/>
  <c r="AD883" s="1"/>
  <c r="L883"/>
  <c r="S883" s="1"/>
  <c r="AC883" s="1"/>
  <c r="G883"/>
  <c r="N883" s="1"/>
  <c r="X883" s="1"/>
  <c r="J879"/>
  <c r="Q879" s="1"/>
  <c r="AA879" s="1"/>
  <c r="G879"/>
  <c r="N879" s="1"/>
  <c r="X879" s="1"/>
  <c r="L879"/>
  <c r="S879" s="1"/>
  <c r="AC879" s="1"/>
  <c r="I879"/>
  <c r="P879" s="1"/>
  <c r="Z879" s="1"/>
  <c r="H879"/>
  <c r="O879" s="1"/>
  <c r="Y879" s="1"/>
  <c r="M879"/>
  <c r="T879" s="1"/>
  <c r="AD879" s="1"/>
  <c r="K879"/>
  <c r="R879" s="1"/>
  <c r="AB879" s="1"/>
  <c r="J875"/>
  <c r="Q875" s="1"/>
  <c r="AA875" s="1"/>
  <c r="H875"/>
  <c r="O875" s="1"/>
  <c r="Y875" s="1"/>
  <c r="M875"/>
  <c r="T875" s="1"/>
  <c r="AD875" s="1"/>
  <c r="I875"/>
  <c r="P875" s="1"/>
  <c r="Z875" s="1"/>
  <c r="G875"/>
  <c r="N875" s="1"/>
  <c r="X875" s="1"/>
  <c r="L875"/>
  <c r="S875" s="1"/>
  <c r="AC875" s="1"/>
  <c r="K875"/>
  <c r="R875" s="1"/>
  <c r="AB875" s="1"/>
  <c r="J871"/>
  <c r="Q871" s="1"/>
  <c r="AA871" s="1"/>
  <c r="I871"/>
  <c r="P871" s="1"/>
  <c r="Z871" s="1"/>
  <c r="H871"/>
  <c r="O871" s="1"/>
  <c r="Y871" s="1"/>
  <c r="G871"/>
  <c r="N871" s="1"/>
  <c r="X871" s="1"/>
  <c r="M871"/>
  <c r="T871" s="1"/>
  <c r="AD871" s="1"/>
  <c r="L871"/>
  <c r="S871" s="1"/>
  <c r="AC871" s="1"/>
  <c r="K871"/>
  <c r="R871" s="1"/>
  <c r="AB871" s="1"/>
  <c r="J867"/>
  <c r="Q867" s="1"/>
  <c r="AA867" s="1"/>
  <c r="K867"/>
  <c r="R867" s="1"/>
  <c r="AB867" s="1"/>
  <c r="H867"/>
  <c r="O867" s="1"/>
  <c r="Y867" s="1"/>
  <c r="G867"/>
  <c r="N867" s="1"/>
  <c r="X867" s="1"/>
  <c r="M867"/>
  <c r="T867" s="1"/>
  <c r="AD867" s="1"/>
  <c r="L867"/>
  <c r="S867" s="1"/>
  <c r="AC867" s="1"/>
  <c r="I867"/>
  <c r="P867" s="1"/>
  <c r="Z867" s="1"/>
  <c r="J863"/>
  <c r="Q863" s="1"/>
  <c r="AA863" s="1"/>
  <c r="G863"/>
  <c r="N863" s="1"/>
  <c r="X863" s="1"/>
  <c r="L863"/>
  <c r="S863" s="1"/>
  <c r="AC863" s="1"/>
  <c r="H863"/>
  <c r="O863" s="1"/>
  <c r="Y863" s="1"/>
  <c r="M863"/>
  <c r="T863" s="1"/>
  <c r="AD863" s="1"/>
  <c r="K863"/>
  <c r="R863" s="1"/>
  <c r="AB863" s="1"/>
  <c r="I863"/>
  <c r="P863" s="1"/>
  <c r="Z863" s="1"/>
  <c r="J859"/>
  <c r="Q859" s="1"/>
  <c r="AA859" s="1"/>
  <c r="H859"/>
  <c r="O859" s="1"/>
  <c r="Y859" s="1"/>
  <c r="M859"/>
  <c r="T859" s="1"/>
  <c r="AD859" s="1"/>
  <c r="G859"/>
  <c r="N859" s="1"/>
  <c r="X859" s="1"/>
  <c r="L859"/>
  <c r="S859" s="1"/>
  <c r="AC859" s="1"/>
  <c r="K859"/>
  <c r="R859" s="1"/>
  <c r="AB859" s="1"/>
  <c r="I859"/>
  <c r="P859" s="1"/>
  <c r="Z859" s="1"/>
  <c r="J855"/>
  <c r="Q855" s="1"/>
  <c r="AA855" s="1"/>
  <c r="I855"/>
  <c r="P855" s="1"/>
  <c r="Z855" s="1"/>
  <c r="G855"/>
  <c r="N855" s="1"/>
  <c r="X855" s="1"/>
  <c r="M855"/>
  <c r="T855" s="1"/>
  <c r="AD855" s="1"/>
  <c r="L855"/>
  <c r="S855" s="1"/>
  <c r="AC855" s="1"/>
  <c r="K855"/>
  <c r="R855" s="1"/>
  <c r="AB855" s="1"/>
  <c r="H855"/>
  <c r="O855" s="1"/>
  <c r="Y855" s="1"/>
  <c r="J851"/>
  <c r="Q851" s="1"/>
  <c r="AA851" s="1"/>
  <c r="K851"/>
  <c r="R851" s="1"/>
  <c r="AB851" s="1"/>
  <c r="G851"/>
  <c r="N851" s="1"/>
  <c r="X851" s="1"/>
  <c r="M851"/>
  <c r="T851" s="1"/>
  <c r="AD851" s="1"/>
  <c r="L851"/>
  <c r="S851" s="1"/>
  <c r="AC851" s="1"/>
  <c r="I851"/>
  <c r="P851" s="1"/>
  <c r="Z851" s="1"/>
  <c r="H851"/>
  <c r="O851" s="1"/>
  <c r="Y851" s="1"/>
  <c r="J847"/>
  <c r="Q847" s="1"/>
  <c r="AA847" s="1"/>
  <c r="G847"/>
  <c r="N847" s="1"/>
  <c r="X847" s="1"/>
  <c r="L847"/>
  <c r="S847" s="1"/>
  <c r="AC847" s="1"/>
  <c r="M847"/>
  <c r="T847" s="1"/>
  <c r="AD847" s="1"/>
  <c r="K847"/>
  <c r="R847" s="1"/>
  <c r="AB847" s="1"/>
  <c r="I847"/>
  <c r="P847" s="1"/>
  <c r="Z847" s="1"/>
  <c r="H847"/>
  <c r="O847" s="1"/>
  <c r="Y847" s="1"/>
  <c r="J843"/>
  <c r="Q843" s="1"/>
  <c r="AA843" s="1"/>
  <c r="H843"/>
  <c r="O843" s="1"/>
  <c r="Y843" s="1"/>
  <c r="M843"/>
  <c r="T843" s="1"/>
  <c r="AD843" s="1"/>
  <c r="L843"/>
  <c r="S843" s="1"/>
  <c r="AC843" s="1"/>
  <c r="K843"/>
  <c r="R843" s="1"/>
  <c r="AB843" s="1"/>
  <c r="I843"/>
  <c r="P843" s="1"/>
  <c r="Z843" s="1"/>
  <c r="G843"/>
  <c r="N843" s="1"/>
  <c r="X843" s="1"/>
  <c r="J839"/>
  <c r="Q839" s="1"/>
  <c r="AA839" s="1"/>
  <c r="I839"/>
  <c r="P839" s="1"/>
  <c r="Z839" s="1"/>
  <c r="L839"/>
  <c r="S839" s="1"/>
  <c r="AC839" s="1"/>
  <c r="K839"/>
  <c r="R839" s="1"/>
  <c r="AB839" s="1"/>
  <c r="H839"/>
  <c r="O839" s="1"/>
  <c r="Y839" s="1"/>
  <c r="M839"/>
  <c r="T839" s="1"/>
  <c r="AD839" s="1"/>
  <c r="G839"/>
  <c r="N839" s="1"/>
  <c r="X839" s="1"/>
  <c r="J835"/>
  <c r="Q835" s="1"/>
  <c r="AA835" s="1"/>
  <c r="K835"/>
  <c r="R835" s="1"/>
  <c r="AB835" s="1"/>
  <c r="L835"/>
  <c r="S835" s="1"/>
  <c r="AC835" s="1"/>
  <c r="I835"/>
  <c r="P835" s="1"/>
  <c r="Z835" s="1"/>
  <c r="H835"/>
  <c r="O835" s="1"/>
  <c r="Y835" s="1"/>
  <c r="M835"/>
  <c r="T835" s="1"/>
  <c r="AD835" s="1"/>
  <c r="G835"/>
  <c r="N835" s="1"/>
  <c r="X835" s="1"/>
  <c r="J831"/>
  <c r="Q831" s="1"/>
  <c r="AA831" s="1"/>
  <c r="G831"/>
  <c r="N831" s="1"/>
  <c r="X831" s="1"/>
  <c r="L831"/>
  <c r="S831" s="1"/>
  <c r="AC831" s="1"/>
  <c r="K831"/>
  <c r="R831" s="1"/>
  <c r="AB831" s="1"/>
  <c r="I831"/>
  <c r="P831" s="1"/>
  <c r="Z831" s="1"/>
  <c r="H831"/>
  <c r="O831" s="1"/>
  <c r="Y831" s="1"/>
  <c r="M831"/>
  <c r="T831" s="1"/>
  <c r="AD831" s="1"/>
  <c r="J827"/>
  <c r="Q827" s="1"/>
  <c r="AA827" s="1"/>
  <c r="H827"/>
  <c r="O827" s="1"/>
  <c r="Y827" s="1"/>
  <c r="M827"/>
  <c r="T827" s="1"/>
  <c r="AD827" s="1"/>
  <c r="K827"/>
  <c r="R827" s="1"/>
  <c r="AB827" s="1"/>
  <c r="I827"/>
  <c r="P827" s="1"/>
  <c r="Z827" s="1"/>
  <c r="G827"/>
  <c r="N827" s="1"/>
  <c r="X827" s="1"/>
  <c r="L827"/>
  <c r="S827" s="1"/>
  <c r="AC827" s="1"/>
  <c r="J823"/>
  <c r="Q823" s="1"/>
  <c r="AA823" s="1"/>
  <c r="I823"/>
  <c r="P823" s="1"/>
  <c r="Z823" s="1"/>
  <c r="K823"/>
  <c r="R823" s="1"/>
  <c r="AB823" s="1"/>
  <c r="H823"/>
  <c r="O823" s="1"/>
  <c r="Y823" s="1"/>
  <c r="G823"/>
  <c r="N823" s="1"/>
  <c r="X823" s="1"/>
  <c r="L823"/>
  <c r="S823" s="1"/>
  <c r="AC823" s="1"/>
  <c r="M823"/>
  <c r="T823" s="1"/>
  <c r="AD823" s="1"/>
  <c r="J819"/>
  <c r="Q819" s="1"/>
  <c r="AA819" s="1"/>
  <c r="K819"/>
  <c r="R819" s="1"/>
  <c r="AB819" s="1"/>
  <c r="I819"/>
  <c r="P819" s="1"/>
  <c r="Z819" s="1"/>
  <c r="H819"/>
  <c r="O819" s="1"/>
  <c r="Y819" s="1"/>
  <c r="G819"/>
  <c r="N819" s="1"/>
  <c r="X819" s="1"/>
  <c r="L819"/>
  <c r="S819" s="1"/>
  <c r="AC819" s="1"/>
  <c r="M819"/>
  <c r="T819" s="1"/>
  <c r="AD819" s="1"/>
  <c r="J815"/>
  <c r="Q815" s="1"/>
  <c r="AA815" s="1"/>
  <c r="G815"/>
  <c r="N815" s="1"/>
  <c r="X815" s="1"/>
  <c r="L815"/>
  <c r="S815" s="1"/>
  <c r="AC815" s="1"/>
  <c r="I815"/>
  <c r="P815" s="1"/>
  <c r="Z815" s="1"/>
  <c r="H815"/>
  <c r="O815" s="1"/>
  <c r="Y815" s="1"/>
  <c r="K815"/>
  <c r="R815" s="1"/>
  <c r="AB815" s="1"/>
  <c r="M815"/>
  <c r="T815" s="1"/>
  <c r="AD815" s="1"/>
  <c r="J811"/>
  <c r="Q811" s="1"/>
  <c r="AA811" s="1"/>
  <c r="H811"/>
  <c r="O811" s="1"/>
  <c r="Y811" s="1"/>
  <c r="M811"/>
  <c r="T811" s="1"/>
  <c r="AD811" s="1"/>
  <c r="I811"/>
  <c r="P811" s="1"/>
  <c r="Z811" s="1"/>
  <c r="G811"/>
  <c r="N811" s="1"/>
  <c r="X811" s="1"/>
  <c r="K811"/>
  <c r="R811" s="1"/>
  <c r="AB811" s="1"/>
  <c r="L811"/>
  <c r="S811" s="1"/>
  <c r="AC811" s="1"/>
  <c r="J807"/>
  <c r="Q807" s="1"/>
  <c r="AA807" s="1"/>
  <c r="I807"/>
  <c r="P807" s="1"/>
  <c r="Z807" s="1"/>
  <c r="H807"/>
  <c r="O807" s="1"/>
  <c r="Y807" s="1"/>
  <c r="G807"/>
  <c r="N807" s="1"/>
  <c r="X807" s="1"/>
  <c r="M807"/>
  <c r="T807" s="1"/>
  <c r="AD807" s="1"/>
  <c r="K807"/>
  <c r="R807" s="1"/>
  <c r="AB807" s="1"/>
  <c r="L807"/>
  <c r="S807" s="1"/>
  <c r="AC807" s="1"/>
  <c r="J803"/>
  <c r="Q803" s="1"/>
  <c r="AA803" s="1"/>
  <c r="K803"/>
  <c r="R803" s="1"/>
  <c r="AB803" s="1"/>
  <c r="H803"/>
  <c r="O803" s="1"/>
  <c r="Y803" s="1"/>
  <c r="G803"/>
  <c r="N803" s="1"/>
  <c r="X803" s="1"/>
  <c r="M803"/>
  <c r="T803" s="1"/>
  <c r="AD803" s="1"/>
  <c r="I803"/>
  <c r="P803" s="1"/>
  <c r="Z803" s="1"/>
  <c r="L803"/>
  <c r="S803" s="1"/>
  <c r="AC803" s="1"/>
  <c r="J799"/>
  <c r="Q799" s="1"/>
  <c r="AA799" s="1"/>
  <c r="G799"/>
  <c r="N799" s="1"/>
  <c r="X799" s="1"/>
  <c r="L799"/>
  <c r="S799" s="1"/>
  <c r="AC799" s="1"/>
  <c r="H799"/>
  <c r="O799" s="1"/>
  <c r="Y799" s="1"/>
  <c r="M799"/>
  <c r="T799" s="1"/>
  <c r="AD799" s="1"/>
  <c r="I799"/>
  <c r="P799" s="1"/>
  <c r="Z799" s="1"/>
  <c r="K799"/>
  <c r="R799" s="1"/>
  <c r="AB799" s="1"/>
  <c r="J795"/>
  <c r="Q795" s="1"/>
  <c r="AA795" s="1"/>
  <c r="H795"/>
  <c r="O795" s="1"/>
  <c r="Y795" s="1"/>
  <c r="M795"/>
  <c r="T795" s="1"/>
  <c r="AD795" s="1"/>
  <c r="G795"/>
  <c r="N795" s="1"/>
  <c r="X795" s="1"/>
  <c r="L795"/>
  <c r="S795" s="1"/>
  <c r="AC795" s="1"/>
  <c r="I795"/>
  <c r="P795" s="1"/>
  <c r="Z795" s="1"/>
  <c r="K795"/>
  <c r="R795" s="1"/>
  <c r="AB795" s="1"/>
  <c r="J791"/>
  <c r="Q791" s="1"/>
  <c r="AA791" s="1"/>
  <c r="I791"/>
  <c r="P791" s="1"/>
  <c r="Z791" s="1"/>
  <c r="G791"/>
  <c r="N791" s="1"/>
  <c r="X791" s="1"/>
  <c r="M791"/>
  <c r="T791" s="1"/>
  <c r="AD791" s="1"/>
  <c r="L791"/>
  <c r="S791" s="1"/>
  <c r="AC791" s="1"/>
  <c r="H791"/>
  <c r="O791" s="1"/>
  <c r="Y791" s="1"/>
  <c r="K791"/>
  <c r="R791" s="1"/>
  <c r="AB791" s="1"/>
  <c r="J787"/>
  <c r="Q787" s="1"/>
  <c r="AA787" s="1"/>
  <c r="K787"/>
  <c r="R787" s="1"/>
  <c r="AB787" s="1"/>
  <c r="G787"/>
  <c r="N787" s="1"/>
  <c r="X787" s="1"/>
  <c r="M787"/>
  <c r="T787" s="1"/>
  <c r="AD787" s="1"/>
  <c r="L787"/>
  <c r="S787" s="1"/>
  <c r="AC787" s="1"/>
  <c r="H787"/>
  <c r="O787" s="1"/>
  <c r="Y787" s="1"/>
  <c r="I787"/>
  <c r="P787" s="1"/>
  <c r="Z787" s="1"/>
  <c r="J783"/>
  <c r="Q783" s="1"/>
  <c r="AA783" s="1"/>
  <c r="G783"/>
  <c r="N783" s="1"/>
  <c r="X783" s="1"/>
  <c r="L783"/>
  <c r="S783" s="1"/>
  <c r="AC783" s="1"/>
  <c r="M783"/>
  <c r="T783" s="1"/>
  <c r="AD783" s="1"/>
  <c r="K783"/>
  <c r="R783" s="1"/>
  <c r="AB783" s="1"/>
  <c r="H783"/>
  <c r="O783" s="1"/>
  <c r="Y783" s="1"/>
  <c r="I783"/>
  <c r="P783" s="1"/>
  <c r="Z783" s="1"/>
  <c r="J779"/>
  <c r="Q779" s="1"/>
  <c r="AA779" s="1"/>
  <c r="H779"/>
  <c r="O779" s="1"/>
  <c r="Y779" s="1"/>
  <c r="M779"/>
  <c r="T779" s="1"/>
  <c r="AD779" s="1"/>
  <c r="L779"/>
  <c r="S779" s="1"/>
  <c r="AC779" s="1"/>
  <c r="K779"/>
  <c r="R779" s="1"/>
  <c r="AB779" s="1"/>
  <c r="G779"/>
  <c r="N779" s="1"/>
  <c r="X779" s="1"/>
  <c r="I779"/>
  <c r="P779" s="1"/>
  <c r="Z779" s="1"/>
  <c r="J775"/>
  <c r="Q775" s="1"/>
  <c r="AA775" s="1"/>
  <c r="I775"/>
  <c r="P775" s="1"/>
  <c r="Z775" s="1"/>
  <c r="L775"/>
  <c r="S775" s="1"/>
  <c r="AC775" s="1"/>
  <c r="K775"/>
  <c r="R775" s="1"/>
  <c r="AB775" s="1"/>
  <c r="G775"/>
  <c r="N775" s="1"/>
  <c r="X775" s="1"/>
  <c r="H775"/>
  <c r="O775" s="1"/>
  <c r="Y775" s="1"/>
  <c r="M775"/>
  <c r="T775" s="1"/>
  <c r="AD775" s="1"/>
  <c r="J771"/>
  <c r="Q771" s="1"/>
  <c r="AA771" s="1"/>
  <c r="K771"/>
  <c r="R771" s="1"/>
  <c r="AB771" s="1"/>
  <c r="L771"/>
  <c r="S771" s="1"/>
  <c r="AC771" s="1"/>
  <c r="I771"/>
  <c r="P771" s="1"/>
  <c r="Z771" s="1"/>
  <c r="G771"/>
  <c r="N771" s="1"/>
  <c r="X771" s="1"/>
  <c r="H771"/>
  <c r="O771" s="1"/>
  <c r="Y771" s="1"/>
  <c r="M771"/>
  <c r="T771" s="1"/>
  <c r="AD771" s="1"/>
  <c r="J767"/>
  <c r="Q767" s="1"/>
  <c r="AA767" s="1"/>
  <c r="G767"/>
  <c r="N767" s="1"/>
  <c r="X767" s="1"/>
  <c r="L767"/>
  <c r="S767" s="1"/>
  <c r="AC767" s="1"/>
  <c r="K767"/>
  <c r="R767" s="1"/>
  <c r="AB767" s="1"/>
  <c r="I767"/>
  <c r="P767" s="1"/>
  <c r="Z767" s="1"/>
  <c r="H767"/>
  <c r="O767" s="1"/>
  <c r="Y767" s="1"/>
  <c r="M767"/>
  <c r="T767" s="1"/>
  <c r="AD767" s="1"/>
  <c r="J763"/>
  <c r="Q763" s="1"/>
  <c r="AA763" s="1"/>
  <c r="H763"/>
  <c r="O763" s="1"/>
  <c r="Y763" s="1"/>
  <c r="M763"/>
  <c r="T763" s="1"/>
  <c r="AD763" s="1"/>
  <c r="K763"/>
  <c r="R763" s="1"/>
  <c r="AB763" s="1"/>
  <c r="I763"/>
  <c r="P763" s="1"/>
  <c r="Z763" s="1"/>
  <c r="G763"/>
  <c r="N763" s="1"/>
  <c r="X763" s="1"/>
  <c r="L763"/>
  <c r="S763" s="1"/>
  <c r="AC763" s="1"/>
  <c r="J759"/>
  <c r="Q759" s="1"/>
  <c r="AA759" s="1"/>
  <c r="I759"/>
  <c r="P759" s="1"/>
  <c r="Z759" s="1"/>
  <c r="K759"/>
  <c r="R759" s="1"/>
  <c r="AB759" s="1"/>
  <c r="H759"/>
  <c r="O759" s="1"/>
  <c r="Y759" s="1"/>
  <c r="M759"/>
  <c r="T759" s="1"/>
  <c r="AD759" s="1"/>
  <c r="G759"/>
  <c r="N759" s="1"/>
  <c r="X759" s="1"/>
  <c r="L759"/>
  <c r="S759" s="1"/>
  <c r="AC759" s="1"/>
  <c r="J755"/>
  <c r="Q755" s="1"/>
  <c r="AA755" s="1"/>
  <c r="K755"/>
  <c r="R755" s="1"/>
  <c r="AB755" s="1"/>
  <c r="I755"/>
  <c r="P755" s="1"/>
  <c r="Z755" s="1"/>
  <c r="H755"/>
  <c r="O755" s="1"/>
  <c r="Y755" s="1"/>
  <c r="M755"/>
  <c r="T755" s="1"/>
  <c r="AD755" s="1"/>
  <c r="G755"/>
  <c r="N755" s="1"/>
  <c r="X755" s="1"/>
  <c r="L755"/>
  <c r="S755" s="1"/>
  <c r="AC755" s="1"/>
  <c r="J751"/>
  <c r="Q751" s="1"/>
  <c r="AA751" s="1"/>
  <c r="G751"/>
  <c r="N751" s="1"/>
  <c r="X751" s="1"/>
  <c r="L751"/>
  <c r="S751" s="1"/>
  <c r="AC751" s="1"/>
  <c r="I751"/>
  <c r="P751" s="1"/>
  <c r="Z751" s="1"/>
  <c r="H751"/>
  <c r="O751" s="1"/>
  <c r="Y751" s="1"/>
  <c r="M751"/>
  <c r="T751" s="1"/>
  <c r="AD751" s="1"/>
  <c r="K751"/>
  <c r="R751" s="1"/>
  <c r="AB751" s="1"/>
  <c r="J747"/>
  <c r="Q747" s="1"/>
  <c r="AA747" s="1"/>
  <c r="H747"/>
  <c r="O747" s="1"/>
  <c r="Y747" s="1"/>
  <c r="M747"/>
  <c r="T747" s="1"/>
  <c r="AD747" s="1"/>
  <c r="I747"/>
  <c r="P747" s="1"/>
  <c r="Z747" s="1"/>
  <c r="G747"/>
  <c r="N747" s="1"/>
  <c r="X747" s="1"/>
  <c r="L747"/>
  <c r="S747" s="1"/>
  <c r="AC747" s="1"/>
  <c r="K747"/>
  <c r="R747" s="1"/>
  <c r="AB747" s="1"/>
  <c r="J743"/>
  <c r="Q743" s="1"/>
  <c r="AA743" s="1"/>
  <c r="I743"/>
  <c r="P743" s="1"/>
  <c r="Z743" s="1"/>
  <c r="H743"/>
  <c r="O743" s="1"/>
  <c r="Y743" s="1"/>
  <c r="G743"/>
  <c r="N743" s="1"/>
  <c r="X743" s="1"/>
  <c r="M743"/>
  <c r="T743" s="1"/>
  <c r="AD743" s="1"/>
  <c r="L743"/>
  <c r="S743" s="1"/>
  <c r="AC743" s="1"/>
  <c r="K743"/>
  <c r="R743" s="1"/>
  <c r="AB743" s="1"/>
  <c r="J739"/>
  <c r="Q739" s="1"/>
  <c r="AA739" s="1"/>
  <c r="K739"/>
  <c r="R739" s="1"/>
  <c r="AB739" s="1"/>
  <c r="H739"/>
  <c r="O739" s="1"/>
  <c r="Y739" s="1"/>
  <c r="G739"/>
  <c r="N739" s="1"/>
  <c r="X739" s="1"/>
  <c r="M739"/>
  <c r="T739" s="1"/>
  <c r="AD739" s="1"/>
  <c r="L739"/>
  <c r="S739" s="1"/>
  <c r="AC739" s="1"/>
  <c r="I739"/>
  <c r="P739" s="1"/>
  <c r="Z739" s="1"/>
  <c r="J735"/>
  <c r="Q735" s="1"/>
  <c r="AA735" s="1"/>
  <c r="G735"/>
  <c r="N735" s="1"/>
  <c r="X735" s="1"/>
  <c r="L735"/>
  <c r="S735" s="1"/>
  <c r="AC735" s="1"/>
  <c r="H735"/>
  <c r="O735" s="1"/>
  <c r="Y735" s="1"/>
  <c r="M735"/>
  <c r="T735" s="1"/>
  <c r="AD735" s="1"/>
  <c r="K735"/>
  <c r="R735" s="1"/>
  <c r="AB735" s="1"/>
  <c r="I735"/>
  <c r="P735" s="1"/>
  <c r="Z735" s="1"/>
  <c r="J731"/>
  <c r="Q731" s="1"/>
  <c r="AA731" s="1"/>
  <c r="H731"/>
  <c r="O731" s="1"/>
  <c r="Y731" s="1"/>
  <c r="M731"/>
  <c r="T731" s="1"/>
  <c r="AD731" s="1"/>
  <c r="G731"/>
  <c r="N731" s="1"/>
  <c r="X731" s="1"/>
  <c r="L731"/>
  <c r="S731" s="1"/>
  <c r="AC731" s="1"/>
  <c r="K731"/>
  <c r="R731" s="1"/>
  <c r="AB731" s="1"/>
  <c r="I731"/>
  <c r="P731" s="1"/>
  <c r="Z731" s="1"/>
  <c r="J727"/>
  <c r="Q727" s="1"/>
  <c r="AA727" s="1"/>
  <c r="I727"/>
  <c r="P727" s="1"/>
  <c r="Z727" s="1"/>
  <c r="G727"/>
  <c r="N727" s="1"/>
  <c r="X727" s="1"/>
  <c r="M727"/>
  <c r="T727" s="1"/>
  <c r="AD727" s="1"/>
  <c r="L727"/>
  <c r="S727" s="1"/>
  <c r="AC727" s="1"/>
  <c r="K727"/>
  <c r="R727" s="1"/>
  <c r="AB727" s="1"/>
  <c r="H727"/>
  <c r="O727" s="1"/>
  <c r="Y727" s="1"/>
  <c r="J723"/>
  <c r="Q723" s="1"/>
  <c r="AA723" s="1"/>
  <c r="K723"/>
  <c r="R723" s="1"/>
  <c r="AB723" s="1"/>
  <c r="G723"/>
  <c r="N723" s="1"/>
  <c r="X723" s="1"/>
  <c r="M723"/>
  <c r="T723" s="1"/>
  <c r="AD723" s="1"/>
  <c r="L723"/>
  <c r="S723" s="1"/>
  <c r="AC723" s="1"/>
  <c r="I723"/>
  <c r="P723" s="1"/>
  <c r="Z723" s="1"/>
  <c r="H723"/>
  <c r="O723" s="1"/>
  <c r="Y723" s="1"/>
  <c r="J719"/>
  <c r="Q719" s="1"/>
  <c r="AA719" s="1"/>
  <c r="G719"/>
  <c r="N719" s="1"/>
  <c r="X719" s="1"/>
  <c r="L719"/>
  <c r="S719" s="1"/>
  <c r="AC719" s="1"/>
  <c r="M719"/>
  <c r="T719" s="1"/>
  <c r="AD719" s="1"/>
  <c r="K719"/>
  <c r="R719" s="1"/>
  <c r="AB719" s="1"/>
  <c r="I719"/>
  <c r="P719" s="1"/>
  <c r="Z719" s="1"/>
  <c r="H719"/>
  <c r="O719" s="1"/>
  <c r="Y719" s="1"/>
  <c r="J715"/>
  <c r="Q715" s="1"/>
  <c r="AA715" s="1"/>
  <c r="H715"/>
  <c r="O715" s="1"/>
  <c r="Y715" s="1"/>
  <c r="M715"/>
  <c r="T715" s="1"/>
  <c r="AD715" s="1"/>
  <c r="L715"/>
  <c r="S715" s="1"/>
  <c r="AC715" s="1"/>
  <c r="K715"/>
  <c r="R715" s="1"/>
  <c r="AB715" s="1"/>
  <c r="I715"/>
  <c r="P715" s="1"/>
  <c r="Z715" s="1"/>
  <c r="G715"/>
  <c r="N715" s="1"/>
  <c r="X715" s="1"/>
  <c r="J711"/>
  <c r="Q711" s="1"/>
  <c r="AA711" s="1"/>
  <c r="I711"/>
  <c r="P711" s="1"/>
  <c r="Z711" s="1"/>
  <c r="L711"/>
  <c r="S711" s="1"/>
  <c r="AC711" s="1"/>
  <c r="K711"/>
  <c r="R711" s="1"/>
  <c r="AB711" s="1"/>
  <c r="H711"/>
  <c r="O711" s="1"/>
  <c r="Y711" s="1"/>
  <c r="M711"/>
  <c r="T711" s="1"/>
  <c r="AD711" s="1"/>
  <c r="G711"/>
  <c r="N711" s="1"/>
  <c r="X711" s="1"/>
  <c r="J707"/>
  <c r="Q707" s="1"/>
  <c r="AA707" s="1"/>
  <c r="K707"/>
  <c r="R707" s="1"/>
  <c r="AB707" s="1"/>
  <c r="L707"/>
  <c r="S707" s="1"/>
  <c r="AC707" s="1"/>
  <c r="I707"/>
  <c r="P707" s="1"/>
  <c r="Z707" s="1"/>
  <c r="H707"/>
  <c r="O707" s="1"/>
  <c r="Y707" s="1"/>
  <c r="M707"/>
  <c r="T707" s="1"/>
  <c r="AD707" s="1"/>
  <c r="G707"/>
  <c r="N707" s="1"/>
  <c r="X707" s="1"/>
  <c r="J703"/>
  <c r="Q703" s="1"/>
  <c r="AA703" s="1"/>
  <c r="G703"/>
  <c r="N703" s="1"/>
  <c r="X703" s="1"/>
  <c r="L703"/>
  <c r="S703" s="1"/>
  <c r="AC703" s="1"/>
  <c r="K703"/>
  <c r="R703" s="1"/>
  <c r="AB703" s="1"/>
  <c r="I703"/>
  <c r="P703" s="1"/>
  <c r="Z703" s="1"/>
  <c r="H703"/>
  <c r="O703" s="1"/>
  <c r="Y703" s="1"/>
  <c r="M703"/>
  <c r="T703" s="1"/>
  <c r="AD703" s="1"/>
  <c r="J699"/>
  <c r="Q699" s="1"/>
  <c r="AA699" s="1"/>
  <c r="H699"/>
  <c r="O699" s="1"/>
  <c r="Y699" s="1"/>
  <c r="M699"/>
  <c r="T699" s="1"/>
  <c r="AD699" s="1"/>
  <c r="K699"/>
  <c r="R699" s="1"/>
  <c r="AB699" s="1"/>
  <c r="I699"/>
  <c r="P699" s="1"/>
  <c r="Z699" s="1"/>
  <c r="G699"/>
  <c r="N699" s="1"/>
  <c r="X699" s="1"/>
  <c r="L699"/>
  <c r="S699" s="1"/>
  <c r="AC699" s="1"/>
  <c r="J695"/>
  <c r="Q695" s="1"/>
  <c r="AA695" s="1"/>
  <c r="I695"/>
  <c r="P695" s="1"/>
  <c r="Z695" s="1"/>
  <c r="K695"/>
  <c r="R695" s="1"/>
  <c r="AB695" s="1"/>
  <c r="H695"/>
  <c r="O695" s="1"/>
  <c r="Y695" s="1"/>
  <c r="G695"/>
  <c r="N695" s="1"/>
  <c r="X695" s="1"/>
  <c r="L695"/>
  <c r="S695" s="1"/>
  <c r="AC695" s="1"/>
  <c r="M695"/>
  <c r="T695" s="1"/>
  <c r="AD695" s="1"/>
  <c r="J691"/>
  <c r="Q691" s="1"/>
  <c r="AA691" s="1"/>
  <c r="K691"/>
  <c r="R691" s="1"/>
  <c r="AB691" s="1"/>
  <c r="I691"/>
  <c r="P691" s="1"/>
  <c r="Z691" s="1"/>
  <c r="H691"/>
  <c r="O691" s="1"/>
  <c r="Y691" s="1"/>
  <c r="G691"/>
  <c r="N691" s="1"/>
  <c r="X691" s="1"/>
  <c r="L691"/>
  <c r="S691" s="1"/>
  <c r="AC691" s="1"/>
  <c r="M691"/>
  <c r="T691" s="1"/>
  <c r="AD691" s="1"/>
  <c r="J687"/>
  <c r="Q687" s="1"/>
  <c r="AA687" s="1"/>
  <c r="G687"/>
  <c r="N687" s="1"/>
  <c r="X687" s="1"/>
  <c r="L687"/>
  <c r="S687" s="1"/>
  <c r="AC687" s="1"/>
  <c r="I687"/>
  <c r="P687" s="1"/>
  <c r="Z687" s="1"/>
  <c r="H687"/>
  <c r="O687" s="1"/>
  <c r="Y687" s="1"/>
  <c r="K687"/>
  <c r="R687" s="1"/>
  <c r="AB687" s="1"/>
  <c r="M687"/>
  <c r="T687" s="1"/>
  <c r="AD687" s="1"/>
  <c r="J683"/>
  <c r="Q683" s="1"/>
  <c r="AA683" s="1"/>
  <c r="H683"/>
  <c r="O683" s="1"/>
  <c r="Y683" s="1"/>
  <c r="M683"/>
  <c r="T683" s="1"/>
  <c r="AD683" s="1"/>
  <c r="I683"/>
  <c r="P683" s="1"/>
  <c r="Z683" s="1"/>
  <c r="G683"/>
  <c r="N683" s="1"/>
  <c r="X683" s="1"/>
  <c r="K683"/>
  <c r="R683" s="1"/>
  <c r="AB683" s="1"/>
  <c r="L683"/>
  <c r="S683" s="1"/>
  <c r="AC683" s="1"/>
  <c r="J679"/>
  <c r="Q679" s="1"/>
  <c r="AA679" s="1"/>
  <c r="I679"/>
  <c r="P679" s="1"/>
  <c r="Z679" s="1"/>
  <c r="H679"/>
  <c r="O679" s="1"/>
  <c r="Y679" s="1"/>
  <c r="G679"/>
  <c r="N679" s="1"/>
  <c r="X679" s="1"/>
  <c r="M679"/>
  <c r="T679" s="1"/>
  <c r="AD679" s="1"/>
  <c r="K679"/>
  <c r="R679" s="1"/>
  <c r="AB679" s="1"/>
  <c r="L679"/>
  <c r="S679" s="1"/>
  <c r="AC679" s="1"/>
  <c r="J675"/>
  <c r="Q675" s="1"/>
  <c r="AA675" s="1"/>
  <c r="K675"/>
  <c r="R675" s="1"/>
  <c r="AB675" s="1"/>
  <c r="H675"/>
  <c r="O675" s="1"/>
  <c r="Y675" s="1"/>
  <c r="G675"/>
  <c r="N675" s="1"/>
  <c r="X675" s="1"/>
  <c r="M675"/>
  <c r="T675" s="1"/>
  <c r="AD675" s="1"/>
  <c r="I675"/>
  <c r="P675" s="1"/>
  <c r="Z675" s="1"/>
  <c r="L675"/>
  <c r="S675" s="1"/>
  <c r="AC675" s="1"/>
  <c r="J671"/>
  <c r="Q671" s="1"/>
  <c r="AA671" s="1"/>
  <c r="G671"/>
  <c r="N671" s="1"/>
  <c r="X671" s="1"/>
  <c r="L671"/>
  <c r="S671" s="1"/>
  <c r="AC671" s="1"/>
  <c r="H671"/>
  <c r="O671" s="1"/>
  <c r="Y671" s="1"/>
  <c r="M671"/>
  <c r="T671" s="1"/>
  <c r="AD671" s="1"/>
  <c r="I671"/>
  <c r="P671" s="1"/>
  <c r="Z671" s="1"/>
  <c r="K671"/>
  <c r="R671" s="1"/>
  <c r="AB671" s="1"/>
  <c r="J667"/>
  <c r="Q667" s="1"/>
  <c r="AA667" s="1"/>
  <c r="H667"/>
  <c r="O667" s="1"/>
  <c r="Y667" s="1"/>
  <c r="M667"/>
  <c r="T667" s="1"/>
  <c r="AD667" s="1"/>
  <c r="G667"/>
  <c r="N667" s="1"/>
  <c r="X667" s="1"/>
  <c r="L667"/>
  <c r="S667" s="1"/>
  <c r="AC667" s="1"/>
  <c r="I667"/>
  <c r="P667" s="1"/>
  <c r="Z667" s="1"/>
  <c r="K667"/>
  <c r="R667" s="1"/>
  <c r="AB667" s="1"/>
  <c r="J663"/>
  <c r="Q663" s="1"/>
  <c r="AA663" s="1"/>
  <c r="I663"/>
  <c r="P663" s="1"/>
  <c r="Z663" s="1"/>
  <c r="G663"/>
  <c r="N663" s="1"/>
  <c r="X663" s="1"/>
  <c r="M663"/>
  <c r="T663" s="1"/>
  <c r="AD663" s="1"/>
  <c r="L663"/>
  <c r="S663" s="1"/>
  <c r="AC663" s="1"/>
  <c r="H663"/>
  <c r="O663" s="1"/>
  <c r="Y663" s="1"/>
  <c r="K663"/>
  <c r="R663" s="1"/>
  <c r="AB663" s="1"/>
  <c r="J659"/>
  <c r="Q659" s="1"/>
  <c r="AA659" s="1"/>
  <c r="K659"/>
  <c r="R659" s="1"/>
  <c r="AB659" s="1"/>
  <c r="G659"/>
  <c r="N659" s="1"/>
  <c r="X659" s="1"/>
  <c r="M659"/>
  <c r="T659" s="1"/>
  <c r="AD659" s="1"/>
  <c r="L659"/>
  <c r="S659" s="1"/>
  <c r="AC659" s="1"/>
  <c r="H659"/>
  <c r="O659" s="1"/>
  <c r="Y659" s="1"/>
  <c r="I659"/>
  <c r="P659" s="1"/>
  <c r="Z659" s="1"/>
  <c r="J655"/>
  <c r="Q655" s="1"/>
  <c r="AA655" s="1"/>
  <c r="G655"/>
  <c r="N655" s="1"/>
  <c r="X655" s="1"/>
  <c r="L655"/>
  <c r="S655" s="1"/>
  <c r="AC655" s="1"/>
  <c r="M655"/>
  <c r="T655" s="1"/>
  <c r="AD655" s="1"/>
  <c r="K655"/>
  <c r="R655" s="1"/>
  <c r="AB655" s="1"/>
  <c r="H655"/>
  <c r="O655" s="1"/>
  <c r="Y655" s="1"/>
  <c r="I655"/>
  <c r="P655" s="1"/>
  <c r="Z655" s="1"/>
  <c r="J651"/>
  <c r="Q651" s="1"/>
  <c r="AA651" s="1"/>
  <c r="H651"/>
  <c r="O651" s="1"/>
  <c r="Y651" s="1"/>
  <c r="M651"/>
  <c r="T651" s="1"/>
  <c r="AD651" s="1"/>
  <c r="L651"/>
  <c r="S651" s="1"/>
  <c r="AC651" s="1"/>
  <c r="K651"/>
  <c r="R651" s="1"/>
  <c r="AB651" s="1"/>
  <c r="G651"/>
  <c r="N651" s="1"/>
  <c r="X651" s="1"/>
  <c r="I651"/>
  <c r="P651" s="1"/>
  <c r="Z651" s="1"/>
  <c r="J647"/>
  <c r="Q647" s="1"/>
  <c r="AA647" s="1"/>
  <c r="I647"/>
  <c r="P647" s="1"/>
  <c r="Z647" s="1"/>
  <c r="L647"/>
  <c r="S647" s="1"/>
  <c r="AC647" s="1"/>
  <c r="K647"/>
  <c r="R647" s="1"/>
  <c r="AB647" s="1"/>
  <c r="M647"/>
  <c r="T647" s="1"/>
  <c r="AD647" s="1"/>
  <c r="G647"/>
  <c r="N647" s="1"/>
  <c r="X647" s="1"/>
  <c r="H647"/>
  <c r="O647" s="1"/>
  <c r="Y647" s="1"/>
  <c r="J643"/>
  <c r="Q643" s="1"/>
  <c r="AA643" s="1"/>
  <c r="K643"/>
  <c r="R643" s="1"/>
  <c r="AB643" s="1"/>
  <c r="L643"/>
  <c r="S643" s="1"/>
  <c r="AC643" s="1"/>
  <c r="I643"/>
  <c r="P643" s="1"/>
  <c r="Z643" s="1"/>
  <c r="M643"/>
  <c r="T643" s="1"/>
  <c r="AD643" s="1"/>
  <c r="G643"/>
  <c r="N643" s="1"/>
  <c r="X643" s="1"/>
  <c r="H643"/>
  <c r="O643" s="1"/>
  <c r="Y643" s="1"/>
  <c r="J639"/>
  <c r="Q639" s="1"/>
  <c r="AA639" s="1"/>
  <c r="G639"/>
  <c r="N639" s="1"/>
  <c r="X639" s="1"/>
  <c r="L639"/>
  <c r="S639" s="1"/>
  <c r="AC639" s="1"/>
  <c r="K639"/>
  <c r="R639" s="1"/>
  <c r="AB639" s="1"/>
  <c r="I639"/>
  <c r="P639" s="1"/>
  <c r="Z639" s="1"/>
  <c r="M639"/>
  <c r="T639" s="1"/>
  <c r="AD639" s="1"/>
  <c r="H639"/>
  <c r="O639" s="1"/>
  <c r="Y639" s="1"/>
  <c r="J635"/>
  <c r="Q635" s="1"/>
  <c r="AA635" s="1"/>
  <c r="H635"/>
  <c r="O635" s="1"/>
  <c r="Y635" s="1"/>
  <c r="M635"/>
  <c r="T635" s="1"/>
  <c r="AD635" s="1"/>
  <c r="K635"/>
  <c r="R635" s="1"/>
  <c r="AB635" s="1"/>
  <c r="I635"/>
  <c r="P635" s="1"/>
  <c r="Z635" s="1"/>
  <c r="L635"/>
  <c r="S635" s="1"/>
  <c r="AC635" s="1"/>
  <c r="G635"/>
  <c r="N635" s="1"/>
  <c r="X635" s="1"/>
  <c r="J631"/>
  <c r="Q631" s="1"/>
  <c r="AA631" s="1"/>
  <c r="I631"/>
  <c r="P631" s="1"/>
  <c r="Z631" s="1"/>
  <c r="K631"/>
  <c r="R631" s="1"/>
  <c r="AB631" s="1"/>
  <c r="H631"/>
  <c r="O631" s="1"/>
  <c r="Y631" s="1"/>
  <c r="L631"/>
  <c r="S631" s="1"/>
  <c r="AC631" s="1"/>
  <c r="M631"/>
  <c r="T631" s="1"/>
  <c r="AD631" s="1"/>
  <c r="G631"/>
  <c r="N631" s="1"/>
  <c r="X631" s="1"/>
  <c r="J627"/>
  <c r="Q627" s="1"/>
  <c r="AA627" s="1"/>
  <c r="K627"/>
  <c r="R627" s="1"/>
  <c r="AB627" s="1"/>
  <c r="I627"/>
  <c r="P627" s="1"/>
  <c r="Z627" s="1"/>
  <c r="H627"/>
  <c r="O627" s="1"/>
  <c r="Y627" s="1"/>
  <c r="L627"/>
  <c r="S627" s="1"/>
  <c r="AC627" s="1"/>
  <c r="M627"/>
  <c r="T627" s="1"/>
  <c r="AD627" s="1"/>
  <c r="G627"/>
  <c r="N627" s="1"/>
  <c r="X627" s="1"/>
  <c r="J623"/>
  <c r="Q623" s="1"/>
  <c r="AA623" s="1"/>
  <c r="G623"/>
  <c r="N623" s="1"/>
  <c r="X623" s="1"/>
  <c r="L623"/>
  <c r="S623" s="1"/>
  <c r="AC623" s="1"/>
  <c r="I623"/>
  <c r="P623" s="1"/>
  <c r="Z623" s="1"/>
  <c r="H623"/>
  <c r="O623" s="1"/>
  <c r="Y623" s="1"/>
  <c r="K623"/>
  <c r="R623" s="1"/>
  <c r="AB623" s="1"/>
  <c r="M623"/>
  <c r="T623" s="1"/>
  <c r="AD623" s="1"/>
  <c r="J619"/>
  <c r="Q619" s="1"/>
  <c r="AA619" s="1"/>
  <c r="H619"/>
  <c r="O619" s="1"/>
  <c r="Y619" s="1"/>
  <c r="M619"/>
  <c r="T619" s="1"/>
  <c r="AD619" s="1"/>
  <c r="I619"/>
  <c r="P619" s="1"/>
  <c r="Z619" s="1"/>
  <c r="G619"/>
  <c r="N619" s="1"/>
  <c r="X619" s="1"/>
  <c r="K619"/>
  <c r="R619" s="1"/>
  <c r="AB619" s="1"/>
  <c r="L619"/>
  <c r="S619" s="1"/>
  <c r="AC619" s="1"/>
  <c r="J615"/>
  <c r="Q615" s="1"/>
  <c r="AA615" s="1"/>
  <c r="I615"/>
  <c r="P615" s="1"/>
  <c r="Z615" s="1"/>
  <c r="H615"/>
  <c r="O615" s="1"/>
  <c r="Y615" s="1"/>
  <c r="G615"/>
  <c r="N615" s="1"/>
  <c r="X615" s="1"/>
  <c r="M615"/>
  <c r="T615" s="1"/>
  <c r="AD615" s="1"/>
  <c r="K615"/>
  <c r="R615" s="1"/>
  <c r="AB615" s="1"/>
  <c r="L615"/>
  <c r="S615" s="1"/>
  <c r="AC615" s="1"/>
  <c r="J611"/>
  <c r="Q611" s="1"/>
  <c r="AA611" s="1"/>
  <c r="K611"/>
  <c r="R611" s="1"/>
  <c r="AB611" s="1"/>
  <c r="H611"/>
  <c r="O611" s="1"/>
  <c r="Y611" s="1"/>
  <c r="G611"/>
  <c r="N611" s="1"/>
  <c r="X611" s="1"/>
  <c r="M611"/>
  <c r="T611" s="1"/>
  <c r="AD611" s="1"/>
  <c r="I611"/>
  <c r="P611" s="1"/>
  <c r="Z611" s="1"/>
  <c r="L611"/>
  <c r="S611" s="1"/>
  <c r="AC611" s="1"/>
  <c r="J607"/>
  <c r="Q607" s="1"/>
  <c r="AA607" s="1"/>
  <c r="G607"/>
  <c r="N607" s="1"/>
  <c r="X607" s="1"/>
  <c r="L607"/>
  <c r="S607" s="1"/>
  <c r="AC607" s="1"/>
  <c r="H607"/>
  <c r="O607" s="1"/>
  <c r="Y607" s="1"/>
  <c r="M607"/>
  <c r="T607" s="1"/>
  <c r="AD607" s="1"/>
  <c r="I607"/>
  <c r="P607" s="1"/>
  <c r="Z607" s="1"/>
  <c r="K607"/>
  <c r="R607" s="1"/>
  <c r="AB607" s="1"/>
  <c r="J603"/>
  <c r="Q603" s="1"/>
  <c r="AA603" s="1"/>
  <c r="H603"/>
  <c r="O603" s="1"/>
  <c r="Y603" s="1"/>
  <c r="M603"/>
  <c r="T603" s="1"/>
  <c r="AD603" s="1"/>
  <c r="G603"/>
  <c r="N603" s="1"/>
  <c r="X603" s="1"/>
  <c r="L603"/>
  <c r="S603" s="1"/>
  <c r="AC603" s="1"/>
  <c r="I603"/>
  <c r="P603" s="1"/>
  <c r="Z603" s="1"/>
  <c r="K603"/>
  <c r="R603" s="1"/>
  <c r="AB603" s="1"/>
  <c r="J599"/>
  <c r="Q599" s="1"/>
  <c r="AA599" s="1"/>
  <c r="I599"/>
  <c r="P599" s="1"/>
  <c r="Z599" s="1"/>
  <c r="G599"/>
  <c r="N599" s="1"/>
  <c r="X599" s="1"/>
  <c r="M599"/>
  <c r="T599" s="1"/>
  <c r="AD599" s="1"/>
  <c r="L599"/>
  <c r="S599" s="1"/>
  <c r="AC599" s="1"/>
  <c r="H599"/>
  <c r="O599" s="1"/>
  <c r="Y599" s="1"/>
  <c r="K599"/>
  <c r="R599" s="1"/>
  <c r="AB599" s="1"/>
  <c r="J595"/>
  <c r="Q595" s="1"/>
  <c r="AA595" s="1"/>
  <c r="K595"/>
  <c r="R595" s="1"/>
  <c r="AB595" s="1"/>
  <c r="G595"/>
  <c r="N595" s="1"/>
  <c r="X595" s="1"/>
  <c r="M595"/>
  <c r="T595" s="1"/>
  <c r="AD595" s="1"/>
  <c r="L595"/>
  <c r="S595" s="1"/>
  <c r="AC595" s="1"/>
  <c r="H595"/>
  <c r="O595" s="1"/>
  <c r="Y595" s="1"/>
  <c r="I595"/>
  <c r="P595" s="1"/>
  <c r="Z595" s="1"/>
  <c r="J591"/>
  <c r="Q591" s="1"/>
  <c r="AA591" s="1"/>
  <c r="G591"/>
  <c r="N591" s="1"/>
  <c r="X591" s="1"/>
  <c r="L591"/>
  <c r="S591" s="1"/>
  <c r="AC591" s="1"/>
  <c r="M591"/>
  <c r="T591" s="1"/>
  <c r="AD591" s="1"/>
  <c r="K591"/>
  <c r="R591" s="1"/>
  <c r="AB591" s="1"/>
  <c r="H591"/>
  <c r="O591" s="1"/>
  <c r="Y591" s="1"/>
  <c r="I591"/>
  <c r="P591" s="1"/>
  <c r="Z591" s="1"/>
  <c r="J587"/>
  <c r="Q587" s="1"/>
  <c r="AA587" s="1"/>
  <c r="H587"/>
  <c r="O587" s="1"/>
  <c r="Y587" s="1"/>
  <c r="M587"/>
  <c r="T587" s="1"/>
  <c r="AD587" s="1"/>
  <c r="L587"/>
  <c r="S587" s="1"/>
  <c r="AC587" s="1"/>
  <c r="K587"/>
  <c r="R587" s="1"/>
  <c r="AB587" s="1"/>
  <c r="G587"/>
  <c r="N587" s="1"/>
  <c r="X587" s="1"/>
  <c r="I587"/>
  <c r="P587" s="1"/>
  <c r="Z587" s="1"/>
  <c r="J583"/>
  <c r="Q583" s="1"/>
  <c r="AA583" s="1"/>
  <c r="I583"/>
  <c r="P583" s="1"/>
  <c r="Z583" s="1"/>
  <c r="L583"/>
  <c r="S583" s="1"/>
  <c r="AC583" s="1"/>
  <c r="K583"/>
  <c r="R583" s="1"/>
  <c r="AB583" s="1"/>
  <c r="G583"/>
  <c r="N583" s="1"/>
  <c r="X583" s="1"/>
  <c r="M583"/>
  <c r="T583" s="1"/>
  <c r="AD583" s="1"/>
  <c r="H583"/>
  <c r="O583" s="1"/>
  <c r="Y583" s="1"/>
  <c r="J579"/>
  <c r="Q579" s="1"/>
  <c r="AA579" s="1"/>
  <c r="K579"/>
  <c r="R579" s="1"/>
  <c r="AB579" s="1"/>
  <c r="L579"/>
  <c r="S579" s="1"/>
  <c r="AC579" s="1"/>
  <c r="I579"/>
  <c r="P579" s="1"/>
  <c r="Z579" s="1"/>
  <c r="G579"/>
  <c r="N579" s="1"/>
  <c r="X579" s="1"/>
  <c r="M579"/>
  <c r="T579" s="1"/>
  <c r="AD579" s="1"/>
  <c r="H579"/>
  <c r="O579" s="1"/>
  <c r="Y579" s="1"/>
  <c r="J575"/>
  <c r="Q575" s="1"/>
  <c r="AA575" s="1"/>
  <c r="G575"/>
  <c r="N575" s="1"/>
  <c r="X575" s="1"/>
  <c r="L575"/>
  <c r="S575" s="1"/>
  <c r="AC575" s="1"/>
  <c r="K575"/>
  <c r="R575" s="1"/>
  <c r="AB575" s="1"/>
  <c r="I575"/>
  <c r="P575" s="1"/>
  <c r="Z575" s="1"/>
  <c r="M575"/>
  <c r="T575" s="1"/>
  <c r="AD575" s="1"/>
  <c r="H575"/>
  <c r="O575" s="1"/>
  <c r="Y575" s="1"/>
  <c r="J571"/>
  <c r="Q571" s="1"/>
  <c r="AA571" s="1"/>
  <c r="H571"/>
  <c r="O571" s="1"/>
  <c r="Y571" s="1"/>
  <c r="M571"/>
  <c r="T571" s="1"/>
  <c r="AD571" s="1"/>
  <c r="K571"/>
  <c r="R571" s="1"/>
  <c r="AB571" s="1"/>
  <c r="I571"/>
  <c r="P571" s="1"/>
  <c r="Z571" s="1"/>
  <c r="L571"/>
  <c r="S571" s="1"/>
  <c r="AC571" s="1"/>
  <c r="G571"/>
  <c r="N571" s="1"/>
  <c r="X571" s="1"/>
  <c r="J567"/>
  <c r="Q567" s="1"/>
  <c r="AA567" s="1"/>
  <c r="I567"/>
  <c r="P567" s="1"/>
  <c r="Z567" s="1"/>
  <c r="K567"/>
  <c r="R567" s="1"/>
  <c r="AB567" s="1"/>
  <c r="H567"/>
  <c r="O567" s="1"/>
  <c r="Y567" s="1"/>
  <c r="L567"/>
  <c r="S567" s="1"/>
  <c r="AC567" s="1"/>
  <c r="G567"/>
  <c r="N567" s="1"/>
  <c r="X567" s="1"/>
  <c r="M567"/>
  <c r="T567" s="1"/>
  <c r="AD567" s="1"/>
  <c r="J563"/>
  <c r="Q563" s="1"/>
  <c r="AA563" s="1"/>
  <c r="K563"/>
  <c r="R563" s="1"/>
  <c r="AB563" s="1"/>
  <c r="I563"/>
  <c r="P563" s="1"/>
  <c r="Z563" s="1"/>
  <c r="H563"/>
  <c r="O563" s="1"/>
  <c r="Y563" s="1"/>
  <c r="L563"/>
  <c r="S563" s="1"/>
  <c r="AC563" s="1"/>
  <c r="G563"/>
  <c r="N563" s="1"/>
  <c r="X563" s="1"/>
  <c r="M563"/>
  <c r="T563" s="1"/>
  <c r="AD563" s="1"/>
  <c r="J559"/>
  <c r="Q559" s="1"/>
  <c r="AA559" s="1"/>
  <c r="G559"/>
  <c r="N559" s="1"/>
  <c r="X559" s="1"/>
  <c r="L559"/>
  <c r="S559" s="1"/>
  <c r="AC559" s="1"/>
  <c r="I559"/>
  <c r="P559" s="1"/>
  <c r="Z559" s="1"/>
  <c r="H559"/>
  <c r="O559" s="1"/>
  <c r="Y559" s="1"/>
  <c r="K559"/>
  <c r="R559" s="1"/>
  <c r="AB559" s="1"/>
  <c r="M559"/>
  <c r="T559" s="1"/>
  <c r="AD559" s="1"/>
  <c r="J555"/>
  <c r="Q555" s="1"/>
  <c r="AA555" s="1"/>
  <c r="H555"/>
  <c r="O555" s="1"/>
  <c r="Y555" s="1"/>
  <c r="M555"/>
  <c r="T555" s="1"/>
  <c r="AD555" s="1"/>
  <c r="I555"/>
  <c r="P555" s="1"/>
  <c r="Z555" s="1"/>
  <c r="G555"/>
  <c r="N555" s="1"/>
  <c r="X555" s="1"/>
  <c r="K555"/>
  <c r="R555" s="1"/>
  <c r="AB555" s="1"/>
  <c r="L555"/>
  <c r="S555" s="1"/>
  <c r="AC555" s="1"/>
  <c r="J551"/>
  <c r="Q551" s="1"/>
  <c r="AA551" s="1"/>
  <c r="I551"/>
  <c r="P551" s="1"/>
  <c r="Z551" s="1"/>
  <c r="H551"/>
  <c r="O551" s="1"/>
  <c r="Y551" s="1"/>
  <c r="G551"/>
  <c r="N551" s="1"/>
  <c r="X551" s="1"/>
  <c r="M551"/>
  <c r="T551" s="1"/>
  <c r="AD551" s="1"/>
  <c r="K551"/>
  <c r="R551" s="1"/>
  <c r="AB551" s="1"/>
  <c r="L551"/>
  <c r="S551" s="1"/>
  <c r="AC551" s="1"/>
  <c r="J547"/>
  <c r="Q547" s="1"/>
  <c r="AA547" s="1"/>
  <c r="K547"/>
  <c r="R547" s="1"/>
  <c r="AB547" s="1"/>
  <c r="H547"/>
  <c r="O547" s="1"/>
  <c r="Y547" s="1"/>
  <c r="G547"/>
  <c r="N547" s="1"/>
  <c r="X547" s="1"/>
  <c r="M547"/>
  <c r="T547" s="1"/>
  <c r="AD547" s="1"/>
  <c r="I547"/>
  <c r="P547" s="1"/>
  <c r="Z547" s="1"/>
  <c r="L547"/>
  <c r="S547" s="1"/>
  <c r="AC547" s="1"/>
  <c r="J543"/>
  <c r="Q543" s="1"/>
  <c r="AA543" s="1"/>
  <c r="G543"/>
  <c r="N543" s="1"/>
  <c r="X543" s="1"/>
  <c r="L543"/>
  <c r="S543" s="1"/>
  <c r="AC543" s="1"/>
  <c r="H543"/>
  <c r="O543" s="1"/>
  <c r="Y543" s="1"/>
  <c r="M543"/>
  <c r="T543" s="1"/>
  <c r="AD543" s="1"/>
  <c r="I543"/>
  <c r="P543" s="1"/>
  <c r="Z543" s="1"/>
  <c r="K543"/>
  <c r="R543" s="1"/>
  <c r="AB543" s="1"/>
  <c r="J539"/>
  <c r="Q539" s="1"/>
  <c r="AA539" s="1"/>
  <c r="H539"/>
  <c r="O539" s="1"/>
  <c r="Y539" s="1"/>
  <c r="M539"/>
  <c r="T539" s="1"/>
  <c r="AD539" s="1"/>
  <c r="G539"/>
  <c r="N539" s="1"/>
  <c r="X539" s="1"/>
  <c r="L539"/>
  <c r="S539" s="1"/>
  <c r="AC539" s="1"/>
  <c r="I539"/>
  <c r="P539" s="1"/>
  <c r="Z539" s="1"/>
  <c r="K539"/>
  <c r="R539" s="1"/>
  <c r="AB539" s="1"/>
  <c r="J535"/>
  <c r="Q535" s="1"/>
  <c r="AA535" s="1"/>
  <c r="I535"/>
  <c r="P535" s="1"/>
  <c r="Z535" s="1"/>
  <c r="G535"/>
  <c r="N535" s="1"/>
  <c r="X535" s="1"/>
  <c r="M535"/>
  <c r="T535" s="1"/>
  <c r="AD535" s="1"/>
  <c r="L535"/>
  <c r="S535" s="1"/>
  <c r="AC535" s="1"/>
  <c r="H535"/>
  <c r="O535" s="1"/>
  <c r="Y535" s="1"/>
  <c r="K535"/>
  <c r="R535" s="1"/>
  <c r="AB535" s="1"/>
  <c r="J531"/>
  <c r="Q531" s="1"/>
  <c r="AA531" s="1"/>
  <c r="K531"/>
  <c r="R531" s="1"/>
  <c r="AB531" s="1"/>
  <c r="G531"/>
  <c r="N531" s="1"/>
  <c r="X531" s="1"/>
  <c r="M531"/>
  <c r="T531" s="1"/>
  <c r="AD531" s="1"/>
  <c r="L531"/>
  <c r="S531" s="1"/>
  <c r="AC531" s="1"/>
  <c r="H531"/>
  <c r="O531" s="1"/>
  <c r="Y531" s="1"/>
  <c r="I531"/>
  <c r="P531" s="1"/>
  <c r="Z531" s="1"/>
  <c r="J527"/>
  <c r="Q527" s="1"/>
  <c r="AA527" s="1"/>
  <c r="G527"/>
  <c r="N527" s="1"/>
  <c r="X527" s="1"/>
  <c r="L527"/>
  <c r="S527" s="1"/>
  <c r="AC527" s="1"/>
  <c r="M527"/>
  <c r="T527" s="1"/>
  <c r="AD527" s="1"/>
  <c r="K527"/>
  <c r="R527" s="1"/>
  <c r="AB527" s="1"/>
  <c r="H527"/>
  <c r="O527" s="1"/>
  <c r="Y527" s="1"/>
  <c r="I527"/>
  <c r="P527" s="1"/>
  <c r="Z527" s="1"/>
  <c r="J523"/>
  <c r="Q523" s="1"/>
  <c r="AA523" s="1"/>
  <c r="H523"/>
  <c r="O523" s="1"/>
  <c r="Y523" s="1"/>
  <c r="M523"/>
  <c r="T523" s="1"/>
  <c r="AD523" s="1"/>
  <c r="L523"/>
  <c r="S523" s="1"/>
  <c r="AC523" s="1"/>
  <c r="K523"/>
  <c r="R523" s="1"/>
  <c r="AB523" s="1"/>
  <c r="G523"/>
  <c r="N523" s="1"/>
  <c r="X523" s="1"/>
  <c r="I523"/>
  <c r="P523" s="1"/>
  <c r="Z523" s="1"/>
  <c r="J519"/>
  <c r="Q519" s="1"/>
  <c r="AA519" s="1"/>
  <c r="I519"/>
  <c r="P519" s="1"/>
  <c r="Z519" s="1"/>
  <c r="L519"/>
  <c r="S519" s="1"/>
  <c r="AC519" s="1"/>
  <c r="K519"/>
  <c r="R519" s="1"/>
  <c r="AB519" s="1"/>
  <c r="M519"/>
  <c r="T519" s="1"/>
  <c r="AD519" s="1"/>
  <c r="G519"/>
  <c r="N519" s="1"/>
  <c r="X519" s="1"/>
  <c r="H519"/>
  <c r="O519" s="1"/>
  <c r="Y519" s="1"/>
  <c r="J515"/>
  <c r="Q515" s="1"/>
  <c r="AA515" s="1"/>
  <c r="K515"/>
  <c r="R515" s="1"/>
  <c r="AB515" s="1"/>
  <c r="L515"/>
  <c r="S515" s="1"/>
  <c r="AC515" s="1"/>
  <c r="I515"/>
  <c r="P515" s="1"/>
  <c r="Z515" s="1"/>
  <c r="M515"/>
  <c r="T515" s="1"/>
  <c r="AD515" s="1"/>
  <c r="G515"/>
  <c r="N515" s="1"/>
  <c r="X515" s="1"/>
  <c r="H515"/>
  <c r="O515" s="1"/>
  <c r="Y515" s="1"/>
  <c r="J511"/>
  <c r="Q511" s="1"/>
  <c r="AA511" s="1"/>
  <c r="G511"/>
  <c r="N511" s="1"/>
  <c r="X511" s="1"/>
  <c r="L511"/>
  <c r="S511" s="1"/>
  <c r="AC511" s="1"/>
  <c r="K511"/>
  <c r="R511" s="1"/>
  <c r="AB511" s="1"/>
  <c r="I511"/>
  <c r="P511" s="1"/>
  <c r="Z511" s="1"/>
  <c r="M511"/>
  <c r="T511" s="1"/>
  <c r="AD511" s="1"/>
  <c r="H511"/>
  <c r="O511" s="1"/>
  <c r="Y511" s="1"/>
  <c r="J507"/>
  <c r="Q507" s="1"/>
  <c r="AA507" s="1"/>
  <c r="H507"/>
  <c r="O507" s="1"/>
  <c r="Y507" s="1"/>
  <c r="M507"/>
  <c r="T507" s="1"/>
  <c r="AD507" s="1"/>
  <c r="K507"/>
  <c r="R507" s="1"/>
  <c r="AB507" s="1"/>
  <c r="I507"/>
  <c r="P507" s="1"/>
  <c r="Z507" s="1"/>
  <c r="L507"/>
  <c r="S507" s="1"/>
  <c r="AC507" s="1"/>
  <c r="G507"/>
  <c r="N507" s="1"/>
  <c r="X507" s="1"/>
  <c r="J503"/>
  <c r="Q503" s="1"/>
  <c r="AA503" s="1"/>
  <c r="I503"/>
  <c r="P503" s="1"/>
  <c r="Z503" s="1"/>
  <c r="K503"/>
  <c r="R503" s="1"/>
  <c r="AB503" s="1"/>
  <c r="H503"/>
  <c r="O503" s="1"/>
  <c r="Y503" s="1"/>
  <c r="L503"/>
  <c r="S503" s="1"/>
  <c r="AC503" s="1"/>
  <c r="G503"/>
  <c r="N503" s="1"/>
  <c r="X503" s="1"/>
  <c r="M503"/>
  <c r="T503" s="1"/>
  <c r="AD503" s="1"/>
  <c r="J499"/>
  <c r="Q499" s="1"/>
  <c r="AA499" s="1"/>
  <c r="K499"/>
  <c r="R499" s="1"/>
  <c r="AB499" s="1"/>
  <c r="I499"/>
  <c r="P499" s="1"/>
  <c r="Z499" s="1"/>
  <c r="H499"/>
  <c r="O499" s="1"/>
  <c r="Y499" s="1"/>
  <c r="L499"/>
  <c r="S499" s="1"/>
  <c r="AC499" s="1"/>
  <c r="G499"/>
  <c r="N499" s="1"/>
  <c r="X499" s="1"/>
  <c r="M499"/>
  <c r="T499" s="1"/>
  <c r="AD499" s="1"/>
  <c r="J495"/>
  <c r="Q495" s="1"/>
  <c r="AA495" s="1"/>
  <c r="G495"/>
  <c r="N495" s="1"/>
  <c r="X495" s="1"/>
  <c r="L495"/>
  <c r="S495" s="1"/>
  <c r="AC495" s="1"/>
  <c r="I495"/>
  <c r="P495" s="1"/>
  <c r="Z495" s="1"/>
  <c r="H495"/>
  <c r="O495" s="1"/>
  <c r="Y495" s="1"/>
  <c r="K495"/>
  <c r="R495" s="1"/>
  <c r="AB495" s="1"/>
  <c r="M495"/>
  <c r="T495" s="1"/>
  <c r="AD495" s="1"/>
  <c r="J491"/>
  <c r="Q491" s="1"/>
  <c r="AA491" s="1"/>
  <c r="H491"/>
  <c r="O491" s="1"/>
  <c r="Y491" s="1"/>
  <c r="M491"/>
  <c r="T491" s="1"/>
  <c r="AD491" s="1"/>
  <c r="L491"/>
  <c r="S491" s="1"/>
  <c r="AC491" s="1"/>
  <c r="K491"/>
  <c r="R491" s="1"/>
  <c r="AB491" s="1"/>
  <c r="G491"/>
  <c r="N491" s="1"/>
  <c r="X491" s="1"/>
  <c r="I491"/>
  <c r="P491" s="1"/>
  <c r="Z491" s="1"/>
  <c r="J487"/>
  <c r="Q487" s="1"/>
  <c r="AA487" s="1"/>
  <c r="I487"/>
  <c r="P487" s="1"/>
  <c r="Z487" s="1"/>
  <c r="L487"/>
  <c r="S487" s="1"/>
  <c r="AC487" s="1"/>
  <c r="M487"/>
  <c r="T487" s="1"/>
  <c r="AD487" s="1"/>
  <c r="K487"/>
  <c r="R487" s="1"/>
  <c r="AB487" s="1"/>
  <c r="G487"/>
  <c r="N487" s="1"/>
  <c r="X487" s="1"/>
  <c r="H487"/>
  <c r="O487" s="1"/>
  <c r="Y487" s="1"/>
  <c r="J483"/>
  <c r="Q483" s="1"/>
  <c r="AA483" s="1"/>
  <c r="K483"/>
  <c r="R483" s="1"/>
  <c r="AB483" s="1"/>
  <c r="L483"/>
  <c r="S483" s="1"/>
  <c r="AC483" s="1"/>
  <c r="M483"/>
  <c r="T483" s="1"/>
  <c r="AD483" s="1"/>
  <c r="I483"/>
  <c r="P483" s="1"/>
  <c r="Z483" s="1"/>
  <c r="G483"/>
  <c r="N483" s="1"/>
  <c r="X483" s="1"/>
  <c r="H483"/>
  <c r="O483" s="1"/>
  <c r="Y483" s="1"/>
  <c r="J479"/>
  <c r="Q479" s="1"/>
  <c r="AA479" s="1"/>
  <c r="G479"/>
  <c r="N479" s="1"/>
  <c r="X479" s="1"/>
  <c r="L479"/>
  <c r="S479" s="1"/>
  <c r="AC479" s="1"/>
  <c r="K479"/>
  <c r="R479" s="1"/>
  <c r="AB479" s="1"/>
  <c r="M479"/>
  <c r="T479" s="1"/>
  <c r="AD479" s="1"/>
  <c r="I479"/>
  <c r="P479" s="1"/>
  <c r="Z479" s="1"/>
  <c r="H479"/>
  <c r="O479" s="1"/>
  <c r="Y479" s="1"/>
  <c r="J475"/>
  <c r="Q475" s="1"/>
  <c r="AA475" s="1"/>
  <c r="H475"/>
  <c r="O475" s="1"/>
  <c r="Y475" s="1"/>
  <c r="M475"/>
  <c r="T475" s="1"/>
  <c r="AD475" s="1"/>
  <c r="K475"/>
  <c r="R475" s="1"/>
  <c r="AB475" s="1"/>
  <c r="L475"/>
  <c r="S475" s="1"/>
  <c r="AC475" s="1"/>
  <c r="I475"/>
  <c r="P475" s="1"/>
  <c r="Z475" s="1"/>
  <c r="G475"/>
  <c r="N475" s="1"/>
  <c r="X475" s="1"/>
  <c r="J471"/>
  <c r="Q471" s="1"/>
  <c r="AA471" s="1"/>
  <c r="I471"/>
  <c r="P471" s="1"/>
  <c r="Z471" s="1"/>
  <c r="K471"/>
  <c r="R471" s="1"/>
  <c r="AB471" s="1"/>
  <c r="L471"/>
  <c r="S471" s="1"/>
  <c r="AC471" s="1"/>
  <c r="H471"/>
  <c r="O471" s="1"/>
  <c r="Y471" s="1"/>
  <c r="M471"/>
  <c r="T471" s="1"/>
  <c r="AD471" s="1"/>
  <c r="G471"/>
  <c r="N471" s="1"/>
  <c r="X471" s="1"/>
  <c r="J467"/>
  <c r="Q467" s="1"/>
  <c r="AA467" s="1"/>
  <c r="K467"/>
  <c r="R467" s="1"/>
  <c r="AB467" s="1"/>
  <c r="I467"/>
  <c r="P467" s="1"/>
  <c r="Z467" s="1"/>
  <c r="L467"/>
  <c r="S467" s="1"/>
  <c r="AC467" s="1"/>
  <c r="H467"/>
  <c r="O467" s="1"/>
  <c r="Y467" s="1"/>
  <c r="M467"/>
  <c r="T467" s="1"/>
  <c r="AD467" s="1"/>
  <c r="G467"/>
  <c r="N467" s="1"/>
  <c r="X467" s="1"/>
  <c r="J463"/>
  <c r="Q463" s="1"/>
  <c r="AA463" s="1"/>
  <c r="G463"/>
  <c r="N463" s="1"/>
  <c r="X463" s="1"/>
  <c r="L463"/>
  <c r="S463" s="1"/>
  <c r="AC463" s="1"/>
  <c r="I463"/>
  <c r="P463" s="1"/>
  <c r="Z463" s="1"/>
  <c r="K463"/>
  <c r="R463" s="1"/>
  <c r="AB463" s="1"/>
  <c r="H463"/>
  <c r="O463" s="1"/>
  <c r="Y463" s="1"/>
  <c r="M463"/>
  <c r="T463" s="1"/>
  <c r="AD463" s="1"/>
  <c r="J459"/>
  <c r="Q459" s="1"/>
  <c r="AA459" s="1"/>
  <c r="H459"/>
  <c r="O459" s="1"/>
  <c r="Y459" s="1"/>
  <c r="M459"/>
  <c r="T459" s="1"/>
  <c r="AD459" s="1"/>
  <c r="I459"/>
  <c r="P459" s="1"/>
  <c r="Z459" s="1"/>
  <c r="K459"/>
  <c r="R459" s="1"/>
  <c r="AB459" s="1"/>
  <c r="G459"/>
  <c r="N459" s="1"/>
  <c r="X459" s="1"/>
  <c r="L459"/>
  <c r="S459" s="1"/>
  <c r="AC459" s="1"/>
  <c r="J455"/>
  <c r="Q455" s="1"/>
  <c r="AA455" s="1"/>
  <c r="I455"/>
  <c r="P455" s="1"/>
  <c r="Z455" s="1"/>
  <c r="H455"/>
  <c r="O455" s="1"/>
  <c r="Y455" s="1"/>
  <c r="K455"/>
  <c r="R455" s="1"/>
  <c r="AB455" s="1"/>
  <c r="G455"/>
  <c r="N455" s="1"/>
  <c r="X455" s="1"/>
  <c r="L455"/>
  <c r="S455" s="1"/>
  <c r="AC455" s="1"/>
  <c r="M455"/>
  <c r="T455" s="1"/>
  <c r="AD455" s="1"/>
  <c r="J451"/>
  <c r="Q451" s="1"/>
  <c r="AA451" s="1"/>
  <c r="K451"/>
  <c r="R451" s="1"/>
  <c r="AB451" s="1"/>
  <c r="H451"/>
  <c r="O451" s="1"/>
  <c r="Y451" s="1"/>
  <c r="I451"/>
  <c r="P451" s="1"/>
  <c r="Z451" s="1"/>
  <c r="G451"/>
  <c r="N451" s="1"/>
  <c r="X451" s="1"/>
  <c r="L451"/>
  <c r="S451" s="1"/>
  <c r="AC451" s="1"/>
  <c r="M451"/>
  <c r="T451" s="1"/>
  <c r="AD451" s="1"/>
  <c r="J447"/>
  <c r="Q447" s="1"/>
  <c r="AA447" s="1"/>
  <c r="G447"/>
  <c r="N447" s="1"/>
  <c r="X447" s="1"/>
  <c r="L447"/>
  <c r="S447" s="1"/>
  <c r="AC447" s="1"/>
  <c r="H447"/>
  <c r="O447" s="1"/>
  <c r="Y447" s="1"/>
  <c r="I447"/>
  <c r="P447" s="1"/>
  <c r="Z447" s="1"/>
  <c r="K447"/>
  <c r="R447" s="1"/>
  <c r="AB447" s="1"/>
  <c r="M447"/>
  <c r="T447" s="1"/>
  <c r="AD447" s="1"/>
  <c r="J443"/>
  <c r="Q443" s="1"/>
  <c r="AA443" s="1"/>
  <c r="H443"/>
  <c r="O443" s="1"/>
  <c r="Y443" s="1"/>
  <c r="M443"/>
  <c r="T443" s="1"/>
  <c r="AD443" s="1"/>
  <c r="G443"/>
  <c r="N443" s="1"/>
  <c r="X443" s="1"/>
  <c r="I443"/>
  <c r="P443" s="1"/>
  <c r="Z443" s="1"/>
  <c r="K443"/>
  <c r="R443" s="1"/>
  <c r="AB443" s="1"/>
  <c r="L443"/>
  <c r="S443" s="1"/>
  <c r="AC443" s="1"/>
  <c r="J439"/>
  <c r="Q439" s="1"/>
  <c r="AA439" s="1"/>
  <c r="I439"/>
  <c r="P439" s="1"/>
  <c r="Z439" s="1"/>
  <c r="G439"/>
  <c r="N439" s="1"/>
  <c r="X439" s="1"/>
  <c r="M439"/>
  <c r="T439" s="1"/>
  <c r="AD439" s="1"/>
  <c r="H439"/>
  <c r="O439" s="1"/>
  <c r="Y439" s="1"/>
  <c r="K439"/>
  <c r="R439" s="1"/>
  <c r="AB439" s="1"/>
  <c r="L439"/>
  <c r="S439" s="1"/>
  <c r="AC439" s="1"/>
  <c r="J435"/>
  <c r="Q435" s="1"/>
  <c r="AA435" s="1"/>
  <c r="K435"/>
  <c r="R435" s="1"/>
  <c r="AB435" s="1"/>
  <c r="G435"/>
  <c r="N435" s="1"/>
  <c r="X435" s="1"/>
  <c r="M435"/>
  <c r="T435" s="1"/>
  <c r="AD435" s="1"/>
  <c r="H435"/>
  <c r="O435" s="1"/>
  <c r="Y435" s="1"/>
  <c r="I435"/>
  <c r="P435" s="1"/>
  <c r="Z435" s="1"/>
  <c r="L435"/>
  <c r="S435" s="1"/>
  <c r="AC435" s="1"/>
  <c r="J431"/>
  <c r="Q431" s="1"/>
  <c r="AA431" s="1"/>
  <c r="G431"/>
  <c r="N431" s="1"/>
  <c r="X431" s="1"/>
  <c r="L431"/>
  <c r="S431" s="1"/>
  <c r="AC431" s="1"/>
  <c r="M431"/>
  <c r="T431" s="1"/>
  <c r="AD431" s="1"/>
  <c r="H431"/>
  <c r="O431" s="1"/>
  <c r="Y431" s="1"/>
  <c r="I431"/>
  <c r="P431" s="1"/>
  <c r="Z431" s="1"/>
  <c r="K431"/>
  <c r="R431" s="1"/>
  <c r="AB431" s="1"/>
  <c r="J427"/>
  <c r="Q427" s="1"/>
  <c r="AA427" s="1"/>
  <c r="H427"/>
  <c r="O427" s="1"/>
  <c r="Y427" s="1"/>
  <c r="M427"/>
  <c r="T427" s="1"/>
  <c r="AD427" s="1"/>
  <c r="L427"/>
  <c r="S427" s="1"/>
  <c r="AC427" s="1"/>
  <c r="G427"/>
  <c r="N427" s="1"/>
  <c r="X427" s="1"/>
  <c r="I427"/>
  <c r="P427" s="1"/>
  <c r="Z427" s="1"/>
  <c r="K427"/>
  <c r="R427" s="1"/>
  <c r="AB427" s="1"/>
  <c r="J423"/>
  <c r="Q423" s="1"/>
  <c r="AA423" s="1"/>
  <c r="I423"/>
  <c r="P423" s="1"/>
  <c r="Z423" s="1"/>
  <c r="L423"/>
  <c r="S423" s="1"/>
  <c r="AC423" s="1"/>
  <c r="G423"/>
  <c r="N423" s="1"/>
  <c r="X423" s="1"/>
  <c r="M423"/>
  <c r="T423" s="1"/>
  <c r="AD423" s="1"/>
  <c r="H423"/>
  <c r="O423" s="1"/>
  <c r="Y423" s="1"/>
  <c r="K423"/>
  <c r="R423" s="1"/>
  <c r="AB423" s="1"/>
  <c r="J419"/>
  <c r="Q419" s="1"/>
  <c r="AA419" s="1"/>
  <c r="K419"/>
  <c r="R419" s="1"/>
  <c r="AB419" s="1"/>
  <c r="L419"/>
  <c r="S419" s="1"/>
  <c r="AC419" s="1"/>
  <c r="G419"/>
  <c r="N419" s="1"/>
  <c r="X419" s="1"/>
  <c r="M419"/>
  <c r="T419" s="1"/>
  <c r="AD419" s="1"/>
  <c r="H419"/>
  <c r="O419" s="1"/>
  <c r="Y419" s="1"/>
  <c r="I419"/>
  <c r="P419" s="1"/>
  <c r="Z419" s="1"/>
  <c r="J415"/>
  <c r="Q415" s="1"/>
  <c r="AA415" s="1"/>
  <c r="G415"/>
  <c r="N415" s="1"/>
  <c r="X415" s="1"/>
  <c r="L415"/>
  <c r="S415" s="1"/>
  <c r="AC415" s="1"/>
  <c r="K415"/>
  <c r="R415" s="1"/>
  <c r="AB415" s="1"/>
  <c r="M415"/>
  <c r="T415" s="1"/>
  <c r="AD415" s="1"/>
  <c r="H415"/>
  <c r="O415" s="1"/>
  <c r="Y415" s="1"/>
  <c r="I415"/>
  <c r="P415" s="1"/>
  <c r="Z415" s="1"/>
  <c r="J411"/>
  <c r="Q411" s="1"/>
  <c r="AA411" s="1"/>
  <c r="H411"/>
  <c r="O411" s="1"/>
  <c r="Y411" s="1"/>
  <c r="M411"/>
  <c r="T411" s="1"/>
  <c r="AD411" s="1"/>
  <c r="K411"/>
  <c r="R411" s="1"/>
  <c r="AB411" s="1"/>
  <c r="L411"/>
  <c r="S411" s="1"/>
  <c r="AC411" s="1"/>
  <c r="G411"/>
  <c r="N411" s="1"/>
  <c r="X411" s="1"/>
  <c r="I411"/>
  <c r="P411" s="1"/>
  <c r="Z411" s="1"/>
  <c r="J407"/>
  <c r="Q407" s="1"/>
  <c r="AA407" s="1"/>
  <c r="I407"/>
  <c r="P407" s="1"/>
  <c r="Z407" s="1"/>
  <c r="K407"/>
  <c r="R407" s="1"/>
  <c r="AB407" s="1"/>
  <c r="M407"/>
  <c r="T407" s="1"/>
  <c r="AD407" s="1"/>
  <c r="L407"/>
  <c r="S407" s="1"/>
  <c r="AC407" s="1"/>
  <c r="G407"/>
  <c r="N407" s="1"/>
  <c r="X407" s="1"/>
  <c r="H407"/>
  <c r="O407" s="1"/>
  <c r="Y407" s="1"/>
  <c r="J403"/>
  <c r="Q403" s="1"/>
  <c r="AA403" s="1"/>
  <c r="K403"/>
  <c r="R403" s="1"/>
  <c r="AB403" s="1"/>
  <c r="I403"/>
  <c r="P403" s="1"/>
  <c r="Z403" s="1"/>
  <c r="M403"/>
  <c r="T403" s="1"/>
  <c r="AD403" s="1"/>
  <c r="L403"/>
  <c r="S403" s="1"/>
  <c r="AC403" s="1"/>
  <c r="G403"/>
  <c r="N403" s="1"/>
  <c r="X403" s="1"/>
  <c r="H403"/>
  <c r="O403" s="1"/>
  <c r="Y403" s="1"/>
  <c r="J399"/>
  <c r="Q399" s="1"/>
  <c r="AA399" s="1"/>
  <c r="G399"/>
  <c r="N399" s="1"/>
  <c r="X399" s="1"/>
  <c r="L399"/>
  <c r="S399" s="1"/>
  <c r="AC399" s="1"/>
  <c r="I399"/>
  <c r="P399" s="1"/>
  <c r="Z399" s="1"/>
  <c r="M399"/>
  <c r="T399" s="1"/>
  <c r="AD399" s="1"/>
  <c r="K399"/>
  <c r="R399" s="1"/>
  <c r="AB399" s="1"/>
  <c r="H399"/>
  <c r="O399" s="1"/>
  <c r="Y399" s="1"/>
  <c r="J395"/>
  <c r="Q395" s="1"/>
  <c r="AA395" s="1"/>
  <c r="H395"/>
  <c r="O395" s="1"/>
  <c r="Y395" s="1"/>
  <c r="M395"/>
  <c r="T395" s="1"/>
  <c r="AD395" s="1"/>
  <c r="I395"/>
  <c r="P395" s="1"/>
  <c r="Z395" s="1"/>
  <c r="L395"/>
  <c r="S395" s="1"/>
  <c r="AC395" s="1"/>
  <c r="K395"/>
  <c r="R395" s="1"/>
  <c r="AB395" s="1"/>
  <c r="G395"/>
  <c r="N395" s="1"/>
  <c r="X395" s="1"/>
  <c r="J391"/>
  <c r="Q391" s="1"/>
  <c r="AA391" s="1"/>
  <c r="I391"/>
  <c r="P391" s="1"/>
  <c r="Z391" s="1"/>
  <c r="H391"/>
  <c r="O391" s="1"/>
  <c r="Y391" s="1"/>
  <c r="L391"/>
  <c r="S391" s="1"/>
  <c r="AC391" s="1"/>
  <c r="K391"/>
  <c r="R391" s="1"/>
  <c r="AB391" s="1"/>
  <c r="M391"/>
  <c r="T391" s="1"/>
  <c r="AD391" s="1"/>
  <c r="G391"/>
  <c r="N391" s="1"/>
  <c r="X391" s="1"/>
  <c r="J387"/>
  <c r="Q387" s="1"/>
  <c r="AA387" s="1"/>
  <c r="K387"/>
  <c r="R387" s="1"/>
  <c r="AB387" s="1"/>
  <c r="H387"/>
  <c r="O387" s="1"/>
  <c r="Y387" s="1"/>
  <c r="L387"/>
  <c r="S387" s="1"/>
  <c r="AC387" s="1"/>
  <c r="I387"/>
  <c r="P387" s="1"/>
  <c r="Z387" s="1"/>
  <c r="M387"/>
  <c r="T387" s="1"/>
  <c r="AD387" s="1"/>
  <c r="G387"/>
  <c r="N387" s="1"/>
  <c r="X387" s="1"/>
  <c r="J383"/>
  <c r="Q383" s="1"/>
  <c r="AA383" s="1"/>
  <c r="G383"/>
  <c r="N383" s="1"/>
  <c r="X383" s="1"/>
  <c r="L383"/>
  <c r="S383" s="1"/>
  <c r="AC383" s="1"/>
  <c r="H383"/>
  <c r="O383" s="1"/>
  <c r="Y383" s="1"/>
  <c r="K383"/>
  <c r="R383" s="1"/>
  <c r="AB383" s="1"/>
  <c r="I383"/>
  <c r="P383" s="1"/>
  <c r="Z383" s="1"/>
  <c r="M383"/>
  <c r="T383" s="1"/>
  <c r="AD383" s="1"/>
  <c r="J379"/>
  <c r="Q379" s="1"/>
  <c r="AA379" s="1"/>
  <c r="H379"/>
  <c r="O379" s="1"/>
  <c r="Y379" s="1"/>
  <c r="M379"/>
  <c r="T379" s="1"/>
  <c r="AD379" s="1"/>
  <c r="G379"/>
  <c r="N379" s="1"/>
  <c r="X379" s="1"/>
  <c r="K379"/>
  <c r="R379" s="1"/>
  <c r="AB379" s="1"/>
  <c r="I379"/>
  <c r="P379" s="1"/>
  <c r="Z379" s="1"/>
  <c r="L379"/>
  <c r="S379" s="1"/>
  <c r="AC379" s="1"/>
  <c r="J375"/>
  <c r="Q375" s="1"/>
  <c r="AA375" s="1"/>
  <c r="I375"/>
  <c r="P375" s="1"/>
  <c r="Z375" s="1"/>
  <c r="G375"/>
  <c r="N375" s="1"/>
  <c r="X375" s="1"/>
  <c r="M375"/>
  <c r="T375" s="1"/>
  <c r="AD375" s="1"/>
  <c r="K375"/>
  <c r="R375" s="1"/>
  <c r="AB375" s="1"/>
  <c r="H375"/>
  <c r="O375" s="1"/>
  <c r="Y375" s="1"/>
  <c r="L375"/>
  <c r="S375" s="1"/>
  <c r="AC375" s="1"/>
  <c r="J371"/>
  <c r="Q371" s="1"/>
  <c r="AA371" s="1"/>
  <c r="K371"/>
  <c r="R371" s="1"/>
  <c r="AB371" s="1"/>
  <c r="G371"/>
  <c r="N371" s="1"/>
  <c r="X371" s="1"/>
  <c r="M371"/>
  <c r="T371" s="1"/>
  <c r="AD371" s="1"/>
  <c r="I371"/>
  <c r="P371" s="1"/>
  <c r="Z371" s="1"/>
  <c r="H371"/>
  <c r="O371" s="1"/>
  <c r="Y371" s="1"/>
  <c r="L371"/>
  <c r="S371" s="1"/>
  <c r="AC371" s="1"/>
  <c r="J367"/>
  <c r="Q367" s="1"/>
  <c r="AA367" s="1"/>
  <c r="G367"/>
  <c r="N367" s="1"/>
  <c r="X367" s="1"/>
  <c r="L367"/>
  <c r="S367" s="1"/>
  <c r="AC367" s="1"/>
  <c r="M367"/>
  <c r="T367" s="1"/>
  <c r="AD367" s="1"/>
  <c r="I367"/>
  <c r="P367" s="1"/>
  <c r="Z367" s="1"/>
  <c r="H367"/>
  <c r="O367" s="1"/>
  <c r="Y367" s="1"/>
  <c r="K367"/>
  <c r="R367" s="1"/>
  <c r="AB367" s="1"/>
  <c r="J363"/>
  <c r="Q363" s="1"/>
  <c r="AA363" s="1"/>
  <c r="H363"/>
  <c r="O363" s="1"/>
  <c r="Y363" s="1"/>
  <c r="M363"/>
  <c r="T363" s="1"/>
  <c r="AD363" s="1"/>
  <c r="L363"/>
  <c r="S363" s="1"/>
  <c r="AC363" s="1"/>
  <c r="I363"/>
  <c r="P363" s="1"/>
  <c r="Z363" s="1"/>
  <c r="G363"/>
  <c r="N363" s="1"/>
  <c r="X363" s="1"/>
  <c r="K363"/>
  <c r="R363" s="1"/>
  <c r="AB363" s="1"/>
  <c r="J359"/>
  <c r="Q359" s="1"/>
  <c r="AA359" s="1"/>
  <c r="I359"/>
  <c r="P359" s="1"/>
  <c r="Z359" s="1"/>
  <c r="L359"/>
  <c r="S359" s="1"/>
  <c r="AC359" s="1"/>
  <c r="H359"/>
  <c r="O359" s="1"/>
  <c r="Y359" s="1"/>
  <c r="G359"/>
  <c r="N359" s="1"/>
  <c r="X359" s="1"/>
  <c r="K359"/>
  <c r="R359" s="1"/>
  <c r="AB359" s="1"/>
  <c r="M359"/>
  <c r="T359" s="1"/>
  <c r="AD359" s="1"/>
  <c r="J355"/>
  <c r="Q355" s="1"/>
  <c r="AA355" s="1"/>
  <c r="K355"/>
  <c r="R355" s="1"/>
  <c r="AB355" s="1"/>
  <c r="L355"/>
  <c r="S355" s="1"/>
  <c r="AC355" s="1"/>
  <c r="H355"/>
  <c r="O355" s="1"/>
  <c r="Y355" s="1"/>
  <c r="G355"/>
  <c r="N355" s="1"/>
  <c r="X355" s="1"/>
  <c r="I355"/>
  <c r="P355" s="1"/>
  <c r="Z355" s="1"/>
  <c r="M355"/>
  <c r="T355" s="1"/>
  <c r="AD355" s="1"/>
  <c r="J351"/>
  <c r="Q351" s="1"/>
  <c r="AA351" s="1"/>
  <c r="G351"/>
  <c r="N351" s="1"/>
  <c r="X351" s="1"/>
  <c r="L351"/>
  <c r="S351" s="1"/>
  <c r="AC351" s="1"/>
  <c r="K351"/>
  <c r="R351" s="1"/>
  <c r="AB351" s="1"/>
  <c r="H351"/>
  <c r="O351" s="1"/>
  <c r="Y351" s="1"/>
  <c r="I351"/>
  <c r="P351" s="1"/>
  <c r="Z351" s="1"/>
  <c r="M351"/>
  <c r="T351" s="1"/>
  <c r="AD351" s="1"/>
  <c r="J347"/>
  <c r="Q347" s="1"/>
  <c r="AA347" s="1"/>
  <c r="H347"/>
  <c r="O347" s="1"/>
  <c r="Y347" s="1"/>
  <c r="M347"/>
  <c r="T347" s="1"/>
  <c r="AD347" s="1"/>
  <c r="K347"/>
  <c r="R347" s="1"/>
  <c r="AB347" s="1"/>
  <c r="G347"/>
  <c r="N347" s="1"/>
  <c r="X347" s="1"/>
  <c r="I347"/>
  <c r="P347" s="1"/>
  <c r="Z347" s="1"/>
  <c r="L347"/>
  <c r="S347" s="1"/>
  <c r="AC347" s="1"/>
  <c r="J343"/>
  <c r="Q343" s="1"/>
  <c r="AA343" s="1"/>
  <c r="I343"/>
  <c r="P343" s="1"/>
  <c r="Z343" s="1"/>
  <c r="K343"/>
  <c r="R343" s="1"/>
  <c r="AB343" s="1"/>
  <c r="G343"/>
  <c r="N343" s="1"/>
  <c r="X343" s="1"/>
  <c r="M343"/>
  <c r="T343" s="1"/>
  <c r="AD343" s="1"/>
  <c r="H343"/>
  <c r="O343" s="1"/>
  <c r="Y343" s="1"/>
  <c r="L343"/>
  <c r="S343" s="1"/>
  <c r="AC343" s="1"/>
  <c r="J339"/>
  <c r="Q339" s="1"/>
  <c r="AA339" s="1"/>
  <c r="K339"/>
  <c r="R339" s="1"/>
  <c r="AB339" s="1"/>
  <c r="I339"/>
  <c r="P339" s="1"/>
  <c r="Z339" s="1"/>
  <c r="G339"/>
  <c r="N339" s="1"/>
  <c r="X339" s="1"/>
  <c r="M339"/>
  <c r="T339" s="1"/>
  <c r="AD339" s="1"/>
  <c r="H339"/>
  <c r="O339" s="1"/>
  <c r="Y339" s="1"/>
  <c r="L339"/>
  <c r="S339" s="1"/>
  <c r="AC339" s="1"/>
  <c r="J335"/>
  <c r="Q335" s="1"/>
  <c r="AA335" s="1"/>
  <c r="G335"/>
  <c r="N335" s="1"/>
  <c r="X335" s="1"/>
  <c r="L335"/>
  <c r="S335" s="1"/>
  <c r="AC335" s="1"/>
  <c r="I335"/>
  <c r="P335" s="1"/>
  <c r="Z335" s="1"/>
  <c r="M335"/>
  <c r="T335" s="1"/>
  <c r="AD335" s="1"/>
  <c r="H335"/>
  <c r="O335" s="1"/>
  <c r="Y335" s="1"/>
  <c r="K335"/>
  <c r="R335" s="1"/>
  <c r="AB335" s="1"/>
  <c r="J331"/>
  <c r="Q331" s="1"/>
  <c r="AA331" s="1"/>
  <c r="H331"/>
  <c r="O331" s="1"/>
  <c r="Y331" s="1"/>
  <c r="M331"/>
  <c r="T331" s="1"/>
  <c r="AD331" s="1"/>
  <c r="I331"/>
  <c r="P331" s="1"/>
  <c r="Z331" s="1"/>
  <c r="L331"/>
  <c r="S331" s="1"/>
  <c r="AC331" s="1"/>
  <c r="G331"/>
  <c r="N331" s="1"/>
  <c r="X331" s="1"/>
  <c r="K331"/>
  <c r="R331" s="1"/>
  <c r="AB331" s="1"/>
  <c r="J327"/>
  <c r="Q327" s="1"/>
  <c r="AA327" s="1"/>
  <c r="I327"/>
  <c r="P327" s="1"/>
  <c r="Z327" s="1"/>
  <c r="H327"/>
  <c r="O327" s="1"/>
  <c r="Y327" s="1"/>
  <c r="M327"/>
  <c r="T327" s="1"/>
  <c r="AD327" s="1"/>
  <c r="L327"/>
  <c r="S327" s="1"/>
  <c r="AC327" s="1"/>
  <c r="G327"/>
  <c r="N327" s="1"/>
  <c r="X327" s="1"/>
  <c r="K327"/>
  <c r="R327" s="1"/>
  <c r="AB327" s="1"/>
  <c r="J323"/>
  <c r="Q323" s="1"/>
  <c r="AA323" s="1"/>
  <c r="K323"/>
  <c r="R323" s="1"/>
  <c r="AB323" s="1"/>
  <c r="H323"/>
  <c r="O323" s="1"/>
  <c r="Y323" s="1"/>
  <c r="M323"/>
  <c r="T323" s="1"/>
  <c r="AD323" s="1"/>
  <c r="L323"/>
  <c r="S323" s="1"/>
  <c r="AC323" s="1"/>
  <c r="G323"/>
  <c r="N323" s="1"/>
  <c r="X323" s="1"/>
  <c r="I323"/>
  <c r="P323" s="1"/>
  <c r="Z323" s="1"/>
  <c r="J319"/>
  <c r="Q319" s="1"/>
  <c r="AA319" s="1"/>
  <c r="G319"/>
  <c r="N319" s="1"/>
  <c r="X319" s="1"/>
  <c r="L319"/>
  <c r="S319" s="1"/>
  <c r="AC319" s="1"/>
  <c r="H319"/>
  <c r="O319" s="1"/>
  <c r="Y319" s="1"/>
  <c r="M319"/>
  <c r="T319" s="1"/>
  <c r="AD319" s="1"/>
  <c r="K319"/>
  <c r="R319" s="1"/>
  <c r="AB319" s="1"/>
  <c r="I319"/>
  <c r="P319" s="1"/>
  <c r="Z319" s="1"/>
  <c r="J315"/>
  <c r="Q315" s="1"/>
  <c r="AA315" s="1"/>
  <c r="H315"/>
  <c r="O315" s="1"/>
  <c r="Y315" s="1"/>
  <c r="M315"/>
  <c r="T315" s="1"/>
  <c r="AD315" s="1"/>
  <c r="G315"/>
  <c r="N315" s="1"/>
  <c r="X315" s="1"/>
  <c r="L315"/>
  <c r="S315" s="1"/>
  <c r="AC315" s="1"/>
  <c r="K315"/>
  <c r="R315" s="1"/>
  <c r="AB315" s="1"/>
  <c r="I315"/>
  <c r="P315" s="1"/>
  <c r="Z315" s="1"/>
  <c r="J311"/>
  <c r="Q311" s="1"/>
  <c r="AA311" s="1"/>
  <c r="I311"/>
  <c r="P311" s="1"/>
  <c r="Z311" s="1"/>
  <c r="G311"/>
  <c r="N311" s="1"/>
  <c r="X311" s="1"/>
  <c r="M311"/>
  <c r="T311" s="1"/>
  <c r="AD311" s="1"/>
  <c r="L311"/>
  <c r="S311" s="1"/>
  <c r="AC311" s="1"/>
  <c r="K311"/>
  <c r="R311" s="1"/>
  <c r="AB311" s="1"/>
  <c r="H311"/>
  <c r="O311" s="1"/>
  <c r="Y311" s="1"/>
  <c r="J307"/>
  <c r="Q307" s="1"/>
  <c r="AA307" s="1"/>
  <c r="K307"/>
  <c r="R307" s="1"/>
  <c r="AB307" s="1"/>
  <c r="G307"/>
  <c r="N307" s="1"/>
  <c r="X307" s="1"/>
  <c r="M307"/>
  <c r="T307" s="1"/>
  <c r="AD307" s="1"/>
  <c r="L307"/>
  <c r="S307" s="1"/>
  <c r="AC307" s="1"/>
  <c r="I307"/>
  <c r="P307" s="1"/>
  <c r="Z307" s="1"/>
  <c r="H307"/>
  <c r="O307" s="1"/>
  <c r="Y307" s="1"/>
  <c r="J303"/>
  <c r="Q303" s="1"/>
  <c r="AA303" s="1"/>
  <c r="G303"/>
  <c r="N303" s="1"/>
  <c r="X303" s="1"/>
  <c r="L303"/>
  <c r="S303" s="1"/>
  <c r="AC303" s="1"/>
  <c r="M303"/>
  <c r="T303" s="1"/>
  <c r="AD303" s="1"/>
  <c r="K303"/>
  <c r="R303" s="1"/>
  <c r="AB303" s="1"/>
  <c r="I303"/>
  <c r="P303" s="1"/>
  <c r="Z303" s="1"/>
  <c r="H303"/>
  <c r="O303" s="1"/>
  <c r="Y303" s="1"/>
  <c r="J299"/>
  <c r="Q299" s="1"/>
  <c r="AA299" s="1"/>
  <c r="H299"/>
  <c r="O299" s="1"/>
  <c r="Y299" s="1"/>
  <c r="M299"/>
  <c r="T299" s="1"/>
  <c r="AD299" s="1"/>
  <c r="L299"/>
  <c r="S299" s="1"/>
  <c r="AC299" s="1"/>
  <c r="K299"/>
  <c r="R299" s="1"/>
  <c r="AB299" s="1"/>
  <c r="I299"/>
  <c r="P299" s="1"/>
  <c r="Z299" s="1"/>
  <c r="G299"/>
  <c r="N299" s="1"/>
  <c r="X299" s="1"/>
  <c r="J295"/>
  <c r="Q295" s="1"/>
  <c r="AA295" s="1"/>
  <c r="I295"/>
  <c r="P295" s="1"/>
  <c r="Z295" s="1"/>
  <c r="L295"/>
  <c r="S295" s="1"/>
  <c r="AC295" s="1"/>
  <c r="K295"/>
  <c r="R295" s="1"/>
  <c r="AB295" s="1"/>
  <c r="H295"/>
  <c r="O295" s="1"/>
  <c r="Y295" s="1"/>
  <c r="M295"/>
  <c r="T295" s="1"/>
  <c r="AD295" s="1"/>
  <c r="G295"/>
  <c r="N295" s="1"/>
  <c r="X295" s="1"/>
  <c r="J291"/>
  <c r="Q291" s="1"/>
  <c r="AA291" s="1"/>
  <c r="K291"/>
  <c r="R291" s="1"/>
  <c r="AB291" s="1"/>
  <c r="L291"/>
  <c r="S291" s="1"/>
  <c r="AC291" s="1"/>
  <c r="I291"/>
  <c r="P291" s="1"/>
  <c r="Z291" s="1"/>
  <c r="H291"/>
  <c r="O291" s="1"/>
  <c r="Y291" s="1"/>
  <c r="M291"/>
  <c r="T291" s="1"/>
  <c r="AD291" s="1"/>
  <c r="G291"/>
  <c r="N291" s="1"/>
  <c r="X291" s="1"/>
  <c r="J287"/>
  <c r="Q287" s="1"/>
  <c r="AA287" s="1"/>
  <c r="G287"/>
  <c r="N287" s="1"/>
  <c r="X287" s="1"/>
  <c r="L287"/>
  <c r="S287" s="1"/>
  <c r="AC287" s="1"/>
  <c r="K287"/>
  <c r="R287" s="1"/>
  <c r="AB287" s="1"/>
  <c r="I287"/>
  <c r="P287" s="1"/>
  <c r="Z287" s="1"/>
  <c r="H287"/>
  <c r="O287" s="1"/>
  <c r="Y287" s="1"/>
  <c r="M287"/>
  <c r="T287" s="1"/>
  <c r="AD287" s="1"/>
  <c r="J283"/>
  <c r="Q283" s="1"/>
  <c r="AA283" s="1"/>
  <c r="H283"/>
  <c r="O283" s="1"/>
  <c r="Y283" s="1"/>
  <c r="M283"/>
  <c r="T283" s="1"/>
  <c r="AD283" s="1"/>
  <c r="K283"/>
  <c r="R283" s="1"/>
  <c r="AB283" s="1"/>
  <c r="I283"/>
  <c r="P283" s="1"/>
  <c r="Z283" s="1"/>
  <c r="G283"/>
  <c r="N283" s="1"/>
  <c r="X283" s="1"/>
  <c r="L283"/>
  <c r="S283" s="1"/>
  <c r="AC283" s="1"/>
  <c r="J279"/>
  <c r="Q279" s="1"/>
  <c r="AA279" s="1"/>
  <c r="I279"/>
  <c r="P279" s="1"/>
  <c r="Z279" s="1"/>
  <c r="K279"/>
  <c r="R279" s="1"/>
  <c r="AB279" s="1"/>
  <c r="M279"/>
  <c r="T279" s="1"/>
  <c r="AD279" s="1"/>
  <c r="L279"/>
  <c r="S279" s="1"/>
  <c r="AC279" s="1"/>
  <c r="G279"/>
  <c r="N279" s="1"/>
  <c r="X279" s="1"/>
  <c r="H279"/>
  <c r="O279" s="1"/>
  <c r="Y279" s="1"/>
  <c r="J275"/>
  <c r="Q275" s="1"/>
  <c r="AA275" s="1"/>
  <c r="K275"/>
  <c r="R275" s="1"/>
  <c r="AB275" s="1"/>
  <c r="I275"/>
  <c r="P275" s="1"/>
  <c r="Z275" s="1"/>
  <c r="M275"/>
  <c r="T275" s="1"/>
  <c r="AD275" s="1"/>
  <c r="G275"/>
  <c r="N275" s="1"/>
  <c r="X275" s="1"/>
  <c r="H275"/>
  <c r="O275" s="1"/>
  <c r="Y275" s="1"/>
  <c r="L275"/>
  <c r="S275" s="1"/>
  <c r="AC275" s="1"/>
  <c r="J271"/>
  <c r="Q271" s="1"/>
  <c r="AA271" s="1"/>
  <c r="G271"/>
  <c r="N271" s="1"/>
  <c r="X271" s="1"/>
  <c r="L271"/>
  <c r="S271" s="1"/>
  <c r="AC271" s="1"/>
  <c r="I271"/>
  <c r="P271" s="1"/>
  <c r="Z271" s="1"/>
  <c r="M271"/>
  <c r="T271" s="1"/>
  <c r="AD271" s="1"/>
  <c r="H271"/>
  <c r="O271" s="1"/>
  <c r="Y271" s="1"/>
  <c r="K271"/>
  <c r="R271" s="1"/>
  <c r="AB271" s="1"/>
  <c r="J267"/>
  <c r="Q267" s="1"/>
  <c r="AA267" s="1"/>
  <c r="H267"/>
  <c r="O267" s="1"/>
  <c r="Y267" s="1"/>
  <c r="M267"/>
  <c r="T267" s="1"/>
  <c r="AD267" s="1"/>
  <c r="I267"/>
  <c r="P267" s="1"/>
  <c r="Z267" s="1"/>
  <c r="L267"/>
  <c r="S267" s="1"/>
  <c r="AC267" s="1"/>
  <c r="K267"/>
  <c r="R267" s="1"/>
  <c r="AB267" s="1"/>
  <c r="G267"/>
  <c r="N267" s="1"/>
  <c r="X267" s="1"/>
  <c r="J263"/>
  <c r="Q263" s="1"/>
  <c r="AA263" s="1"/>
  <c r="I263"/>
  <c r="P263" s="1"/>
  <c r="Z263" s="1"/>
  <c r="H263"/>
  <c r="O263" s="1"/>
  <c r="Y263" s="1"/>
  <c r="L263"/>
  <c r="S263" s="1"/>
  <c r="AC263" s="1"/>
  <c r="M263"/>
  <c r="T263" s="1"/>
  <c r="AD263" s="1"/>
  <c r="K263"/>
  <c r="R263" s="1"/>
  <c r="AB263" s="1"/>
  <c r="G263"/>
  <c r="N263" s="1"/>
  <c r="X263" s="1"/>
  <c r="J259"/>
  <c r="Q259" s="1"/>
  <c r="AA259" s="1"/>
  <c r="K259"/>
  <c r="R259" s="1"/>
  <c r="AB259" s="1"/>
  <c r="H259"/>
  <c r="O259" s="1"/>
  <c r="Y259" s="1"/>
  <c r="L259"/>
  <c r="S259" s="1"/>
  <c r="AC259" s="1"/>
  <c r="M259"/>
  <c r="T259" s="1"/>
  <c r="AD259" s="1"/>
  <c r="G259"/>
  <c r="N259" s="1"/>
  <c r="X259" s="1"/>
  <c r="I259"/>
  <c r="P259" s="1"/>
  <c r="Z259" s="1"/>
  <c r="J255"/>
  <c r="Q255" s="1"/>
  <c r="AA255" s="1"/>
  <c r="G255"/>
  <c r="N255" s="1"/>
  <c r="X255" s="1"/>
  <c r="L255"/>
  <c r="S255" s="1"/>
  <c r="AC255" s="1"/>
  <c r="H255"/>
  <c r="O255" s="1"/>
  <c r="Y255" s="1"/>
  <c r="K255"/>
  <c r="R255" s="1"/>
  <c r="AB255" s="1"/>
  <c r="I255"/>
  <c r="P255" s="1"/>
  <c r="Z255" s="1"/>
  <c r="M255"/>
  <c r="T255" s="1"/>
  <c r="AD255" s="1"/>
  <c r="J251"/>
  <c r="Q251" s="1"/>
  <c r="AA251" s="1"/>
  <c r="H251"/>
  <c r="O251" s="1"/>
  <c r="Y251" s="1"/>
  <c r="M251"/>
  <c r="T251" s="1"/>
  <c r="AD251" s="1"/>
  <c r="G251"/>
  <c r="N251" s="1"/>
  <c r="X251" s="1"/>
  <c r="K251"/>
  <c r="R251" s="1"/>
  <c r="AB251" s="1"/>
  <c r="I251"/>
  <c r="P251" s="1"/>
  <c r="Z251" s="1"/>
  <c r="L251"/>
  <c r="S251" s="1"/>
  <c r="AC251" s="1"/>
  <c r="J247"/>
  <c r="Q247" s="1"/>
  <c r="AA247" s="1"/>
  <c r="I247"/>
  <c r="P247" s="1"/>
  <c r="Z247" s="1"/>
  <c r="G247"/>
  <c r="N247" s="1"/>
  <c r="X247" s="1"/>
  <c r="M247"/>
  <c r="T247" s="1"/>
  <c r="AD247" s="1"/>
  <c r="K247"/>
  <c r="R247" s="1"/>
  <c r="AB247" s="1"/>
  <c r="L247"/>
  <c r="S247" s="1"/>
  <c r="AC247" s="1"/>
  <c r="H247"/>
  <c r="O247" s="1"/>
  <c r="Y247" s="1"/>
  <c r="J243"/>
  <c r="Q243" s="1"/>
  <c r="AA243" s="1"/>
  <c r="K243"/>
  <c r="R243" s="1"/>
  <c r="AB243" s="1"/>
  <c r="G243"/>
  <c r="N243" s="1"/>
  <c r="X243" s="1"/>
  <c r="M243"/>
  <c r="T243" s="1"/>
  <c r="AD243" s="1"/>
  <c r="I243"/>
  <c r="P243" s="1"/>
  <c r="Z243" s="1"/>
  <c r="L243"/>
  <c r="S243" s="1"/>
  <c r="AC243" s="1"/>
  <c r="H243"/>
  <c r="O243" s="1"/>
  <c r="Y243" s="1"/>
  <c r="J239"/>
  <c r="Q239" s="1"/>
  <c r="AA239" s="1"/>
  <c r="G239"/>
  <c r="N239" s="1"/>
  <c r="X239" s="1"/>
  <c r="L239"/>
  <c r="S239" s="1"/>
  <c r="AC239" s="1"/>
  <c r="M239"/>
  <c r="T239" s="1"/>
  <c r="AD239" s="1"/>
  <c r="I239"/>
  <c r="P239" s="1"/>
  <c r="Z239" s="1"/>
  <c r="H239"/>
  <c r="O239" s="1"/>
  <c r="Y239" s="1"/>
  <c r="K239"/>
  <c r="R239" s="1"/>
  <c r="AB239" s="1"/>
  <c r="J235"/>
  <c r="Q235" s="1"/>
  <c r="AA235" s="1"/>
  <c r="H235"/>
  <c r="O235" s="1"/>
  <c r="Y235" s="1"/>
  <c r="M235"/>
  <c r="T235" s="1"/>
  <c r="AD235" s="1"/>
  <c r="L235"/>
  <c r="S235" s="1"/>
  <c r="AC235" s="1"/>
  <c r="I235"/>
  <c r="P235" s="1"/>
  <c r="Z235" s="1"/>
  <c r="G235"/>
  <c r="N235" s="1"/>
  <c r="X235" s="1"/>
  <c r="K235"/>
  <c r="R235" s="1"/>
  <c r="AB235" s="1"/>
  <c r="J231"/>
  <c r="Q231" s="1"/>
  <c r="AA231" s="1"/>
  <c r="I231"/>
  <c r="P231" s="1"/>
  <c r="Z231" s="1"/>
  <c r="L231"/>
  <c r="S231" s="1"/>
  <c r="AC231" s="1"/>
  <c r="H231"/>
  <c r="O231" s="1"/>
  <c r="Y231" s="1"/>
  <c r="K231"/>
  <c r="R231" s="1"/>
  <c r="AB231" s="1"/>
  <c r="G231"/>
  <c r="N231" s="1"/>
  <c r="X231" s="1"/>
  <c r="M231"/>
  <c r="T231" s="1"/>
  <c r="AD231" s="1"/>
  <c r="J227"/>
  <c r="Q227" s="1"/>
  <c r="AA227" s="1"/>
  <c r="K227"/>
  <c r="R227" s="1"/>
  <c r="AB227" s="1"/>
  <c r="L227"/>
  <c r="S227" s="1"/>
  <c r="AC227" s="1"/>
  <c r="H227"/>
  <c r="O227" s="1"/>
  <c r="Y227" s="1"/>
  <c r="M227"/>
  <c r="T227" s="1"/>
  <c r="AD227" s="1"/>
  <c r="I227"/>
  <c r="P227" s="1"/>
  <c r="Z227" s="1"/>
  <c r="G227"/>
  <c r="N227" s="1"/>
  <c r="X227" s="1"/>
  <c r="J223"/>
  <c r="Q223" s="1"/>
  <c r="AA223" s="1"/>
  <c r="G223"/>
  <c r="N223" s="1"/>
  <c r="X223" s="1"/>
  <c r="L223"/>
  <c r="S223" s="1"/>
  <c r="AC223" s="1"/>
  <c r="K223"/>
  <c r="R223" s="1"/>
  <c r="AB223" s="1"/>
  <c r="I223"/>
  <c r="P223" s="1"/>
  <c r="Z223" s="1"/>
  <c r="H223"/>
  <c r="O223" s="1"/>
  <c r="Y223" s="1"/>
  <c r="M223"/>
  <c r="T223" s="1"/>
  <c r="AD223" s="1"/>
  <c r="J219"/>
  <c r="Q219" s="1"/>
  <c r="AA219" s="1"/>
  <c r="H219"/>
  <c r="O219" s="1"/>
  <c r="Y219" s="1"/>
  <c r="M219"/>
  <c r="T219" s="1"/>
  <c r="AD219" s="1"/>
  <c r="K219"/>
  <c r="R219" s="1"/>
  <c r="AB219" s="1"/>
  <c r="I219"/>
  <c r="P219" s="1"/>
  <c r="Z219" s="1"/>
  <c r="G219"/>
  <c r="N219" s="1"/>
  <c r="X219" s="1"/>
  <c r="L219"/>
  <c r="S219" s="1"/>
  <c r="AC219" s="1"/>
  <c r="J215"/>
  <c r="Q215" s="1"/>
  <c r="AA215" s="1"/>
  <c r="I215"/>
  <c r="P215" s="1"/>
  <c r="Z215" s="1"/>
  <c r="K215"/>
  <c r="R215" s="1"/>
  <c r="AB215" s="1"/>
  <c r="H215"/>
  <c r="O215" s="1"/>
  <c r="Y215" s="1"/>
  <c r="G215"/>
  <c r="N215" s="1"/>
  <c r="X215" s="1"/>
  <c r="M215"/>
  <c r="T215" s="1"/>
  <c r="AD215" s="1"/>
  <c r="L215"/>
  <c r="S215" s="1"/>
  <c r="AC215" s="1"/>
  <c r="J211"/>
  <c r="Q211" s="1"/>
  <c r="AA211" s="1"/>
  <c r="K211"/>
  <c r="R211" s="1"/>
  <c r="AB211" s="1"/>
  <c r="I211"/>
  <c r="P211" s="1"/>
  <c r="Z211" s="1"/>
  <c r="H211"/>
  <c r="O211" s="1"/>
  <c r="Y211" s="1"/>
  <c r="G211"/>
  <c r="N211" s="1"/>
  <c r="X211" s="1"/>
  <c r="L211"/>
  <c r="S211" s="1"/>
  <c r="AC211" s="1"/>
  <c r="M211"/>
  <c r="T211" s="1"/>
  <c r="AD211" s="1"/>
  <c r="J207"/>
  <c r="Q207" s="1"/>
  <c r="AA207" s="1"/>
  <c r="G207"/>
  <c r="N207" s="1"/>
  <c r="X207" s="1"/>
  <c r="L207"/>
  <c r="S207" s="1"/>
  <c r="AC207" s="1"/>
  <c r="I207"/>
  <c r="P207" s="1"/>
  <c r="Z207" s="1"/>
  <c r="H207"/>
  <c r="O207" s="1"/>
  <c r="Y207" s="1"/>
  <c r="M207"/>
  <c r="T207" s="1"/>
  <c r="AD207" s="1"/>
  <c r="K207"/>
  <c r="R207" s="1"/>
  <c r="AB207" s="1"/>
  <c r="J203"/>
  <c r="Q203" s="1"/>
  <c r="AA203" s="1"/>
  <c r="H203"/>
  <c r="O203" s="1"/>
  <c r="Y203" s="1"/>
  <c r="M203"/>
  <c r="T203" s="1"/>
  <c r="AD203" s="1"/>
  <c r="I203"/>
  <c r="P203" s="1"/>
  <c r="Z203" s="1"/>
  <c r="G203"/>
  <c r="N203" s="1"/>
  <c r="X203" s="1"/>
  <c r="K203"/>
  <c r="R203" s="1"/>
  <c r="AB203" s="1"/>
  <c r="L203"/>
  <c r="S203" s="1"/>
  <c r="AC203" s="1"/>
  <c r="J199"/>
  <c r="Q199" s="1"/>
  <c r="AA199" s="1"/>
  <c r="I199"/>
  <c r="P199" s="1"/>
  <c r="Z199" s="1"/>
  <c r="H199"/>
  <c r="O199" s="1"/>
  <c r="Y199" s="1"/>
  <c r="G199"/>
  <c r="N199" s="1"/>
  <c r="X199" s="1"/>
  <c r="M199"/>
  <c r="T199" s="1"/>
  <c r="AD199" s="1"/>
  <c r="L199"/>
  <c r="S199" s="1"/>
  <c r="AC199" s="1"/>
  <c r="K199"/>
  <c r="R199" s="1"/>
  <c r="AB199" s="1"/>
  <c r="J195"/>
  <c r="Q195" s="1"/>
  <c r="AA195" s="1"/>
  <c r="K195"/>
  <c r="R195" s="1"/>
  <c r="AB195" s="1"/>
  <c r="H195"/>
  <c r="O195" s="1"/>
  <c r="Y195" s="1"/>
  <c r="G195"/>
  <c r="N195" s="1"/>
  <c r="X195" s="1"/>
  <c r="M195"/>
  <c r="T195" s="1"/>
  <c r="AD195" s="1"/>
  <c r="I195"/>
  <c r="P195" s="1"/>
  <c r="Z195" s="1"/>
  <c r="L195"/>
  <c r="S195" s="1"/>
  <c r="AC195" s="1"/>
  <c r="J191"/>
  <c r="Q191" s="1"/>
  <c r="AA191" s="1"/>
  <c r="G191"/>
  <c r="N191" s="1"/>
  <c r="X191" s="1"/>
  <c r="L191"/>
  <c r="S191" s="1"/>
  <c r="AC191" s="1"/>
  <c r="H191"/>
  <c r="O191" s="1"/>
  <c r="Y191" s="1"/>
  <c r="M191"/>
  <c r="T191" s="1"/>
  <c r="AD191" s="1"/>
  <c r="K191"/>
  <c r="R191" s="1"/>
  <c r="AB191" s="1"/>
  <c r="I191"/>
  <c r="P191" s="1"/>
  <c r="Z191" s="1"/>
  <c r="J187"/>
  <c r="Q187" s="1"/>
  <c r="AA187" s="1"/>
  <c r="H187"/>
  <c r="O187" s="1"/>
  <c r="Y187" s="1"/>
  <c r="M187"/>
  <c r="T187" s="1"/>
  <c r="AD187" s="1"/>
  <c r="G187"/>
  <c r="N187" s="1"/>
  <c r="X187" s="1"/>
  <c r="L187"/>
  <c r="S187" s="1"/>
  <c r="AC187" s="1"/>
  <c r="I187"/>
  <c r="P187" s="1"/>
  <c r="Z187" s="1"/>
  <c r="K187"/>
  <c r="R187" s="1"/>
  <c r="AB187" s="1"/>
  <c r="J183"/>
  <c r="Q183" s="1"/>
  <c r="AA183" s="1"/>
  <c r="I183"/>
  <c r="P183" s="1"/>
  <c r="Z183" s="1"/>
  <c r="G183"/>
  <c r="N183" s="1"/>
  <c r="X183" s="1"/>
  <c r="M183"/>
  <c r="T183" s="1"/>
  <c r="AD183" s="1"/>
  <c r="L183"/>
  <c r="S183" s="1"/>
  <c r="AC183" s="1"/>
  <c r="K183"/>
  <c r="R183" s="1"/>
  <c r="AB183" s="1"/>
  <c r="H183"/>
  <c r="O183" s="1"/>
  <c r="Y183" s="1"/>
  <c r="J179"/>
  <c r="Q179" s="1"/>
  <c r="AA179" s="1"/>
  <c r="K179"/>
  <c r="R179" s="1"/>
  <c r="AB179" s="1"/>
  <c r="G179"/>
  <c r="N179" s="1"/>
  <c r="X179" s="1"/>
  <c r="M179"/>
  <c r="T179" s="1"/>
  <c r="AD179" s="1"/>
  <c r="L179"/>
  <c r="S179" s="1"/>
  <c r="AC179" s="1"/>
  <c r="H179"/>
  <c r="O179" s="1"/>
  <c r="Y179" s="1"/>
  <c r="I179"/>
  <c r="P179" s="1"/>
  <c r="Z179" s="1"/>
  <c r="G964"/>
  <c r="N964" s="1"/>
  <c r="X964" s="1"/>
  <c r="K964"/>
  <c r="R964" s="1"/>
  <c r="AB964" s="1"/>
  <c r="I964"/>
  <c r="P964" s="1"/>
  <c r="Z964" s="1"/>
  <c r="L964"/>
  <c r="S964" s="1"/>
  <c r="AC964" s="1"/>
  <c r="J964"/>
  <c r="Q964" s="1"/>
  <c r="AA964" s="1"/>
  <c r="M964"/>
  <c r="T964" s="1"/>
  <c r="AD964" s="1"/>
  <c r="H964"/>
  <c r="O964" s="1"/>
  <c r="Y964" s="1"/>
  <c r="G960"/>
  <c r="N960" s="1"/>
  <c r="X960" s="1"/>
  <c r="K960"/>
  <c r="R960" s="1"/>
  <c r="AB960" s="1"/>
  <c r="J960"/>
  <c r="Q960" s="1"/>
  <c r="AA960" s="1"/>
  <c r="L960"/>
  <c r="S960" s="1"/>
  <c r="AC960" s="1"/>
  <c r="I960"/>
  <c r="P960" s="1"/>
  <c r="Z960" s="1"/>
  <c r="M960"/>
  <c r="T960" s="1"/>
  <c r="AD960" s="1"/>
  <c r="H960"/>
  <c r="O960" s="1"/>
  <c r="Y960" s="1"/>
  <c r="G956"/>
  <c r="N956" s="1"/>
  <c r="X956" s="1"/>
  <c r="K956"/>
  <c r="R956" s="1"/>
  <c r="AB956" s="1"/>
  <c r="L956"/>
  <c r="S956" s="1"/>
  <c r="AC956" s="1"/>
  <c r="J956"/>
  <c r="Q956" s="1"/>
  <c r="AA956" s="1"/>
  <c r="I956"/>
  <c r="P956" s="1"/>
  <c r="Z956" s="1"/>
  <c r="M956"/>
  <c r="T956" s="1"/>
  <c r="AD956" s="1"/>
  <c r="H956"/>
  <c r="O956" s="1"/>
  <c r="Y956" s="1"/>
  <c r="G952"/>
  <c r="N952" s="1"/>
  <c r="X952" s="1"/>
  <c r="K952"/>
  <c r="R952" s="1"/>
  <c r="AB952" s="1"/>
  <c r="H952"/>
  <c r="O952" s="1"/>
  <c r="Y952" s="1"/>
  <c r="M952"/>
  <c r="T952" s="1"/>
  <c r="AD952" s="1"/>
  <c r="J952"/>
  <c r="Q952" s="1"/>
  <c r="AA952" s="1"/>
  <c r="I952"/>
  <c r="P952" s="1"/>
  <c r="Z952" s="1"/>
  <c r="L952"/>
  <c r="S952" s="1"/>
  <c r="AC952" s="1"/>
  <c r="G948"/>
  <c r="N948" s="1"/>
  <c r="X948" s="1"/>
  <c r="K948"/>
  <c r="R948" s="1"/>
  <c r="AB948" s="1"/>
  <c r="I948"/>
  <c r="P948" s="1"/>
  <c r="Z948" s="1"/>
  <c r="J948"/>
  <c r="Q948" s="1"/>
  <c r="AA948" s="1"/>
  <c r="H948"/>
  <c r="O948" s="1"/>
  <c r="Y948" s="1"/>
  <c r="M948"/>
  <c r="T948" s="1"/>
  <c r="AD948" s="1"/>
  <c r="L948"/>
  <c r="S948" s="1"/>
  <c r="AC948" s="1"/>
  <c r="G944"/>
  <c r="N944" s="1"/>
  <c r="X944" s="1"/>
  <c r="K944"/>
  <c r="R944" s="1"/>
  <c r="AB944" s="1"/>
  <c r="J944"/>
  <c r="Q944" s="1"/>
  <c r="AA944" s="1"/>
  <c r="I944"/>
  <c r="P944" s="1"/>
  <c r="Z944" s="1"/>
  <c r="H944"/>
  <c r="O944" s="1"/>
  <c r="Y944" s="1"/>
  <c r="M944"/>
  <c r="T944" s="1"/>
  <c r="AD944" s="1"/>
  <c r="L944"/>
  <c r="S944" s="1"/>
  <c r="AC944" s="1"/>
  <c r="G940"/>
  <c r="N940" s="1"/>
  <c r="X940" s="1"/>
  <c r="K940"/>
  <c r="R940" s="1"/>
  <c r="AB940" s="1"/>
  <c r="L940"/>
  <c r="S940" s="1"/>
  <c r="AC940" s="1"/>
  <c r="I940"/>
  <c r="P940" s="1"/>
  <c r="Z940" s="1"/>
  <c r="H940"/>
  <c r="O940" s="1"/>
  <c r="Y940" s="1"/>
  <c r="M940"/>
  <c r="T940" s="1"/>
  <c r="AD940" s="1"/>
  <c r="J940"/>
  <c r="Q940" s="1"/>
  <c r="AA940" s="1"/>
  <c r="G936"/>
  <c r="N936" s="1"/>
  <c r="X936" s="1"/>
  <c r="K936"/>
  <c r="R936" s="1"/>
  <c r="AB936" s="1"/>
  <c r="H936"/>
  <c r="O936" s="1"/>
  <c r="Y936" s="1"/>
  <c r="M936"/>
  <c r="T936" s="1"/>
  <c r="AD936" s="1"/>
  <c r="I936"/>
  <c r="P936" s="1"/>
  <c r="Z936" s="1"/>
  <c r="L936"/>
  <c r="S936" s="1"/>
  <c r="AC936" s="1"/>
  <c r="J936"/>
  <c r="Q936" s="1"/>
  <c r="AA936" s="1"/>
  <c r="G932"/>
  <c r="N932" s="1"/>
  <c r="X932" s="1"/>
  <c r="K932"/>
  <c r="R932" s="1"/>
  <c r="AB932" s="1"/>
  <c r="I932"/>
  <c r="P932" s="1"/>
  <c r="Z932" s="1"/>
  <c r="H932"/>
  <c r="O932" s="1"/>
  <c r="Y932" s="1"/>
  <c r="M932"/>
  <c r="T932" s="1"/>
  <c r="AD932" s="1"/>
  <c r="L932"/>
  <c r="S932" s="1"/>
  <c r="AC932" s="1"/>
  <c r="J932"/>
  <c r="Q932" s="1"/>
  <c r="AA932" s="1"/>
  <c r="G928"/>
  <c r="N928" s="1"/>
  <c r="X928" s="1"/>
  <c r="K928"/>
  <c r="R928" s="1"/>
  <c r="AB928" s="1"/>
  <c r="J928"/>
  <c r="Q928" s="1"/>
  <c r="AA928" s="1"/>
  <c r="H928"/>
  <c r="O928" s="1"/>
  <c r="Y928" s="1"/>
  <c r="M928"/>
  <c r="T928" s="1"/>
  <c r="AD928" s="1"/>
  <c r="L928"/>
  <c r="S928" s="1"/>
  <c r="AC928" s="1"/>
  <c r="I928"/>
  <c r="P928" s="1"/>
  <c r="Z928" s="1"/>
  <c r="G924"/>
  <c r="N924" s="1"/>
  <c r="X924" s="1"/>
  <c r="K924"/>
  <c r="R924" s="1"/>
  <c r="AB924" s="1"/>
  <c r="L924"/>
  <c r="S924" s="1"/>
  <c r="AC924" s="1"/>
  <c r="H924"/>
  <c r="O924" s="1"/>
  <c r="Y924" s="1"/>
  <c r="M924"/>
  <c r="T924" s="1"/>
  <c r="AD924" s="1"/>
  <c r="J924"/>
  <c r="Q924" s="1"/>
  <c r="AA924" s="1"/>
  <c r="I924"/>
  <c r="P924" s="1"/>
  <c r="Z924" s="1"/>
  <c r="G920"/>
  <c r="N920" s="1"/>
  <c r="X920" s="1"/>
  <c r="K920"/>
  <c r="R920" s="1"/>
  <c r="AB920" s="1"/>
  <c r="H920"/>
  <c r="O920" s="1"/>
  <c r="Y920" s="1"/>
  <c r="M920"/>
  <c r="T920" s="1"/>
  <c r="AD920" s="1"/>
  <c r="L920"/>
  <c r="S920" s="1"/>
  <c r="AC920" s="1"/>
  <c r="J920"/>
  <c r="Q920" s="1"/>
  <c r="AA920" s="1"/>
  <c r="I920"/>
  <c r="P920" s="1"/>
  <c r="Z920" s="1"/>
  <c r="G916"/>
  <c r="N916" s="1"/>
  <c r="X916" s="1"/>
  <c r="K916"/>
  <c r="R916" s="1"/>
  <c r="AB916" s="1"/>
  <c r="I916"/>
  <c r="P916" s="1"/>
  <c r="Z916" s="1"/>
  <c r="M916"/>
  <c r="T916" s="1"/>
  <c r="AD916" s="1"/>
  <c r="L916"/>
  <c r="S916" s="1"/>
  <c r="AC916" s="1"/>
  <c r="J916"/>
  <c r="Q916" s="1"/>
  <c r="AA916" s="1"/>
  <c r="H916"/>
  <c r="O916" s="1"/>
  <c r="Y916" s="1"/>
  <c r="G912"/>
  <c r="N912" s="1"/>
  <c r="X912" s="1"/>
  <c r="K912"/>
  <c r="R912" s="1"/>
  <c r="AB912" s="1"/>
  <c r="J912"/>
  <c r="Q912" s="1"/>
  <c r="AA912" s="1"/>
  <c r="M912"/>
  <c r="T912" s="1"/>
  <c r="AD912" s="1"/>
  <c r="L912"/>
  <c r="S912" s="1"/>
  <c r="AC912" s="1"/>
  <c r="I912"/>
  <c r="P912" s="1"/>
  <c r="Z912" s="1"/>
  <c r="H912"/>
  <c r="O912" s="1"/>
  <c r="Y912" s="1"/>
  <c r="G908"/>
  <c r="N908" s="1"/>
  <c r="X908" s="1"/>
  <c r="K908"/>
  <c r="R908" s="1"/>
  <c r="AB908" s="1"/>
  <c r="L908"/>
  <c r="S908" s="1"/>
  <c r="AC908" s="1"/>
  <c r="M908"/>
  <c r="T908" s="1"/>
  <c r="AD908" s="1"/>
  <c r="J908"/>
  <c r="Q908" s="1"/>
  <c r="AA908" s="1"/>
  <c r="I908"/>
  <c r="P908" s="1"/>
  <c r="Z908" s="1"/>
  <c r="H908"/>
  <c r="O908" s="1"/>
  <c r="Y908" s="1"/>
  <c r="G904"/>
  <c r="N904" s="1"/>
  <c r="X904" s="1"/>
  <c r="K904"/>
  <c r="R904" s="1"/>
  <c r="AB904" s="1"/>
  <c r="H904"/>
  <c r="O904" s="1"/>
  <c r="Y904" s="1"/>
  <c r="M904"/>
  <c r="T904" s="1"/>
  <c r="AD904" s="1"/>
  <c r="L904"/>
  <c r="S904" s="1"/>
  <c r="AC904" s="1"/>
  <c r="J904"/>
  <c r="Q904" s="1"/>
  <c r="AA904" s="1"/>
  <c r="I904"/>
  <c r="P904" s="1"/>
  <c r="Z904" s="1"/>
  <c r="G900"/>
  <c r="N900" s="1"/>
  <c r="X900" s="1"/>
  <c r="K900"/>
  <c r="R900" s="1"/>
  <c r="AB900" s="1"/>
  <c r="I900"/>
  <c r="P900" s="1"/>
  <c r="Z900" s="1"/>
  <c r="L900"/>
  <c r="S900" s="1"/>
  <c r="AC900" s="1"/>
  <c r="J900"/>
  <c r="Q900" s="1"/>
  <c r="AA900" s="1"/>
  <c r="H900"/>
  <c r="O900" s="1"/>
  <c r="Y900" s="1"/>
  <c r="M900"/>
  <c r="T900" s="1"/>
  <c r="AD900" s="1"/>
  <c r="G896"/>
  <c r="N896" s="1"/>
  <c r="X896" s="1"/>
  <c r="K896"/>
  <c r="R896" s="1"/>
  <c r="AB896" s="1"/>
  <c r="J896"/>
  <c r="Q896" s="1"/>
  <c r="AA896" s="1"/>
  <c r="L896"/>
  <c r="S896" s="1"/>
  <c r="AC896" s="1"/>
  <c r="I896"/>
  <c r="P896" s="1"/>
  <c r="Z896" s="1"/>
  <c r="H896"/>
  <c r="O896" s="1"/>
  <c r="Y896" s="1"/>
  <c r="M896"/>
  <c r="T896" s="1"/>
  <c r="AD896" s="1"/>
  <c r="G892"/>
  <c r="N892" s="1"/>
  <c r="X892" s="1"/>
  <c r="K892"/>
  <c r="R892" s="1"/>
  <c r="AB892" s="1"/>
  <c r="L892"/>
  <c r="S892" s="1"/>
  <c r="AC892" s="1"/>
  <c r="J892"/>
  <c r="Q892" s="1"/>
  <c r="AA892" s="1"/>
  <c r="I892"/>
  <c r="P892" s="1"/>
  <c r="Z892" s="1"/>
  <c r="H892"/>
  <c r="O892" s="1"/>
  <c r="Y892" s="1"/>
  <c r="M892"/>
  <c r="T892" s="1"/>
  <c r="AD892" s="1"/>
  <c r="G888"/>
  <c r="N888" s="1"/>
  <c r="X888" s="1"/>
  <c r="K888"/>
  <c r="R888" s="1"/>
  <c r="AB888" s="1"/>
  <c r="H888"/>
  <c r="O888" s="1"/>
  <c r="Y888" s="1"/>
  <c r="M888"/>
  <c r="T888" s="1"/>
  <c r="AD888" s="1"/>
  <c r="J888"/>
  <c r="Q888" s="1"/>
  <c r="AA888" s="1"/>
  <c r="I888"/>
  <c r="P888" s="1"/>
  <c r="Z888" s="1"/>
  <c r="L888"/>
  <c r="S888" s="1"/>
  <c r="AC888" s="1"/>
  <c r="G884"/>
  <c r="N884" s="1"/>
  <c r="X884" s="1"/>
  <c r="K884"/>
  <c r="R884" s="1"/>
  <c r="AB884" s="1"/>
  <c r="I884"/>
  <c r="P884" s="1"/>
  <c r="Z884" s="1"/>
  <c r="J884"/>
  <c r="Q884" s="1"/>
  <c r="AA884" s="1"/>
  <c r="H884"/>
  <c r="O884" s="1"/>
  <c r="Y884" s="1"/>
  <c r="L884"/>
  <c r="S884" s="1"/>
  <c r="AC884" s="1"/>
  <c r="M884"/>
  <c r="T884" s="1"/>
  <c r="AD884" s="1"/>
  <c r="G880"/>
  <c r="N880" s="1"/>
  <c r="X880" s="1"/>
  <c r="K880"/>
  <c r="R880" s="1"/>
  <c r="AB880" s="1"/>
  <c r="J880"/>
  <c r="Q880" s="1"/>
  <c r="AA880" s="1"/>
  <c r="I880"/>
  <c r="P880" s="1"/>
  <c r="Z880" s="1"/>
  <c r="H880"/>
  <c r="O880" s="1"/>
  <c r="Y880" s="1"/>
  <c r="L880"/>
  <c r="S880" s="1"/>
  <c r="AC880" s="1"/>
  <c r="M880"/>
  <c r="T880" s="1"/>
  <c r="AD880" s="1"/>
  <c r="G876"/>
  <c r="N876" s="1"/>
  <c r="X876" s="1"/>
  <c r="K876"/>
  <c r="R876" s="1"/>
  <c r="AB876" s="1"/>
  <c r="L876"/>
  <c r="S876" s="1"/>
  <c r="AC876" s="1"/>
  <c r="I876"/>
  <c r="P876" s="1"/>
  <c r="Z876" s="1"/>
  <c r="H876"/>
  <c r="O876" s="1"/>
  <c r="Y876" s="1"/>
  <c r="J876"/>
  <c r="Q876" s="1"/>
  <c r="AA876" s="1"/>
  <c r="M876"/>
  <c r="T876" s="1"/>
  <c r="AD876" s="1"/>
  <c r="G872"/>
  <c r="N872" s="1"/>
  <c r="X872" s="1"/>
  <c r="K872"/>
  <c r="R872" s="1"/>
  <c r="AB872" s="1"/>
  <c r="H872"/>
  <c r="O872" s="1"/>
  <c r="Y872" s="1"/>
  <c r="M872"/>
  <c r="T872" s="1"/>
  <c r="AD872" s="1"/>
  <c r="I872"/>
  <c r="P872" s="1"/>
  <c r="Z872" s="1"/>
  <c r="J872"/>
  <c r="Q872" s="1"/>
  <c r="AA872" s="1"/>
  <c r="L872"/>
  <c r="S872" s="1"/>
  <c r="AC872" s="1"/>
  <c r="G868"/>
  <c r="N868" s="1"/>
  <c r="X868" s="1"/>
  <c r="K868"/>
  <c r="R868" s="1"/>
  <c r="AB868" s="1"/>
  <c r="I868"/>
  <c r="P868" s="1"/>
  <c r="Z868" s="1"/>
  <c r="H868"/>
  <c r="O868" s="1"/>
  <c r="Y868" s="1"/>
  <c r="M868"/>
  <c r="T868" s="1"/>
  <c r="AD868" s="1"/>
  <c r="J868"/>
  <c r="Q868" s="1"/>
  <c r="AA868" s="1"/>
  <c r="L868"/>
  <c r="S868" s="1"/>
  <c r="AC868" s="1"/>
  <c r="G864"/>
  <c r="N864" s="1"/>
  <c r="X864" s="1"/>
  <c r="K864"/>
  <c r="R864" s="1"/>
  <c r="AB864" s="1"/>
  <c r="J864"/>
  <c r="Q864" s="1"/>
  <c r="AA864" s="1"/>
  <c r="H864"/>
  <c r="O864" s="1"/>
  <c r="Y864" s="1"/>
  <c r="M864"/>
  <c r="T864" s="1"/>
  <c r="AD864" s="1"/>
  <c r="I864"/>
  <c r="P864" s="1"/>
  <c r="Z864" s="1"/>
  <c r="L864"/>
  <c r="S864" s="1"/>
  <c r="AC864" s="1"/>
  <c r="G860"/>
  <c r="N860" s="1"/>
  <c r="X860" s="1"/>
  <c r="K860"/>
  <c r="R860" s="1"/>
  <c r="AB860" s="1"/>
  <c r="L860"/>
  <c r="S860" s="1"/>
  <c r="AC860" s="1"/>
  <c r="H860"/>
  <c r="O860" s="1"/>
  <c r="Y860" s="1"/>
  <c r="M860"/>
  <c r="T860" s="1"/>
  <c r="AD860" s="1"/>
  <c r="I860"/>
  <c r="P860" s="1"/>
  <c r="Z860" s="1"/>
  <c r="J860"/>
  <c r="Q860" s="1"/>
  <c r="AA860" s="1"/>
  <c r="G856"/>
  <c r="N856" s="1"/>
  <c r="X856" s="1"/>
  <c r="K856"/>
  <c r="R856" s="1"/>
  <c r="AB856" s="1"/>
  <c r="H856"/>
  <c r="O856" s="1"/>
  <c r="Y856" s="1"/>
  <c r="M856"/>
  <c r="T856" s="1"/>
  <c r="AD856" s="1"/>
  <c r="L856"/>
  <c r="S856" s="1"/>
  <c r="AC856" s="1"/>
  <c r="I856"/>
  <c r="P856" s="1"/>
  <c r="Z856" s="1"/>
  <c r="J856"/>
  <c r="Q856" s="1"/>
  <c r="AA856" s="1"/>
  <c r="G852"/>
  <c r="N852" s="1"/>
  <c r="X852" s="1"/>
  <c r="K852"/>
  <c r="R852" s="1"/>
  <c r="AB852" s="1"/>
  <c r="I852"/>
  <c r="P852" s="1"/>
  <c r="Z852" s="1"/>
  <c r="M852"/>
  <c r="T852" s="1"/>
  <c r="AD852" s="1"/>
  <c r="L852"/>
  <c r="S852" s="1"/>
  <c r="AC852" s="1"/>
  <c r="H852"/>
  <c r="O852" s="1"/>
  <c r="Y852" s="1"/>
  <c r="J852"/>
  <c r="Q852" s="1"/>
  <c r="AA852" s="1"/>
  <c r="G848"/>
  <c r="N848" s="1"/>
  <c r="X848" s="1"/>
  <c r="K848"/>
  <c r="R848" s="1"/>
  <c r="AB848" s="1"/>
  <c r="J848"/>
  <c r="Q848" s="1"/>
  <c r="AA848" s="1"/>
  <c r="M848"/>
  <c r="T848" s="1"/>
  <c r="AD848" s="1"/>
  <c r="L848"/>
  <c r="S848" s="1"/>
  <c r="AC848" s="1"/>
  <c r="H848"/>
  <c r="O848" s="1"/>
  <c r="Y848" s="1"/>
  <c r="I848"/>
  <c r="P848" s="1"/>
  <c r="Z848" s="1"/>
  <c r="G844"/>
  <c r="N844" s="1"/>
  <c r="X844" s="1"/>
  <c r="K844"/>
  <c r="R844" s="1"/>
  <c r="AB844" s="1"/>
  <c r="L844"/>
  <c r="S844" s="1"/>
  <c r="AC844" s="1"/>
  <c r="M844"/>
  <c r="T844" s="1"/>
  <c r="AD844" s="1"/>
  <c r="J844"/>
  <c r="Q844" s="1"/>
  <c r="AA844" s="1"/>
  <c r="H844"/>
  <c r="O844" s="1"/>
  <c r="Y844" s="1"/>
  <c r="I844"/>
  <c r="P844" s="1"/>
  <c r="Z844" s="1"/>
  <c r="G840"/>
  <c r="N840" s="1"/>
  <c r="X840" s="1"/>
  <c r="K840"/>
  <c r="R840" s="1"/>
  <c r="AB840" s="1"/>
  <c r="H840"/>
  <c r="O840" s="1"/>
  <c r="Y840" s="1"/>
  <c r="M840"/>
  <c r="T840" s="1"/>
  <c r="AD840" s="1"/>
  <c r="L840"/>
  <c r="S840" s="1"/>
  <c r="AC840" s="1"/>
  <c r="J840"/>
  <c r="Q840" s="1"/>
  <c r="AA840" s="1"/>
  <c r="I840"/>
  <c r="P840" s="1"/>
  <c r="Z840" s="1"/>
  <c r="G836"/>
  <c r="N836" s="1"/>
  <c r="X836" s="1"/>
  <c r="K836"/>
  <c r="R836" s="1"/>
  <c r="AB836" s="1"/>
  <c r="I836"/>
  <c r="P836" s="1"/>
  <c r="Z836" s="1"/>
  <c r="L836"/>
  <c r="S836" s="1"/>
  <c r="AC836" s="1"/>
  <c r="J836"/>
  <c r="Q836" s="1"/>
  <c r="AA836" s="1"/>
  <c r="H836"/>
  <c r="O836" s="1"/>
  <c r="Y836" s="1"/>
  <c r="M836"/>
  <c r="T836" s="1"/>
  <c r="AD836" s="1"/>
  <c r="G832"/>
  <c r="N832" s="1"/>
  <c r="X832" s="1"/>
  <c r="K832"/>
  <c r="R832" s="1"/>
  <c r="AB832" s="1"/>
  <c r="J832"/>
  <c r="Q832" s="1"/>
  <c r="AA832" s="1"/>
  <c r="L832"/>
  <c r="S832" s="1"/>
  <c r="AC832" s="1"/>
  <c r="I832"/>
  <c r="P832" s="1"/>
  <c r="Z832" s="1"/>
  <c r="H832"/>
  <c r="O832" s="1"/>
  <c r="Y832" s="1"/>
  <c r="M832"/>
  <c r="T832" s="1"/>
  <c r="AD832" s="1"/>
  <c r="G828"/>
  <c r="N828" s="1"/>
  <c r="X828" s="1"/>
  <c r="K828"/>
  <c r="R828" s="1"/>
  <c r="AB828" s="1"/>
  <c r="L828"/>
  <c r="S828" s="1"/>
  <c r="AC828" s="1"/>
  <c r="J828"/>
  <c r="Q828" s="1"/>
  <c r="AA828" s="1"/>
  <c r="I828"/>
  <c r="P828" s="1"/>
  <c r="Z828" s="1"/>
  <c r="H828"/>
  <c r="O828" s="1"/>
  <c r="Y828" s="1"/>
  <c r="M828"/>
  <c r="T828" s="1"/>
  <c r="AD828" s="1"/>
  <c r="G824"/>
  <c r="N824" s="1"/>
  <c r="X824" s="1"/>
  <c r="K824"/>
  <c r="R824" s="1"/>
  <c r="AB824" s="1"/>
  <c r="H824"/>
  <c r="O824" s="1"/>
  <c r="Y824" s="1"/>
  <c r="M824"/>
  <c r="T824" s="1"/>
  <c r="AD824" s="1"/>
  <c r="J824"/>
  <c r="Q824" s="1"/>
  <c r="AA824" s="1"/>
  <c r="I824"/>
  <c r="P824" s="1"/>
  <c r="Z824" s="1"/>
  <c r="L824"/>
  <c r="S824" s="1"/>
  <c r="AC824" s="1"/>
  <c r="G820"/>
  <c r="N820" s="1"/>
  <c r="X820" s="1"/>
  <c r="K820"/>
  <c r="R820" s="1"/>
  <c r="AB820" s="1"/>
  <c r="I820"/>
  <c r="P820" s="1"/>
  <c r="Z820" s="1"/>
  <c r="J820"/>
  <c r="Q820" s="1"/>
  <c r="AA820" s="1"/>
  <c r="H820"/>
  <c r="O820" s="1"/>
  <c r="Y820" s="1"/>
  <c r="M820"/>
  <c r="T820" s="1"/>
  <c r="AD820" s="1"/>
  <c r="L820"/>
  <c r="S820" s="1"/>
  <c r="AC820" s="1"/>
  <c r="G816"/>
  <c r="N816" s="1"/>
  <c r="X816" s="1"/>
  <c r="K816"/>
  <c r="R816" s="1"/>
  <c r="AB816" s="1"/>
  <c r="J816"/>
  <c r="Q816" s="1"/>
  <c r="AA816" s="1"/>
  <c r="I816"/>
  <c r="P816" s="1"/>
  <c r="Z816" s="1"/>
  <c r="H816"/>
  <c r="O816" s="1"/>
  <c r="Y816" s="1"/>
  <c r="M816"/>
  <c r="T816" s="1"/>
  <c r="AD816" s="1"/>
  <c r="L816"/>
  <c r="S816" s="1"/>
  <c r="AC816" s="1"/>
  <c r="G812"/>
  <c r="N812" s="1"/>
  <c r="X812" s="1"/>
  <c r="K812"/>
  <c r="R812" s="1"/>
  <c r="AB812" s="1"/>
  <c r="L812"/>
  <c r="S812" s="1"/>
  <c r="AC812" s="1"/>
  <c r="I812"/>
  <c r="P812" s="1"/>
  <c r="Z812" s="1"/>
  <c r="H812"/>
  <c r="O812" s="1"/>
  <c r="Y812" s="1"/>
  <c r="M812"/>
  <c r="T812" s="1"/>
  <c r="AD812" s="1"/>
  <c r="J812"/>
  <c r="Q812" s="1"/>
  <c r="AA812" s="1"/>
  <c r="G808"/>
  <c r="N808" s="1"/>
  <c r="X808" s="1"/>
  <c r="K808"/>
  <c r="R808" s="1"/>
  <c r="AB808" s="1"/>
  <c r="H808"/>
  <c r="O808" s="1"/>
  <c r="Y808" s="1"/>
  <c r="M808"/>
  <c r="T808" s="1"/>
  <c r="AD808" s="1"/>
  <c r="I808"/>
  <c r="P808" s="1"/>
  <c r="Z808" s="1"/>
  <c r="L808"/>
  <c r="S808" s="1"/>
  <c r="AC808" s="1"/>
  <c r="J808"/>
  <c r="Q808" s="1"/>
  <c r="AA808" s="1"/>
  <c r="G804"/>
  <c r="N804" s="1"/>
  <c r="X804" s="1"/>
  <c r="K804"/>
  <c r="R804" s="1"/>
  <c r="AB804" s="1"/>
  <c r="I804"/>
  <c r="P804" s="1"/>
  <c r="Z804" s="1"/>
  <c r="H804"/>
  <c r="O804" s="1"/>
  <c r="Y804" s="1"/>
  <c r="M804"/>
  <c r="T804" s="1"/>
  <c r="AD804" s="1"/>
  <c r="L804"/>
  <c r="S804" s="1"/>
  <c r="AC804" s="1"/>
  <c r="J804"/>
  <c r="Q804" s="1"/>
  <c r="AA804" s="1"/>
  <c r="G800"/>
  <c r="N800" s="1"/>
  <c r="X800" s="1"/>
  <c r="K800"/>
  <c r="R800" s="1"/>
  <c r="AB800" s="1"/>
  <c r="J800"/>
  <c r="Q800" s="1"/>
  <c r="AA800" s="1"/>
  <c r="H800"/>
  <c r="O800" s="1"/>
  <c r="Y800" s="1"/>
  <c r="M800"/>
  <c r="T800" s="1"/>
  <c r="AD800" s="1"/>
  <c r="L800"/>
  <c r="S800" s="1"/>
  <c r="AC800" s="1"/>
  <c r="I800"/>
  <c r="P800" s="1"/>
  <c r="Z800" s="1"/>
  <c r="G796"/>
  <c r="N796" s="1"/>
  <c r="X796" s="1"/>
  <c r="K796"/>
  <c r="R796" s="1"/>
  <c r="AB796" s="1"/>
  <c r="L796"/>
  <c r="S796" s="1"/>
  <c r="AC796" s="1"/>
  <c r="H796"/>
  <c r="O796" s="1"/>
  <c r="Y796" s="1"/>
  <c r="M796"/>
  <c r="T796" s="1"/>
  <c r="AD796" s="1"/>
  <c r="J796"/>
  <c r="Q796" s="1"/>
  <c r="AA796" s="1"/>
  <c r="I796"/>
  <c r="P796" s="1"/>
  <c r="Z796" s="1"/>
  <c r="G792"/>
  <c r="N792" s="1"/>
  <c r="X792" s="1"/>
  <c r="K792"/>
  <c r="R792" s="1"/>
  <c r="AB792" s="1"/>
  <c r="H792"/>
  <c r="O792" s="1"/>
  <c r="Y792" s="1"/>
  <c r="M792"/>
  <c r="T792" s="1"/>
  <c r="AD792" s="1"/>
  <c r="L792"/>
  <c r="S792" s="1"/>
  <c r="AC792" s="1"/>
  <c r="J792"/>
  <c r="Q792" s="1"/>
  <c r="AA792" s="1"/>
  <c r="I792"/>
  <c r="P792" s="1"/>
  <c r="Z792" s="1"/>
  <c r="G788"/>
  <c r="N788" s="1"/>
  <c r="X788" s="1"/>
  <c r="K788"/>
  <c r="R788" s="1"/>
  <c r="AB788" s="1"/>
  <c r="I788"/>
  <c r="P788" s="1"/>
  <c r="Z788" s="1"/>
  <c r="M788"/>
  <c r="T788" s="1"/>
  <c r="AD788" s="1"/>
  <c r="L788"/>
  <c r="S788" s="1"/>
  <c r="AC788" s="1"/>
  <c r="J788"/>
  <c r="Q788" s="1"/>
  <c r="AA788" s="1"/>
  <c r="H788"/>
  <c r="O788" s="1"/>
  <c r="Y788" s="1"/>
  <c r="G784"/>
  <c r="N784" s="1"/>
  <c r="X784" s="1"/>
  <c r="K784"/>
  <c r="R784" s="1"/>
  <c r="AB784" s="1"/>
  <c r="J784"/>
  <c r="Q784" s="1"/>
  <c r="AA784" s="1"/>
  <c r="M784"/>
  <c r="T784" s="1"/>
  <c r="AD784" s="1"/>
  <c r="L784"/>
  <c r="S784" s="1"/>
  <c r="AC784" s="1"/>
  <c r="I784"/>
  <c r="P784" s="1"/>
  <c r="Z784" s="1"/>
  <c r="H784"/>
  <c r="O784" s="1"/>
  <c r="Y784" s="1"/>
  <c r="G780"/>
  <c r="N780" s="1"/>
  <c r="X780" s="1"/>
  <c r="K780"/>
  <c r="R780" s="1"/>
  <c r="AB780" s="1"/>
  <c r="L780"/>
  <c r="S780" s="1"/>
  <c r="AC780" s="1"/>
  <c r="M780"/>
  <c r="T780" s="1"/>
  <c r="AD780" s="1"/>
  <c r="J780"/>
  <c r="Q780" s="1"/>
  <c r="AA780" s="1"/>
  <c r="I780"/>
  <c r="P780" s="1"/>
  <c r="Z780" s="1"/>
  <c r="H780"/>
  <c r="O780" s="1"/>
  <c r="Y780" s="1"/>
  <c r="G776"/>
  <c r="N776" s="1"/>
  <c r="X776" s="1"/>
  <c r="K776"/>
  <c r="R776" s="1"/>
  <c r="AB776" s="1"/>
  <c r="H776"/>
  <c r="O776" s="1"/>
  <c r="Y776" s="1"/>
  <c r="M776"/>
  <c r="T776" s="1"/>
  <c r="AD776" s="1"/>
  <c r="L776"/>
  <c r="S776" s="1"/>
  <c r="AC776" s="1"/>
  <c r="J776"/>
  <c r="Q776" s="1"/>
  <c r="AA776" s="1"/>
  <c r="I776"/>
  <c r="P776" s="1"/>
  <c r="Z776" s="1"/>
  <c r="G772"/>
  <c r="N772" s="1"/>
  <c r="X772" s="1"/>
  <c r="K772"/>
  <c r="R772" s="1"/>
  <c r="AB772" s="1"/>
  <c r="I772"/>
  <c r="P772" s="1"/>
  <c r="Z772" s="1"/>
  <c r="L772"/>
  <c r="S772" s="1"/>
  <c r="AC772" s="1"/>
  <c r="J772"/>
  <c r="Q772" s="1"/>
  <c r="AA772" s="1"/>
  <c r="H772"/>
  <c r="O772" s="1"/>
  <c r="Y772" s="1"/>
  <c r="M772"/>
  <c r="T772" s="1"/>
  <c r="AD772" s="1"/>
  <c r="G768"/>
  <c r="N768" s="1"/>
  <c r="X768" s="1"/>
  <c r="K768"/>
  <c r="R768" s="1"/>
  <c r="AB768" s="1"/>
  <c r="J768"/>
  <c r="Q768" s="1"/>
  <c r="AA768" s="1"/>
  <c r="L768"/>
  <c r="S768" s="1"/>
  <c r="AC768" s="1"/>
  <c r="I768"/>
  <c r="P768" s="1"/>
  <c r="Z768" s="1"/>
  <c r="H768"/>
  <c r="O768" s="1"/>
  <c r="Y768" s="1"/>
  <c r="M768"/>
  <c r="T768" s="1"/>
  <c r="AD768" s="1"/>
  <c r="G764"/>
  <c r="N764" s="1"/>
  <c r="X764" s="1"/>
  <c r="K764"/>
  <c r="R764" s="1"/>
  <c r="AB764" s="1"/>
  <c r="L764"/>
  <c r="S764" s="1"/>
  <c r="AC764" s="1"/>
  <c r="J764"/>
  <c r="Q764" s="1"/>
  <c r="AA764" s="1"/>
  <c r="I764"/>
  <c r="P764" s="1"/>
  <c r="Z764" s="1"/>
  <c r="H764"/>
  <c r="O764" s="1"/>
  <c r="Y764" s="1"/>
  <c r="M764"/>
  <c r="T764" s="1"/>
  <c r="AD764" s="1"/>
  <c r="G760"/>
  <c r="N760" s="1"/>
  <c r="X760" s="1"/>
  <c r="K760"/>
  <c r="R760" s="1"/>
  <c r="AB760" s="1"/>
  <c r="H760"/>
  <c r="O760" s="1"/>
  <c r="Y760" s="1"/>
  <c r="M760"/>
  <c r="T760" s="1"/>
  <c r="AD760" s="1"/>
  <c r="J760"/>
  <c r="Q760" s="1"/>
  <c r="AA760" s="1"/>
  <c r="I760"/>
  <c r="P760" s="1"/>
  <c r="Z760" s="1"/>
  <c r="L760"/>
  <c r="S760" s="1"/>
  <c r="AC760" s="1"/>
  <c r="G756"/>
  <c r="N756" s="1"/>
  <c r="X756" s="1"/>
  <c r="K756"/>
  <c r="R756" s="1"/>
  <c r="AB756" s="1"/>
  <c r="I756"/>
  <c r="P756" s="1"/>
  <c r="Z756" s="1"/>
  <c r="J756"/>
  <c r="Q756" s="1"/>
  <c r="AA756" s="1"/>
  <c r="H756"/>
  <c r="O756" s="1"/>
  <c r="Y756" s="1"/>
  <c r="L756"/>
  <c r="S756" s="1"/>
  <c r="AC756" s="1"/>
  <c r="M756"/>
  <c r="T756" s="1"/>
  <c r="AD756" s="1"/>
  <c r="G752"/>
  <c r="N752" s="1"/>
  <c r="X752" s="1"/>
  <c r="K752"/>
  <c r="R752" s="1"/>
  <c r="AB752" s="1"/>
  <c r="J752"/>
  <c r="Q752" s="1"/>
  <c r="AA752" s="1"/>
  <c r="I752"/>
  <c r="P752" s="1"/>
  <c r="Z752" s="1"/>
  <c r="H752"/>
  <c r="O752" s="1"/>
  <c r="Y752" s="1"/>
  <c r="L752"/>
  <c r="S752" s="1"/>
  <c r="AC752" s="1"/>
  <c r="M752"/>
  <c r="T752" s="1"/>
  <c r="AD752" s="1"/>
  <c r="G748"/>
  <c r="N748" s="1"/>
  <c r="X748" s="1"/>
  <c r="K748"/>
  <c r="R748" s="1"/>
  <c r="AB748" s="1"/>
  <c r="L748"/>
  <c r="S748" s="1"/>
  <c r="AC748" s="1"/>
  <c r="I748"/>
  <c r="P748" s="1"/>
  <c r="Z748" s="1"/>
  <c r="H748"/>
  <c r="O748" s="1"/>
  <c r="Y748" s="1"/>
  <c r="J748"/>
  <c r="Q748" s="1"/>
  <c r="AA748" s="1"/>
  <c r="M748"/>
  <c r="T748" s="1"/>
  <c r="AD748" s="1"/>
  <c r="G744"/>
  <c r="N744" s="1"/>
  <c r="X744" s="1"/>
  <c r="K744"/>
  <c r="R744" s="1"/>
  <c r="AB744" s="1"/>
  <c r="H744"/>
  <c r="O744" s="1"/>
  <c r="Y744" s="1"/>
  <c r="M744"/>
  <c r="T744" s="1"/>
  <c r="AD744" s="1"/>
  <c r="I744"/>
  <c r="P744" s="1"/>
  <c r="Z744" s="1"/>
  <c r="J744"/>
  <c r="Q744" s="1"/>
  <c r="AA744" s="1"/>
  <c r="L744"/>
  <c r="S744" s="1"/>
  <c r="AC744" s="1"/>
  <c r="G740"/>
  <c r="N740" s="1"/>
  <c r="X740" s="1"/>
  <c r="K740"/>
  <c r="R740" s="1"/>
  <c r="AB740" s="1"/>
  <c r="I740"/>
  <c r="P740" s="1"/>
  <c r="Z740" s="1"/>
  <c r="H740"/>
  <c r="O740" s="1"/>
  <c r="Y740" s="1"/>
  <c r="M740"/>
  <c r="T740" s="1"/>
  <c r="AD740" s="1"/>
  <c r="J740"/>
  <c r="Q740" s="1"/>
  <c r="AA740" s="1"/>
  <c r="L740"/>
  <c r="S740" s="1"/>
  <c r="AC740" s="1"/>
  <c r="G736"/>
  <c r="N736" s="1"/>
  <c r="X736" s="1"/>
  <c r="K736"/>
  <c r="R736" s="1"/>
  <c r="AB736" s="1"/>
  <c r="J736"/>
  <c r="Q736" s="1"/>
  <c r="AA736" s="1"/>
  <c r="H736"/>
  <c r="O736" s="1"/>
  <c r="Y736" s="1"/>
  <c r="M736"/>
  <c r="T736" s="1"/>
  <c r="AD736" s="1"/>
  <c r="I736"/>
  <c r="P736" s="1"/>
  <c r="Z736" s="1"/>
  <c r="L736"/>
  <c r="S736" s="1"/>
  <c r="AC736" s="1"/>
  <c r="G732"/>
  <c r="N732" s="1"/>
  <c r="X732" s="1"/>
  <c r="K732"/>
  <c r="R732" s="1"/>
  <c r="AB732" s="1"/>
  <c r="L732"/>
  <c r="S732" s="1"/>
  <c r="AC732" s="1"/>
  <c r="H732"/>
  <c r="O732" s="1"/>
  <c r="Y732" s="1"/>
  <c r="M732"/>
  <c r="T732" s="1"/>
  <c r="AD732" s="1"/>
  <c r="I732"/>
  <c r="P732" s="1"/>
  <c r="Z732" s="1"/>
  <c r="J732"/>
  <c r="Q732" s="1"/>
  <c r="AA732" s="1"/>
  <c r="G728"/>
  <c r="N728" s="1"/>
  <c r="X728" s="1"/>
  <c r="K728"/>
  <c r="R728" s="1"/>
  <c r="AB728" s="1"/>
  <c r="H728"/>
  <c r="O728" s="1"/>
  <c r="Y728" s="1"/>
  <c r="M728"/>
  <c r="T728" s="1"/>
  <c r="AD728" s="1"/>
  <c r="L728"/>
  <c r="S728" s="1"/>
  <c r="AC728" s="1"/>
  <c r="I728"/>
  <c r="P728" s="1"/>
  <c r="Z728" s="1"/>
  <c r="J728"/>
  <c r="Q728" s="1"/>
  <c r="AA728" s="1"/>
  <c r="G724"/>
  <c r="N724" s="1"/>
  <c r="X724" s="1"/>
  <c r="K724"/>
  <c r="R724" s="1"/>
  <c r="AB724" s="1"/>
  <c r="I724"/>
  <c r="P724" s="1"/>
  <c r="Z724" s="1"/>
  <c r="M724"/>
  <c r="T724" s="1"/>
  <c r="AD724" s="1"/>
  <c r="L724"/>
  <c r="S724" s="1"/>
  <c r="AC724" s="1"/>
  <c r="H724"/>
  <c r="O724" s="1"/>
  <c r="Y724" s="1"/>
  <c r="J724"/>
  <c r="Q724" s="1"/>
  <c r="AA724" s="1"/>
  <c r="G720"/>
  <c r="N720" s="1"/>
  <c r="X720" s="1"/>
  <c r="K720"/>
  <c r="R720" s="1"/>
  <c r="AB720" s="1"/>
  <c r="J720"/>
  <c r="Q720" s="1"/>
  <c r="AA720" s="1"/>
  <c r="M720"/>
  <c r="T720" s="1"/>
  <c r="AD720" s="1"/>
  <c r="L720"/>
  <c r="S720" s="1"/>
  <c r="AC720" s="1"/>
  <c r="H720"/>
  <c r="O720" s="1"/>
  <c r="Y720" s="1"/>
  <c r="I720"/>
  <c r="P720" s="1"/>
  <c r="Z720" s="1"/>
  <c r="G716"/>
  <c r="N716" s="1"/>
  <c r="X716" s="1"/>
  <c r="K716"/>
  <c r="R716" s="1"/>
  <c r="AB716" s="1"/>
  <c r="L716"/>
  <c r="S716" s="1"/>
  <c r="AC716" s="1"/>
  <c r="M716"/>
  <c r="T716" s="1"/>
  <c r="AD716" s="1"/>
  <c r="J716"/>
  <c r="Q716" s="1"/>
  <c r="AA716" s="1"/>
  <c r="H716"/>
  <c r="O716" s="1"/>
  <c r="Y716" s="1"/>
  <c r="I716"/>
  <c r="P716" s="1"/>
  <c r="Z716" s="1"/>
  <c r="G712"/>
  <c r="N712" s="1"/>
  <c r="X712" s="1"/>
  <c r="K712"/>
  <c r="R712" s="1"/>
  <c r="AB712" s="1"/>
  <c r="H712"/>
  <c r="O712" s="1"/>
  <c r="Y712" s="1"/>
  <c r="M712"/>
  <c r="T712" s="1"/>
  <c r="AD712" s="1"/>
  <c r="L712"/>
  <c r="S712" s="1"/>
  <c r="AC712" s="1"/>
  <c r="J712"/>
  <c r="Q712" s="1"/>
  <c r="AA712" s="1"/>
  <c r="I712"/>
  <c r="P712" s="1"/>
  <c r="Z712" s="1"/>
  <c r="G708"/>
  <c r="N708" s="1"/>
  <c r="X708" s="1"/>
  <c r="K708"/>
  <c r="R708" s="1"/>
  <c r="AB708" s="1"/>
  <c r="I708"/>
  <c r="P708" s="1"/>
  <c r="Z708" s="1"/>
  <c r="L708"/>
  <c r="S708" s="1"/>
  <c r="AC708" s="1"/>
  <c r="J708"/>
  <c r="Q708" s="1"/>
  <c r="AA708" s="1"/>
  <c r="M708"/>
  <c r="T708" s="1"/>
  <c r="AD708" s="1"/>
  <c r="H708"/>
  <c r="O708" s="1"/>
  <c r="Y708" s="1"/>
  <c r="G704"/>
  <c r="N704" s="1"/>
  <c r="X704" s="1"/>
  <c r="K704"/>
  <c r="R704" s="1"/>
  <c r="AB704" s="1"/>
  <c r="J704"/>
  <c r="Q704" s="1"/>
  <c r="AA704" s="1"/>
  <c r="L704"/>
  <c r="S704" s="1"/>
  <c r="AC704" s="1"/>
  <c r="I704"/>
  <c r="P704" s="1"/>
  <c r="Z704" s="1"/>
  <c r="M704"/>
  <c r="T704" s="1"/>
  <c r="AD704" s="1"/>
  <c r="H704"/>
  <c r="O704" s="1"/>
  <c r="Y704" s="1"/>
  <c r="G700"/>
  <c r="N700" s="1"/>
  <c r="X700" s="1"/>
  <c r="K700"/>
  <c r="R700" s="1"/>
  <c r="AB700" s="1"/>
  <c r="L700"/>
  <c r="S700" s="1"/>
  <c r="AC700" s="1"/>
  <c r="J700"/>
  <c r="Q700" s="1"/>
  <c r="AA700" s="1"/>
  <c r="I700"/>
  <c r="P700" s="1"/>
  <c r="Z700" s="1"/>
  <c r="M700"/>
  <c r="T700" s="1"/>
  <c r="AD700" s="1"/>
  <c r="H700"/>
  <c r="O700" s="1"/>
  <c r="Y700" s="1"/>
  <c r="G696"/>
  <c r="N696" s="1"/>
  <c r="X696" s="1"/>
  <c r="K696"/>
  <c r="R696" s="1"/>
  <c r="AB696" s="1"/>
  <c r="H696"/>
  <c r="O696" s="1"/>
  <c r="Y696" s="1"/>
  <c r="M696"/>
  <c r="T696" s="1"/>
  <c r="AD696" s="1"/>
  <c r="J696"/>
  <c r="Q696" s="1"/>
  <c r="AA696" s="1"/>
  <c r="I696"/>
  <c r="P696" s="1"/>
  <c r="Z696" s="1"/>
  <c r="L696"/>
  <c r="S696" s="1"/>
  <c r="AC696" s="1"/>
  <c r="G692"/>
  <c r="N692" s="1"/>
  <c r="X692" s="1"/>
  <c r="K692"/>
  <c r="R692" s="1"/>
  <c r="AB692" s="1"/>
  <c r="I692"/>
  <c r="P692" s="1"/>
  <c r="Z692" s="1"/>
  <c r="J692"/>
  <c r="Q692" s="1"/>
  <c r="AA692" s="1"/>
  <c r="H692"/>
  <c r="O692" s="1"/>
  <c r="Y692" s="1"/>
  <c r="M692"/>
  <c r="T692" s="1"/>
  <c r="AD692" s="1"/>
  <c r="L692"/>
  <c r="S692" s="1"/>
  <c r="AC692" s="1"/>
  <c r="G688"/>
  <c r="N688" s="1"/>
  <c r="X688" s="1"/>
  <c r="K688"/>
  <c r="R688" s="1"/>
  <c r="AB688" s="1"/>
  <c r="J688"/>
  <c r="Q688" s="1"/>
  <c r="AA688" s="1"/>
  <c r="I688"/>
  <c r="P688" s="1"/>
  <c r="Z688" s="1"/>
  <c r="H688"/>
  <c r="O688" s="1"/>
  <c r="Y688" s="1"/>
  <c r="L688"/>
  <c r="S688" s="1"/>
  <c r="AC688" s="1"/>
  <c r="M688"/>
  <c r="T688" s="1"/>
  <c r="AD688" s="1"/>
  <c r="G684"/>
  <c r="N684" s="1"/>
  <c r="X684" s="1"/>
  <c r="K684"/>
  <c r="R684" s="1"/>
  <c r="AB684" s="1"/>
  <c r="L684"/>
  <c r="S684" s="1"/>
  <c r="AC684" s="1"/>
  <c r="I684"/>
  <c r="P684" s="1"/>
  <c r="Z684" s="1"/>
  <c r="H684"/>
  <c r="O684" s="1"/>
  <c r="Y684" s="1"/>
  <c r="J684"/>
  <c r="Q684" s="1"/>
  <c r="AA684" s="1"/>
  <c r="M684"/>
  <c r="T684" s="1"/>
  <c r="AD684" s="1"/>
  <c r="G680"/>
  <c r="N680" s="1"/>
  <c r="X680" s="1"/>
  <c r="K680"/>
  <c r="R680" s="1"/>
  <c r="AB680" s="1"/>
  <c r="H680"/>
  <c r="O680" s="1"/>
  <c r="Y680" s="1"/>
  <c r="M680"/>
  <c r="T680" s="1"/>
  <c r="AD680" s="1"/>
  <c r="I680"/>
  <c r="P680" s="1"/>
  <c r="Z680" s="1"/>
  <c r="J680"/>
  <c r="Q680" s="1"/>
  <c r="AA680" s="1"/>
  <c r="L680"/>
  <c r="S680" s="1"/>
  <c r="AC680" s="1"/>
  <c r="G676"/>
  <c r="N676" s="1"/>
  <c r="X676" s="1"/>
  <c r="K676"/>
  <c r="R676" s="1"/>
  <c r="AB676" s="1"/>
  <c r="I676"/>
  <c r="P676" s="1"/>
  <c r="Z676" s="1"/>
  <c r="H676"/>
  <c r="O676" s="1"/>
  <c r="Y676" s="1"/>
  <c r="M676"/>
  <c r="T676" s="1"/>
  <c r="AD676" s="1"/>
  <c r="J676"/>
  <c r="Q676" s="1"/>
  <c r="AA676" s="1"/>
  <c r="L676"/>
  <c r="S676" s="1"/>
  <c r="AC676" s="1"/>
  <c r="G672"/>
  <c r="N672" s="1"/>
  <c r="X672" s="1"/>
  <c r="K672"/>
  <c r="R672" s="1"/>
  <c r="AB672" s="1"/>
  <c r="J672"/>
  <c r="Q672" s="1"/>
  <c r="AA672" s="1"/>
  <c r="H672"/>
  <c r="O672" s="1"/>
  <c r="Y672" s="1"/>
  <c r="M672"/>
  <c r="T672" s="1"/>
  <c r="AD672" s="1"/>
  <c r="I672"/>
  <c r="P672" s="1"/>
  <c r="Z672" s="1"/>
  <c r="L672"/>
  <c r="S672" s="1"/>
  <c r="AC672" s="1"/>
  <c r="G668"/>
  <c r="N668" s="1"/>
  <c r="X668" s="1"/>
  <c r="K668"/>
  <c r="R668" s="1"/>
  <c r="AB668" s="1"/>
  <c r="L668"/>
  <c r="S668" s="1"/>
  <c r="AC668" s="1"/>
  <c r="H668"/>
  <c r="O668" s="1"/>
  <c r="Y668" s="1"/>
  <c r="M668"/>
  <c r="T668" s="1"/>
  <c r="AD668" s="1"/>
  <c r="I668"/>
  <c r="P668" s="1"/>
  <c r="Z668" s="1"/>
  <c r="J668"/>
  <c r="Q668" s="1"/>
  <c r="AA668" s="1"/>
  <c r="G664"/>
  <c r="N664" s="1"/>
  <c r="X664" s="1"/>
  <c r="K664"/>
  <c r="R664" s="1"/>
  <c r="AB664" s="1"/>
  <c r="H664"/>
  <c r="O664" s="1"/>
  <c r="Y664" s="1"/>
  <c r="M664"/>
  <c r="T664" s="1"/>
  <c r="AD664" s="1"/>
  <c r="L664"/>
  <c r="S664" s="1"/>
  <c r="AC664" s="1"/>
  <c r="I664"/>
  <c r="P664" s="1"/>
  <c r="Z664" s="1"/>
  <c r="J664"/>
  <c r="Q664" s="1"/>
  <c r="AA664" s="1"/>
  <c r="G660"/>
  <c r="N660" s="1"/>
  <c r="X660" s="1"/>
  <c r="K660"/>
  <c r="R660" s="1"/>
  <c r="AB660" s="1"/>
  <c r="I660"/>
  <c r="P660" s="1"/>
  <c r="Z660" s="1"/>
  <c r="M660"/>
  <c r="T660" s="1"/>
  <c r="AD660" s="1"/>
  <c r="L660"/>
  <c r="S660" s="1"/>
  <c r="AC660" s="1"/>
  <c r="H660"/>
  <c r="O660" s="1"/>
  <c r="Y660" s="1"/>
  <c r="J660"/>
  <c r="Q660" s="1"/>
  <c r="AA660" s="1"/>
  <c r="G656"/>
  <c r="N656" s="1"/>
  <c r="X656" s="1"/>
  <c r="K656"/>
  <c r="R656" s="1"/>
  <c r="AB656" s="1"/>
  <c r="J656"/>
  <c r="Q656" s="1"/>
  <c r="AA656" s="1"/>
  <c r="M656"/>
  <c r="T656" s="1"/>
  <c r="AD656" s="1"/>
  <c r="L656"/>
  <c r="S656" s="1"/>
  <c r="AC656" s="1"/>
  <c r="H656"/>
  <c r="O656" s="1"/>
  <c r="Y656" s="1"/>
  <c r="I656"/>
  <c r="P656" s="1"/>
  <c r="Z656" s="1"/>
  <c r="G652"/>
  <c r="N652" s="1"/>
  <c r="X652" s="1"/>
  <c r="K652"/>
  <c r="R652" s="1"/>
  <c r="AB652" s="1"/>
  <c r="L652"/>
  <c r="S652" s="1"/>
  <c r="AC652" s="1"/>
  <c r="M652"/>
  <c r="T652" s="1"/>
  <c r="AD652" s="1"/>
  <c r="J652"/>
  <c r="Q652" s="1"/>
  <c r="AA652" s="1"/>
  <c r="H652"/>
  <c r="O652" s="1"/>
  <c r="Y652" s="1"/>
  <c r="I652"/>
  <c r="P652" s="1"/>
  <c r="Z652" s="1"/>
  <c r="G648"/>
  <c r="N648" s="1"/>
  <c r="X648" s="1"/>
  <c r="K648"/>
  <c r="R648" s="1"/>
  <c r="AB648" s="1"/>
  <c r="H648"/>
  <c r="O648" s="1"/>
  <c r="Y648" s="1"/>
  <c r="M648"/>
  <c r="T648" s="1"/>
  <c r="AD648" s="1"/>
  <c r="L648"/>
  <c r="S648" s="1"/>
  <c r="AC648" s="1"/>
  <c r="J648"/>
  <c r="Q648" s="1"/>
  <c r="AA648" s="1"/>
  <c r="I648"/>
  <c r="P648" s="1"/>
  <c r="Z648" s="1"/>
  <c r="G644"/>
  <c r="N644" s="1"/>
  <c r="X644" s="1"/>
  <c r="K644"/>
  <c r="R644" s="1"/>
  <c r="AB644" s="1"/>
  <c r="I644"/>
  <c r="P644" s="1"/>
  <c r="Z644" s="1"/>
  <c r="L644"/>
  <c r="S644" s="1"/>
  <c r="AC644" s="1"/>
  <c r="J644"/>
  <c r="Q644" s="1"/>
  <c r="AA644" s="1"/>
  <c r="M644"/>
  <c r="T644" s="1"/>
  <c r="AD644" s="1"/>
  <c r="H644"/>
  <c r="O644" s="1"/>
  <c r="Y644" s="1"/>
  <c r="G640"/>
  <c r="N640" s="1"/>
  <c r="X640" s="1"/>
  <c r="K640"/>
  <c r="R640" s="1"/>
  <c r="AB640" s="1"/>
  <c r="J640"/>
  <c r="Q640" s="1"/>
  <c r="AA640" s="1"/>
  <c r="L640"/>
  <c r="S640" s="1"/>
  <c r="AC640" s="1"/>
  <c r="I640"/>
  <c r="P640" s="1"/>
  <c r="Z640" s="1"/>
  <c r="M640"/>
  <c r="T640" s="1"/>
  <c r="AD640" s="1"/>
  <c r="H640"/>
  <c r="O640" s="1"/>
  <c r="Y640" s="1"/>
  <c r="G636"/>
  <c r="N636" s="1"/>
  <c r="X636" s="1"/>
  <c r="K636"/>
  <c r="R636" s="1"/>
  <c r="AB636" s="1"/>
  <c r="L636"/>
  <c r="S636" s="1"/>
  <c r="AC636" s="1"/>
  <c r="J636"/>
  <c r="Q636" s="1"/>
  <c r="AA636" s="1"/>
  <c r="I636"/>
  <c r="P636" s="1"/>
  <c r="Z636" s="1"/>
  <c r="M636"/>
  <c r="T636" s="1"/>
  <c r="AD636" s="1"/>
  <c r="H636"/>
  <c r="O636" s="1"/>
  <c r="Y636" s="1"/>
  <c r="G632"/>
  <c r="N632" s="1"/>
  <c r="X632" s="1"/>
  <c r="K632"/>
  <c r="R632" s="1"/>
  <c r="AB632" s="1"/>
  <c r="H632"/>
  <c r="O632" s="1"/>
  <c r="Y632" s="1"/>
  <c r="M632"/>
  <c r="T632" s="1"/>
  <c r="AD632" s="1"/>
  <c r="J632"/>
  <c r="Q632" s="1"/>
  <c r="AA632" s="1"/>
  <c r="I632"/>
  <c r="P632" s="1"/>
  <c r="Z632" s="1"/>
  <c r="L632"/>
  <c r="S632" s="1"/>
  <c r="AC632" s="1"/>
  <c r="G628"/>
  <c r="N628" s="1"/>
  <c r="X628" s="1"/>
  <c r="K628"/>
  <c r="R628" s="1"/>
  <c r="AB628" s="1"/>
  <c r="I628"/>
  <c r="P628" s="1"/>
  <c r="Z628" s="1"/>
  <c r="J628"/>
  <c r="Q628" s="1"/>
  <c r="AA628" s="1"/>
  <c r="H628"/>
  <c r="O628" s="1"/>
  <c r="Y628" s="1"/>
  <c r="L628"/>
  <c r="S628" s="1"/>
  <c r="AC628" s="1"/>
  <c r="M628"/>
  <c r="T628" s="1"/>
  <c r="AD628" s="1"/>
  <c r="G624"/>
  <c r="N624" s="1"/>
  <c r="X624" s="1"/>
  <c r="K624"/>
  <c r="R624" s="1"/>
  <c r="AB624" s="1"/>
  <c r="J624"/>
  <c r="Q624" s="1"/>
  <c r="AA624" s="1"/>
  <c r="I624"/>
  <c r="P624" s="1"/>
  <c r="Z624" s="1"/>
  <c r="H624"/>
  <c r="O624" s="1"/>
  <c r="Y624" s="1"/>
  <c r="L624"/>
  <c r="S624" s="1"/>
  <c r="AC624" s="1"/>
  <c r="M624"/>
  <c r="T624" s="1"/>
  <c r="AD624" s="1"/>
  <c r="G620"/>
  <c r="N620" s="1"/>
  <c r="X620" s="1"/>
  <c r="K620"/>
  <c r="R620" s="1"/>
  <c r="AB620" s="1"/>
  <c r="L620"/>
  <c r="S620" s="1"/>
  <c r="AC620" s="1"/>
  <c r="I620"/>
  <c r="P620" s="1"/>
  <c r="Z620" s="1"/>
  <c r="H620"/>
  <c r="O620" s="1"/>
  <c r="Y620" s="1"/>
  <c r="J620"/>
  <c r="Q620" s="1"/>
  <c r="AA620" s="1"/>
  <c r="M620"/>
  <c r="T620" s="1"/>
  <c r="AD620" s="1"/>
  <c r="G616"/>
  <c r="N616" s="1"/>
  <c r="X616" s="1"/>
  <c r="K616"/>
  <c r="R616" s="1"/>
  <c r="AB616" s="1"/>
  <c r="H616"/>
  <c r="O616" s="1"/>
  <c r="Y616" s="1"/>
  <c r="M616"/>
  <c r="T616" s="1"/>
  <c r="AD616" s="1"/>
  <c r="I616"/>
  <c r="P616" s="1"/>
  <c r="Z616" s="1"/>
  <c r="J616"/>
  <c r="Q616" s="1"/>
  <c r="AA616" s="1"/>
  <c r="L616"/>
  <c r="S616" s="1"/>
  <c r="AC616" s="1"/>
  <c r="G612"/>
  <c r="N612" s="1"/>
  <c r="X612" s="1"/>
  <c r="K612"/>
  <c r="R612" s="1"/>
  <c r="AB612" s="1"/>
  <c r="I612"/>
  <c r="P612" s="1"/>
  <c r="Z612" s="1"/>
  <c r="H612"/>
  <c r="O612" s="1"/>
  <c r="Y612" s="1"/>
  <c r="M612"/>
  <c r="T612" s="1"/>
  <c r="AD612" s="1"/>
  <c r="J612"/>
  <c r="Q612" s="1"/>
  <c r="AA612" s="1"/>
  <c r="L612"/>
  <c r="S612" s="1"/>
  <c r="AC612" s="1"/>
  <c r="G608"/>
  <c r="N608" s="1"/>
  <c r="X608" s="1"/>
  <c r="K608"/>
  <c r="R608" s="1"/>
  <c r="AB608" s="1"/>
  <c r="J608"/>
  <c r="Q608" s="1"/>
  <c r="AA608" s="1"/>
  <c r="H608"/>
  <c r="O608" s="1"/>
  <c r="Y608" s="1"/>
  <c r="M608"/>
  <c r="T608" s="1"/>
  <c r="AD608" s="1"/>
  <c r="I608"/>
  <c r="P608" s="1"/>
  <c r="Z608" s="1"/>
  <c r="L608"/>
  <c r="S608" s="1"/>
  <c r="AC608" s="1"/>
  <c r="G604"/>
  <c r="N604" s="1"/>
  <c r="X604" s="1"/>
  <c r="K604"/>
  <c r="R604" s="1"/>
  <c r="AB604" s="1"/>
  <c r="L604"/>
  <c r="S604" s="1"/>
  <c r="AC604" s="1"/>
  <c r="H604"/>
  <c r="O604" s="1"/>
  <c r="Y604" s="1"/>
  <c r="M604"/>
  <c r="T604" s="1"/>
  <c r="AD604" s="1"/>
  <c r="I604"/>
  <c r="P604" s="1"/>
  <c r="Z604" s="1"/>
  <c r="J604"/>
  <c r="Q604" s="1"/>
  <c r="AA604" s="1"/>
  <c r="G600"/>
  <c r="N600" s="1"/>
  <c r="X600" s="1"/>
  <c r="K600"/>
  <c r="R600" s="1"/>
  <c r="AB600" s="1"/>
  <c r="H600"/>
  <c r="O600" s="1"/>
  <c r="Y600" s="1"/>
  <c r="M600"/>
  <c r="T600" s="1"/>
  <c r="AD600" s="1"/>
  <c r="L600"/>
  <c r="S600" s="1"/>
  <c r="AC600" s="1"/>
  <c r="I600"/>
  <c r="P600" s="1"/>
  <c r="Z600" s="1"/>
  <c r="J600"/>
  <c r="Q600" s="1"/>
  <c r="AA600" s="1"/>
  <c r="G596"/>
  <c r="N596" s="1"/>
  <c r="X596" s="1"/>
  <c r="K596"/>
  <c r="R596" s="1"/>
  <c r="AB596" s="1"/>
  <c r="I596"/>
  <c r="P596" s="1"/>
  <c r="Z596" s="1"/>
  <c r="M596"/>
  <c r="T596" s="1"/>
  <c r="AD596" s="1"/>
  <c r="L596"/>
  <c r="S596" s="1"/>
  <c r="AC596" s="1"/>
  <c r="H596"/>
  <c r="O596" s="1"/>
  <c r="Y596" s="1"/>
  <c r="J596"/>
  <c r="Q596" s="1"/>
  <c r="AA596" s="1"/>
  <c r="G592"/>
  <c r="N592" s="1"/>
  <c r="X592" s="1"/>
  <c r="K592"/>
  <c r="R592" s="1"/>
  <c r="AB592" s="1"/>
  <c r="J592"/>
  <c r="Q592" s="1"/>
  <c r="AA592" s="1"/>
  <c r="M592"/>
  <c r="T592" s="1"/>
  <c r="AD592" s="1"/>
  <c r="L592"/>
  <c r="S592" s="1"/>
  <c r="AC592" s="1"/>
  <c r="H592"/>
  <c r="O592" s="1"/>
  <c r="Y592" s="1"/>
  <c r="I592"/>
  <c r="P592" s="1"/>
  <c r="Z592" s="1"/>
  <c r="G588"/>
  <c r="N588" s="1"/>
  <c r="X588" s="1"/>
  <c r="K588"/>
  <c r="R588" s="1"/>
  <c r="AB588" s="1"/>
  <c r="L588"/>
  <c r="S588" s="1"/>
  <c r="AC588" s="1"/>
  <c r="M588"/>
  <c r="T588" s="1"/>
  <c r="AD588" s="1"/>
  <c r="J588"/>
  <c r="Q588" s="1"/>
  <c r="AA588" s="1"/>
  <c r="H588"/>
  <c r="O588" s="1"/>
  <c r="Y588" s="1"/>
  <c r="I588"/>
  <c r="P588" s="1"/>
  <c r="Z588" s="1"/>
  <c r="G584"/>
  <c r="N584" s="1"/>
  <c r="X584" s="1"/>
  <c r="K584"/>
  <c r="R584" s="1"/>
  <c r="AB584" s="1"/>
  <c r="H584"/>
  <c r="O584" s="1"/>
  <c r="Y584" s="1"/>
  <c r="M584"/>
  <c r="T584" s="1"/>
  <c r="AD584" s="1"/>
  <c r="L584"/>
  <c r="S584" s="1"/>
  <c r="AC584" s="1"/>
  <c r="J584"/>
  <c r="Q584" s="1"/>
  <c r="AA584" s="1"/>
  <c r="I584"/>
  <c r="P584" s="1"/>
  <c r="Z584" s="1"/>
  <c r="G580"/>
  <c r="N580" s="1"/>
  <c r="X580" s="1"/>
  <c r="K580"/>
  <c r="R580" s="1"/>
  <c r="AB580" s="1"/>
  <c r="I580"/>
  <c r="P580" s="1"/>
  <c r="Z580" s="1"/>
  <c r="L580"/>
  <c r="S580" s="1"/>
  <c r="AC580" s="1"/>
  <c r="J580"/>
  <c r="Q580" s="1"/>
  <c r="AA580" s="1"/>
  <c r="M580"/>
  <c r="T580" s="1"/>
  <c r="AD580" s="1"/>
  <c r="H580"/>
  <c r="O580" s="1"/>
  <c r="Y580" s="1"/>
  <c r="G576"/>
  <c r="N576" s="1"/>
  <c r="X576" s="1"/>
  <c r="K576"/>
  <c r="R576" s="1"/>
  <c r="AB576" s="1"/>
  <c r="J576"/>
  <c r="Q576" s="1"/>
  <c r="AA576" s="1"/>
  <c r="L576"/>
  <c r="S576" s="1"/>
  <c r="AC576" s="1"/>
  <c r="I576"/>
  <c r="P576" s="1"/>
  <c r="Z576" s="1"/>
  <c r="M576"/>
  <c r="T576" s="1"/>
  <c r="AD576" s="1"/>
  <c r="H576"/>
  <c r="O576" s="1"/>
  <c r="Y576" s="1"/>
  <c r="G572"/>
  <c r="N572" s="1"/>
  <c r="X572" s="1"/>
  <c r="K572"/>
  <c r="R572" s="1"/>
  <c r="AB572" s="1"/>
  <c r="L572"/>
  <c r="S572" s="1"/>
  <c r="AC572" s="1"/>
  <c r="J572"/>
  <c r="Q572" s="1"/>
  <c r="AA572" s="1"/>
  <c r="I572"/>
  <c r="P572" s="1"/>
  <c r="Z572" s="1"/>
  <c r="M572"/>
  <c r="T572" s="1"/>
  <c r="AD572" s="1"/>
  <c r="H572"/>
  <c r="O572" s="1"/>
  <c r="Y572" s="1"/>
  <c r="G568"/>
  <c r="N568" s="1"/>
  <c r="X568" s="1"/>
  <c r="K568"/>
  <c r="R568" s="1"/>
  <c r="AB568" s="1"/>
  <c r="H568"/>
  <c r="O568" s="1"/>
  <c r="Y568" s="1"/>
  <c r="M568"/>
  <c r="T568" s="1"/>
  <c r="AD568" s="1"/>
  <c r="J568"/>
  <c r="Q568" s="1"/>
  <c r="AA568" s="1"/>
  <c r="I568"/>
  <c r="P568" s="1"/>
  <c r="Z568" s="1"/>
  <c r="L568"/>
  <c r="S568" s="1"/>
  <c r="AC568" s="1"/>
  <c r="G564"/>
  <c r="N564" s="1"/>
  <c r="X564" s="1"/>
  <c r="K564"/>
  <c r="R564" s="1"/>
  <c r="AB564" s="1"/>
  <c r="I564"/>
  <c r="P564" s="1"/>
  <c r="Z564" s="1"/>
  <c r="J564"/>
  <c r="Q564" s="1"/>
  <c r="AA564" s="1"/>
  <c r="H564"/>
  <c r="O564" s="1"/>
  <c r="Y564" s="1"/>
  <c r="L564"/>
  <c r="S564" s="1"/>
  <c r="AC564" s="1"/>
  <c r="M564"/>
  <c r="T564" s="1"/>
  <c r="AD564" s="1"/>
  <c r="G560"/>
  <c r="N560" s="1"/>
  <c r="X560" s="1"/>
  <c r="K560"/>
  <c r="R560" s="1"/>
  <c r="AB560" s="1"/>
  <c r="J560"/>
  <c r="Q560" s="1"/>
  <c r="AA560" s="1"/>
  <c r="I560"/>
  <c r="P560" s="1"/>
  <c r="Z560" s="1"/>
  <c r="H560"/>
  <c r="O560" s="1"/>
  <c r="Y560" s="1"/>
  <c r="L560"/>
  <c r="S560" s="1"/>
  <c r="AC560" s="1"/>
  <c r="M560"/>
  <c r="T560" s="1"/>
  <c r="AD560" s="1"/>
  <c r="G556"/>
  <c r="N556" s="1"/>
  <c r="X556" s="1"/>
  <c r="K556"/>
  <c r="R556" s="1"/>
  <c r="AB556" s="1"/>
  <c r="L556"/>
  <c r="S556" s="1"/>
  <c r="AC556" s="1"/>
  <c r="I556"/>
  <c r="P556" s="1"/>
  <c r="Z556" s="1"/>
  <c r="H556"/>
  <c r="O556" s="1"/>
  <c r="Y556" s="1"/>
  <c r="J556"/>
  <c r="Q556" s="1"/>
  <c r="AA556" s="1"/>
  <c r="M556"/>
  <c r="T556" s="1"/>
  <c r="AD556" s="1"/>
  <c r="G552"/>
  <c r="N552" s="1"/>
  <c r="X552" s="1"/>
  <c r="K552"/>
  <c r="R552" s="1"/>
  <c r="AB552" s="1"/>
  <c r="H552"/>
  <c r="O552" s="1"/>
  <c r="Y552" s="1"/>
  <c r="M552"/>
  <c r="T552" s="1"/>
  <c r="AD552" s="1"/>
  <c r="I552"/>
  <c r="P552" s="1"/>
  <c r="Z552" s="1"/>
  <c r="J552"/>
  <c r="Q552" s="1"/>
  <c r="AA552" s="1"/>
  <c r="L552"/>
  <c r="S552" s="1"/>
  <c r="AC552" s="1"/>
  <c r="G548"/>
  <c r="N548" s="1"/>
  <c r="X548" s="1"/>
  <c r="K548"/>
  <c r="R548" s="1"/>
  <c r="AB548" s="1"/>
  <c r="I548"/>
  <c r="P548" s="1"/>
  <c r="Z548" s="1"/>
  <c r="H548"/>
  <c r="O548" s="1"/>
  <c r="Y548" s="1"/>
  <c r="M548"/>
  <c r="T548" s="1"/>
  <c r="AD548" s="1"/>
  <c r="J548"/>
  <c r="Q548" s="1"/>
  <c r="AA548" s="1"/>
  <c r="L548"/>
  <c r="S548" s="1"/>
  <c r="AC548" s="1"/>
  <c r="G544"/>
  <c r="N544" s="1"/>
  <c r="X544" s="1"/>
  <c r="K544"/>
  <c r="R544" s="1"/>
  <c r="AB544" s="1"/>
  <c r="J544"/>
  <c r="Q544" s="1"/>
  <c r="AA544" s="1"/>
  <c r="H544"/>
  <c r="O544" s="1"/>
  <c r="Y544" s="1"/>
  <c r="M544"/>
  <c r="T544" s="1"/>
  <c r="AD544" s="1"/>
  <c r="I544"/>
  <c r="P544" s="1"/>
  <c r="Z544" s="1"/>
  <c r="L544"/>
  <c r="S544" s="1"/>
  <c r="AC544" s="1"/>
  <c r="G540"/>
  <c r="N540" s="1"/>
  <c r="X540" s="1"/>
  <c r="K540"/>
  <c r="R540" s="1"/>
  <c r="AB540" s="1"/>
  <c r="L540"/>
  <c r="S540" s="1"/>
  <c r="AC540" s="1"/>
  <c r="H540"/>
  <c r="O540" s="1"/>
  <c r="Y540" s="1"/>
  <c r="M540"/>
  <c r="T540" s="1"/>
  <c r="AD540" s="1"/>
  <c r="I540"/>
  <c r="P540" s="1"/>
  <c r="Z540" s="1"/>
  <c r="J540"/>
  <c r="Q540" s="1"/>
  <c r="AA540" s="1"/>
  <c r="G536"/>
  <c r="N536" s="1"/>
  <c r="X536" s="1"/>
  <c r="K536"/>
  <c r="R536" s="1"/>
  <c r="AB536" s="1"/>
  <c r="H536"/>
  <c r="O536" s="1"/>
  <c r="Y536" s="1"/>
  <c r="M536"/>
  <c r="T536" s="1"/>
  <c r="AD536" s="1"/>
  <c r="L536"/>
  <c r="S536" s="1"/>
  <c r="AC536" s="1"/>
  <c r="I536"/>
  <c r="P536" s="1"/>
  <c r="Z536" s="1"/>
  <c r="J536"/>
  <c r="Q536" s="1"/>
  <c r="AA536" s="1"/>
  <c r="G532"/>
  <c r="N532" s="1"/>
  <c r="X532" s="1"/>
  <c r="K532"/>
  <c r="R532" s="1"/>
  <c r="AB532" s="1"/>
  <c r="I532"/>
  <c r="P532" s="1"/>
  <c r="Z532" s="1"/>
  <c r="M532"/>
  <c r="T532" s="1"/>
  <c r="AD532" s="1"/>
  <c r="L532"/>
  <c r="S532" s="1"/>
  <c r="AC532" s="1"/>
  <c r="H532"/>
  <c r="O532" s="1"/>
  <c r="Y532" s="1"/>
  <c r="J532"/>
  <c r="Q532" s="1"/>
  <c r="AA532" s="1"/>
  <c r="G528"/>
  <c r="N528" s="1"/>
  <c r="X528" s="1"/>
  <c r="K528"/>
  <c r="R528" s="1"/>
  <c r="AB528" s="1"/>
  <c r="J528"/>
  <c r="Q528" s="1"/>
  <c r="AA528" s="1"/>
  <c r="M528"/>
  <c r="T528" s="1"/>
  <c r="AD528" s="1"/>
  <c r="L528"/>
  <c r="S528" s="1"/>
  <c r="AC528" s="1"/>
  <c r="H528"/>
  <c r="O528" s="1"/>
  <c r="Y528" s="1"/>
  <c r="I528"/>
  <c r="P528" s="1"/>
  <c r="Z528" s="1"/>
  <c r="G524"/>
  <c r="N524" s="1"/>
  <c r="X524" s="1"/>
  <c r="K524"/>
  <c r="R524" s="1"/>
  <c r="AB524" s="1"/>
  <c r="L524"/>
  <c r="S524" s="1"/>
  <c r="AC524" s="1"/>
  <c r="M524"/>
  <c r="T524" s="1"/>
  <c r="AD524" s="1"/>
  <c r="J524"/>
  <c r="Q524" s="1"/>
  <c r="AA524" s="1"/>
  <c r="H524"/>
  <c r="O524" s="1"/>
  <c r="Y524" s="1"/>
  <c r="I524"/>
  <c r="P524" s="1"/>
  <c r="Z524" s="1"/>
  <c r="G520"/>
  <c r="N520" s="1"/>
  <c r="X520" s="1"/>
  <c r="K520"/>
  <c r="R520" s="1"/>
  <c r="AB520" s="1"/>
  <c r="H520"/>
  <c r="O520" s="1"/>
  <c r="Y520" s="1"/>
  <c r="M520"/>
  <c r="T520" s="1"/>
  <c r="AD520" s="1"/>
  <c r="L520"/>
  <c r="S520" s="1"/>
  <c r="AC520" s="1"/>
  <c r="J520"/>
  <c r="Q520" s="1"/>
  <c r="AA520" s="1"/>
  <c r="I520"/>
  <c r="P520" s="1"/>
  <c r="Z520" s="1"/>
  <c r="G516"/>
  <c r="N516" s="1"/>
  <c r="X516" s="1"/>
  <c r="K516"/>
  <c r="R516" s="1"/>
  <c r="AB516" s="1"/>
  <c r="I516"/>
  <c r="P516" s="1"/>
  <c r="Z516" s="1"/>
  <c r="L516"/>
  <c r="S516" s="1"/>
  <c r="AC516" s="1"/>
  <c r="J516"/>
  <c r="Q516" s="1"/>
  <c r="AA516" s="1"/>
  <c r="M516"/>
  <c r="T516" s="1"/>
  <c r="AD516" s="1"/>
  <c r="H516"/>
  <c r="O516" s="1"/>
  <c r="Y516" s="1"/>
  <c r="G512"/>
  <c r="N512" s="1"/>
  <c r="X512" s="1"/>
  <c r="K512"/>
  <c r="R512" s="1"/>
  <c r="AB512" s="1"/>
  <c r="J512"/>
  <c r="Q512" s="1"/>
  <c r="AA512" s="1"/>
  <c r="L512"/>
  <c r="S512" s="1"/>
  <c r="AC512" s="1"/>
  <c r="I512"/>
  <c r="P512" s="1"/>
  <c r="Z512" s="1"/>
  <c r="M512"/>
  <c r="T512" s="1"/>
  <c r="AD512" s="1"/>
  <c r="H512"/>
  <c r="O512" s="1"/>
  <c r="Y512" s="1"/>
  <c r="G508"/>
  <c r="N508" s="1"/>
  <c r="X508" s="1"/>
  <c r="K508"/>
  <c r="R508" s="1"/>
  <c r="AB508" s="1"/>
  <c r="L508"/>
  <c r="S508" s="1"/>
  <c r="AC508" s="1"/>
  <c r="J508"/>
  <c r="Q508" s="1"/>
  <c r="AA508" s="1"/>
  <c r="I508"/>
  <c r="P508" s="1"/>
  <c r="Z508" s="1"/>
  <c r="M508"/>
  <c r="T508" s="1"/>
  <c r="AD508" s="1"/>
  <c r="H508"/>
  <c r="O508" s="1"/>
  <c r="Y508" s="1"/>
  <c r="G504"/>
  <c r="N504" s="1"/>
  <c r="X504" s="1"/>
  <c r="K504"/>
  <c r="R504" s="1"/>
  <c r="AB504" s="1"/>
  <c r="H504"/>
  <c r="O504" s="1"/>
  <c r="Y504" s="1"/>
  <c r="M504"/>
  <c r="T504" s="1"/>
  <c r="AD504" s="1"/>
  <c r="J504"/>
  <c r="Q504" s="1"/>
  <c r="AA504" s="1"/>
  <c r="I504"/>
  <c r="P504" s="1"/>
  <c r="Z504" s="1"/>
  <c r="L504"/>
  <c r="S504" s="1"/>
  <c r="AC504" s="1"/>
  <c r="G500"/>
  <c r="N500" s="1"/>
  <c r="X500" s="1"/>
  <c r="K500"/>
  <c r="R500" s="1"/>
  <c r="AB500" s="1"/>
  <c r="I500"/>
  <c r="P500" s="1"/>
  <c r="Z500" s="1"/>
  <c r="J500"/>
  <c r="Q500" s="1"/>
  <c r="AA500" s="1"/>
  <c r="H500"/>
  <c r="O500" s="1"/>
  <c r="Y500" s="1"/>
  <c r="L500"/>
  <c r="S500" s="1"/>
  <c r="AC500" s="1"/>
  <c r="M500"/>
  <c r="T500" s="1"/>
  <c r="AD500" s="1"/>
  <c r="G496"/>
  <c r="N496" s="1"/>
  <c r="X496" s="1"/>
  <c r="K496"/>
  <c r="R496" s="1"/>
  <c r="AB496" s="1"/>
  <c r="J496"/>
  <c r="Q496" s="1"/>
  <c r="AA496" s="1"/>
  <c r="I496"/>
  <c r="P496" s="1"/>
  <c r="Z496" s="1"/>
  <c r="H496"/>
  <c r="O496" s="1"/>
  <c r="Y496" s="1"/>
  <c r="L496"/>
  <c r="S496" s="1"/>
  <c r="AC496" s="1"/>
  <c r="M496"/>
  <c r="T496" s="1"/>
  <c r="AD496" s="1"/>
  <c r="G492"/>
  <c r="N492" s="1"/>
  <c r="X492" s="1"/>
  <c r="K492"/>
  <c r="R492" s="1"/>
  <c r="AB492" s="1"/>
  <c r="L492"/>
  <c r="S492" s="1"/>
  <c r="AC492" s="1"/>
  <c r="M492"/>
  <c r="T492" s="1"/>
  <c r="AD492" s="1"/>
  <c r="H492"/>
  <c r="O492" s="1"/>
  <c r="Y492" s="1"/>
  <c r="I492"/>
  <c r="P492" s="1"/>
  <c r="Z492" s="1"/>
  <c r="J492"/>
  <c r="Q492" s="1"/>
  <c r="AA492" s="1"/>
  <c r="G488"/>
  <c r="N488" s="1"/>
  <c r="X488" s="1"/>
  <c r="K488"/>
  <c r="R488" s="1"/>
  <c r="AB488" s="1"/>
  <c r="H488"/>
  <c r="O488" s="1"/>
  <c r="Y488" s="1"/>
  <c r="M488"/>
  <c r="T488" s="1"/>
  <c r="AD488" s="1"/>
  <c r="L488"/>
  <c r="S488" s="1"/>
  <c r="AC488" s="1"/>
  <c r="I488"/>
  <c r="P488" s="1"/>
  <c r="Z488" s="1"/>
  <c r="J488"/>
  <c r="Q488" s="1"/>
  <c r="AA488" s="1"/>
  <c r="G484"/>
  <c r="N484" s="1"/>
  <c r="X484" s="1"/>
  <c r="K484"/>
  <c r="R484" s="1"/>
  <c r="AB484" s="1"/>
  <c r="I484"/>
  <c r="P484" s="1"/>
  <c r="Z484" s="1"/>
  <c r="L484"/>
  <c r="S484" s="1"/>
  <c r="AC484" s="1"/>
  <c r="M484"/>
  <c r="T484" s="1"/>
  <c r="AD484" s="1"/>
  <c r="H484"/>
  <c r="O484" s="1"/>
  <c r="Y484" s="1"/>
  <c r="J484"/>
  <c r="Q484" s="1"/>
  <c r="AA484" s="1"/>
  <c r="G480"/>
  <c r="N480" s="1"/>
  <c r="X480" s="1"/>
  <c r="K480"/>
  <c r="R480" s="1"/>
  <c r="AB480" s="1"/>
  <c r="J480"/>
  <c r="Q480" s="1"/>
  <c r="AA480" s="1"/>
  <c r="L480"/>
  <c r="S480" s="1"/>
  <c r="AC480" s="1"/>
  <c r="M480"/>
  <c r="T480" s="1"/>
  <c r="AD480" s="1"/>
  <c r="H480"/>
  <c r="O480" s="1"/>
  <c r="Y480" s="1"/>
  <c r="I480"/>
  <c r="P480" s="1"/>
  <c r="Z480" s="1"/>
  <c r="G476"/>
  <c r="N476" s="1"/>
  <c r="X476" s="1"/>
  <c r="K476"/>
  <c r="R476" s="1"/>
  <c r="AB476" s="1"/>
  <c r="L476"/>
  <c r="S476" s="1"/>
  <c r="AC476" s="1"/>
  <c r="J476"/>
  <c r="Q476" s="1"/>
  <c r="AA476" s="1"/>
  <c r="M476"/>
  <c r="T476" s="1"/>
  <c r="AD476" s="1"/>
  <c r="H476"/>
  <c r="O476" s="1"/>
  <c r="Y476" s="1"/>
  <c r="I476"/>
  <c r="P476" s="1"/>
  <c r="Z476" s="1"/>
  <c r="G472"/>
  <c r="N472" s="1"/>
  <c r="X472" s="1"/>
  <c r="K472"/>
  <c r="R472" s="1"/>
  <c r="AB472" s="1"/>
  <c r="H472"/>
  <c r="O472" s="1"/>
  <c r="Y472" s="1"/>
  <c r="M472"/>
  <c r="T472" s="1"/>
  <c r="AD472" s="1"/>
  <c r="J472"/>
  <c r="Q472" s="1"/>
  <c r="AA472" s="1"/>
  <c r="L472"/>
  <c r="S472" s="1"/>
  <c r="AC472" s="1"/>
  <c r="I472"/>
  <c r="P472" s="1"/>
  <c r="Z472" s="1"/>
  <c r="G468"/>
  <c r="N468" s="1"/>
  <c r="X468" s="1"/>
  <c r="K468"/>
  <c r="R468" s="1"/>
  <c r="AB468" s="1"/>
  <c r="I468"/>
  <c r="P468" s="1"/>
  <c r="Z468" s="1"/>
  <c r="J468"/>
  <c r="Q468" s="1"/>
  <c r="AA468" s="1"/>
  <c r="M468"/>
  <c r="T468" s="1"/>
  <c r="AD468" s="1"/>
  <c r="L468"/>
  <c r="S468" s="1"/>
  <c r="AC468" s="1"/>
  <c r="H468"/>
  <c r="O468" s="1"/>
  <c r="Y468" s="1"/>
  <c r="G464"/>
  <c r="N464" s="1"/>
  <c r="X464" s="1"/>
  <c r="K464"/>
  <c r="R464" s="1"/>
  <c r="AB464" s="1"/>
  <c r="J464"/>
  <c r="Q464" s="1"/>
  <c r="AA464" s="1"/>
  <c r="I464"/>
  <c r="P464" s="1"/>
  <c r="Z464" s="1"/>
  <c r="M464"/>
  <c r="T464" s="1"/>
  <c r="AD464" s="1"/>
  <c r="L464"/>
  <c r="S464" s="1"/>
  <c r="AC464" s="1"/>
  <c r="H464"/>
  <c r="O464" s="1"/>
  <c r="Y464" s="1"/>
  <c r="G460"/>
  <c r="N460" s="1"/>
  <c r="X460" s="1"/>
  <c r="K460"/>
  <c r="R460" s="1"/>
  <c r="AB460" s="1"/>
  <c r="L460"/>
  <c r="S460" s="1"/>
  <c r="AC460" s="1"/>
  <c r="I460"/>
  <c r="P460" s="1"/>
  <c r="Z460" s="1"/>
  <c r="M460"/>
  <c r="T460" s="1"/>
  <c r="AD460" s="1"/>
  <c r="J460"/>
  <c r="Q460" s="1"/>
  <c r="AA460" s="1"/>
  <c r="H460"/>
  <c r="O460" s="1"/>
  <c r="Y460" s="1"/>
  <c r="G456"/>
  <c r="N456" s="1"/>
  <c r="X456" s="1"/>
  <c r="K456"/>
  <c r="R456" s="1"/>
  <c r="AB456" s="1"/>
  <c r="H456"/>
  <c r="O456" s="1"/>
  <c r="Y456" s="1"/>
  <c r="M456"/>
  <c r="T456" s="1"/>
  <c r="AD456" s="1"/>
  <c r="I456"/>
  <c r="P456" s="1"/>
  <c r="Z456" s="1"/>
  <c r="L456"/>
  <c r="S456" s="1"/>
  <c r="AC456" s="1"/>
  <c r="J456"/>
  <c r="Q456" s="1"/>
  <c r="AA456" s="1"/>
  <c r="G452"/>
  <c r="N452" s="1"/>
  <c r="X452" s="1"/>
  <c r="K452"/>
  <c r="R452" s="1"/>
  <c r="AB452" s="1"/>
  <c r="I452"/>
  <c r="P452" s="1"/>
  <c r="Z452" s="1"/>
  <c r="H452"/>
  <c r="O452" s="1"/>
  <c r="Y452" s="1"/>
  <c r="L452"/>
  <c r="S452" s="1"/>
  <c r="AC452" s="1"/>
  <c r="J452"/>
  <c r="Q452" s="1"/>
  <c r="AA452" s="1"/>
  <c r="M452"/>
  <c r="T452" s="1"/>
  <c r="AD452" s="1"/>
  <c r="G448"/>
  <c r="N448" s="1"/>
  <c r="X448" s="1"/>
  <c r="K448"/>
  <c r="R448" s="1"/>
  <c r="AB448" s="1"/>
  <c r="J448"/>
  <c r="Q448" s="1"/>
  <c r="AA448" s="1"/>
  <c r="H448"/>
  <c r="O448" s="1"/>
  <c r="Y448" s="1"/>
  <c r="L448"/>
  <c r="S448" s="1"/>
  <c r="AC448" s="1"/>
  <c r="I448"/>
  <c r="P448" s="1"/>
  <c r="Z448" s="1"/>
  <c r="M448"/>
  <c r="T448" s="1"/>
  <c r="AD448" s="1"/>
  <c r="G444"/>
  <c r="N444" s="1"/>
  <c r="X444" s="1"/>
  <c r="K444"/>
  <c r="R444" s="1"/>
  <c r="AB444" s="1"/>
  <c r="L444"/>
  <c r="S444" s="1"/>
  <c r="AC444" s="1"/>
  <c r="H444"/>
  <c r="O444" s="1"/>
  <c r="Y444" s="1"/>
  <c r="J444"/>
  <c r="Q444" s="1"/>
  <c r="AA444" s="1"/>
  <c r="I444"/>
  <c r="P444" s="1"/>
  <c r="Z444" s="1"/>
  <c r="M444"/>
  <c r="T444" s="1"/>
  <c r="AD444" s="1"/>
  <c r="G440"/>
  <c r="N440" s="1"/>
  <c r="X440" s="1"/>
  <c r="K440"/>
  <c r="R440" s="1"/>
  <c r="AB440" s="1"/>
  <c r="H440"/>
  <c r="O440" s="1"/>
  <c r="Y440" s="1"/>
  <c r="M440"/>
  <c r="T440" s="1"/>
  <c r="AD440" s="1"/>
  <c r="J440"/>
  <c r="Q440" s="1"/>
  <c r="AA440" s="1"/>
  <c r="I440"/>
  <c r="P440" s="1"/>
  <c r="Z440" s="1"/>
  <c r="L440"/>
  <c r="S440" s="1"/>
  <c r="AC440" s="1"/>
  <c r="G436"/>
  <c r="N436" s="1"/>
  <c r="X436" s="1"/>
  <c r="K436"/>
  <c r="R436" s="1"/>
  <c r="AB436" s="1"/>
  <c r="I436"/>
  <c r="P436" s="1"/>
  <c r="Z436" s="1"/>
  <c r="M436"/>
  <c r="T436" s="1"/>
  <c r="AD436" s="1"/>
  <c r="J436"/>
  <c r="Q436" s="1"/>
  <c r="AA436" s="1"/>
  <c r="H436"/>
  <c r="O436" s="1"/>
  <c r="Y436" s="1"/>
  <c r="L436"/>
  <c r="S436" s="1"/>
  <c r="AC436" s="1"/>
  <c r="G432"/>
  <c r="N432" s="1"/>
  <c r="X432" s="1"/>
  <c r="K432"/>
  <c r="R432" s="1"/>
  <c r="AB432" s="1"/>
  <c r="J432"/>
  <c r="Q432" s="1"/>
  <c r="AA432" s="1"/>
  <c r="M432"/>
  <c r="T432" s="1"/>
  <c r="AD432" s="1"/>
  <c r="I432"/>
  <c r="P432" s="1"/>
  <c r="Z432" s="1"/>
  <c r="H432"/>
  <c r="O432" s="1"/>
  <c r="Y432" s="1"/>
  <c r="L432"/>
  <c r="S432" s="1"/>
  <c r="AC432" s="1"/>
  <c r="G428"/>
  <c r="N428" s="1"/>
  <c r="X428" s="1"/>
  <c r="K428"/>
  <c r="R428" s="1"/>
  <c r="AB428" s="1"/>
  <c r="L428"/>
  <c r="S428" s="1"/>
  <c r="AC428" s="1"/>
  <c r="M428"/>
  <c r="T428" s="1"/>
  <c r="AD428" s="1"/>
  <c r="I428"/>
  <c r="P428" s="1"/>
  <c r="Z428" s="1"/>
  <c r="H428"/>
  <c r="O428" s="1"/>
  <c r="Y428" s="1"/>
  <c r="J428"/>
  <c r="Q428" s="1"/>
  <c r="AA428" s="1"/>
  <c r="G424"/>
  <c r="N424" s="1"/>
  <c r="X424" s="1"/>
  <c r="K424"/>
  <c r="R424" s="1"/>
  <c r="AB424" s="1"/>
  <c r="H424"/>
  <c r="O424" s="1"/>
  <c r="Y424" s="1"/>
  <c r="M424"/>
  <c r="T424" s="1"/>
  <c r="AD424" s="1"/>
  <c r="L424"/>
  <c r="S424" s="1"/>
  <c r="AC424" s="1"/>
  <c r="I424"/>
  <c r="P424" s="1"/>
  <c r="Z424" s="1"/>
  <c r="J424"/>
  <c r="Q424" s="1"/>
  <c r="AA424" s="1"/>
  <c r="G420"/>
  <c r="N420" s="1"/>
  <c r="X420" s="1"/>
  <c r="K420"/>
  <c r="R420" s="1"/>
  <c r="AB420" s="1"/>
  <c r="I420"/>
  <c r="P420" s="1"/>
  <c r="Z420" s="1"/>
  <c r="L420"/>
  <c r="S420" s="1"/>
  <c r="AC420" s="1"/>
  <c r="H420"/>
  <c r="O420" s="1"/>
  <c r="Y420" s="1"/>
  <c r="J420"/>
  <c r="Q420" s="1"/>
  <c r="AA420" s="1"/>
  <c r="M420"/>
  <c r="T420" s="1"/>
  <c r="AD420" s="1"/>
  <c r="G416"/>
  <c r="N416" s="1"/>
  <c r="X416" s="1"/>
  <c r="K416"/>
  <c r="R416" s="1"/>
  <c r="AB416" s="1"/>
  <c r="J416"/>
  <c r="Q416" s="1"/>
  <c r="AA416" s="1"/>
  <c r="L416"/>
  <c r="S416" s="1"/>
  <c r="AC416" s="1"/>
  <c r="H416"/>
  <c r="O416" s="1"/>
  <c r="Y416" s="1"/>
  <c r="I416"/>
  <c r="P416" s="1"/>
  <c r="Z416" s="1"/>
  <c r="M416"/>
  <c r="T416" s="1"/>
  <c r="AD416" s="1"/>
  <c r="G412"/>
  <c r="N412" s="1"/>
  <c r="X412" s="1"/>
  <c r="K412"/>
  <c r="R412" s="1"/>
  <c r="AB412" s="1"/>
  <c r="L412"/>
  <c r="S412" s="1"/>
  <c r="AC412" s="1"/>
  <c r="J412"/>
  <c r="Q412" s="1"/>
  <c r="AA412" s="1"/>
  <c r="H412"/>
  <c r="O412" s="1"/>
  <c r="Y412" s="1"/>
  <c r="I412"/>
  <c r="P412" s="1"/>
  <c r="Z412" s="1"/>
  <c r="M412"/>
  <c r="T412" s="1"/>
  <c r="AD412" s="1"/>
  <c r="G408"/>
  <c r="N408" s="1"/>
  <c r="X408" s="1"/>
  <c r="K408"/>
  <c r="R408" s="1"/>
  <c r="AB408" s="1"/>
  <c r="H408"/>
  <c r="O408" s="1"/>
  <c r="Y408" s="1"/>
  <c r="M408"/>
  <c r="T408" s="1"/>
  <c r="AD408" s="1"/>
  <c r="J408"/>
  <c r="Q408" s="1"/>
  <c r="AA408" s="1"/>
  <c r="I408"/>
  <c r="P408" s="1"/>
  <c r="Z408" s="1"/>
  <c r="L408"/>
  <c r="S408" s="1"/>
  <c r="AC408" s="1"/>
  <c r="G404"/>
  <c r="N404" s="1"/>
  <c r="X404" s="1"/>
  <c r="K404"/>
  <c r="R404" s="1"/>
  <c r="AB404" s="1"/>
  <c r="I404"/>
  <c r="P404" s="1"/>
  <c r="Z404" s="1"/>
  <c r="J404"/>
  <c r="Q404" s="1"/>
  <c r="AA404" s="1"/>
  <c r="M404"/>
  <c r="T404" s="1"/>
  <c r="AD404" s="1"/>
  <c r="H404"/>
  <c r="O404" s="1"/>
  <c r="Y404" s="1"/>
  <c r="L404"/>
  <c r="S404" s="1"/>
  <c r="AC404" s="1"/>
  <c r="G400"/>
  <c r="N400" s="1"/>
  <c r="X400" s="1"/>
  <c r="K400"/>
  <c r="R400" s="1"/>
  <c r="AB400" s="1"/>
  <c r="J400"/>
  <c r="Q400" s="1"/>
  <c r="AA400" s="1"/>
  <c r="I400"/>
  <c r="P400" s="1"/>
  <c r="Z400" s="1"/>
  <c r="M400"/>
  <c r="T400" s="1"/>
  <c r="AD400" s="1"/>
  <c r="H400"/>
  <c r="O400" s="1"/>
  <c r="Y400" s="1"/>
  <c r="L400"/>
  <c r="S400" s="1"/>
  <c r="AC400" s="1"/>
  <c r="G396"/>
  <c r="N396" s="1"/>
  <c r="X396" s="1"/>
  <c r="K396"/>
  <c r="R396" s="1"/>
  <c r="AB396" s="1"/>
  <c r="L396"/>
  <c r="S396" s="1"/>
  <c r="AC396" s="1"/>
  <c r="I396"/>
  <c r="P396" s="1"/>
  <c r="Z396" s="1"/>
  <c r="M396"/>
  <c r="T396" s="1"/>
  <c r="AD396" s="1"/>
  <c r="H396"/>
  <c r="O396" s="1"/>
  <c r="Y396" s="1"/>
  <c r="J396"/>
  <c r="Q396" s="1"/>
  <c r="AA396" s="1"/>
  <c r="G392"/>
  <c r="N392" s="1"/>
  <c r="X392" s="1"/>
  <c r="K392"/>
  <c r="R392" s="1"/>
  <c r="AB392" s="1"/>
  <c r="H392"/>
  <c r="O392" s="1"/>
  <c r="Y392" s="1"/>
  <c r="M392"/>
  <c r="T392" s="1"/>
  <c r="AD392" s="1"/>
  <c r="I392"/>
  <c r="P392" s="1"/>
  <c r="Z392" s="1"/>
  <c r="L392"/>
  <c r="S392" s="1"/>
  <c r="AC392" s="1"/>
  <c r="J392"/>
  <c r="Q392" s="1"/>
  <c r="AA392" s="1"/>
  <c r="G388"/>
  <c r="N388" s="1"/>
  <c r="X388" s="1"/>
  <c r="K388"/>
  <c r="R388" s="1"/>
  <c r="AB388" s="1"/>
  <c r="I388"/>
  <c r="P388" s="1"/>
  <c r="Z388" s="1"/>
  <c r="H388"/>
  <c r="O388" s="1"/>
  <c r="Y388" s="1"/>
  <c r="M388"/>
  <c r="T388" s="1"/>
  <c r="AD388" s="1"/>
  <c r="L388"/>
  <c r="S388" s="1"/>
  <c r="AC388" s="1"/>
  <c r="J388"/>
  <c r="Q388" s="1"/>
  <c r="AA388" s="1"/>
  <c r="G384"/>
  <c r="N384" s="1"/>
  <c r="X384" s="1"/>
  <c r="K384"/>
  <c r="R384" s="1"/>
  <c r="AB384" s="1"/>
  <c r="J384"/>
  <c r="Q384" s="1"/>
  <c r="AA384" s="1"/>
  <c r="H384"/>
  <c r="O384" s="1"/>
  <c r="Y384" s="1"/>
  <c r="M384"/>
  <c r="T384" s="1"/>
  <c r="AD384" s="1"/>
  <c r="L384"/>
  <c r="S384" s="1"/>
  <c r="AC384" s="1"/>
  <c r="I384"/>
  <c r="P384" s="1"/>
  <c r="Z384" s="1"/>
  <c r="G380"/>
  <c r="N380" s="1"/>
  <c r="X380" s="1"/>
  <c r="K380"/>
  <c r="R380" s="1"/>
  <c r="AB380" s="1"/>
  <c r="L380"/>
  <c r="S380" s="1"/>
  <c r="AC380" s="1"/>
  <c r="H380"/>
  <c r="O380" s="1"/>
  <c r="Y380" s="1"/>
  <c r="M380"/>
  <c r="T380" s="1"/>
  <c r="AD380" s="1"/>
  <c r="J380"/>
  <c r="Q380" s="1"/>
  <c r="AA380" s="1"/>
  <c r="I380"/>
  <c r="P380" s="1"/>
  <c r="Z380" s="1"/>
  <c r="G376"/>
  <c r="N376" s="1"/>
  <c r="X376" s="1"/>
  <c r="K376"/>
  <c r="R376" s="1"/>
  <c r="AB376" s="1"/>
  <c r="H376"/>
  <c r="O376" s="1"/>
  <c r="Y376" s="1"/>
  <c r="M376"/>
  <c r="T376" s="1"/>
  <c r="AD376" s="1"/>
  <c r="L376"/>
  <c r="S376" s="1"/>
  <c r="AC376" s="1"/>
  <c r="J376"/>
  <c r="Q376" s="1"/>
  <c r="AA376" s="1"/>
  <c r="I376"/>
  <c r="P376" s="1"/>
  <c r="Z376" s="1"/>
  <c r="G372"/>
  <c r="N372" s="1"/>
  <c r="X372" s="1"/>
  <c r="K372"/>
  <c r="R372" s="1"/>
  <c r="AB372" s="1"/>
  <c r="I372"/>
  <c r="P372" s="1"/>
  <c r="Z372" s="1"/>
  <c r="M372"/>
  <c r="T372" s="1"/>
  <c r="AD372" s="1"/>
  <c r="L372"/>
  <c r="S372" s="1"/>
  <c r="AC372" s="1"/>
  <c r="J372"/>
  <c r="Q372" s="1"/>
  <c r="AA372" s="1"/>
  <c r="H372"/>
  <c r="O372" s="1"/>
  <c r="Y372" s="1"/>
  <c r="G368"/>
  <c r="N368" s="1"/>
  <c r="X368" s="1"/>
  <c r="K368"/>
  <c r="R368" s="1"/>
  <c r="AB368" s="1"/>
  <c r="J368"/>
  <c r="Q368" s="1"/>
  <c r="AA368" s="1"/>
  <c r="M368"/>
  <c r="T368" s="1"/>
  <c r="AD368" s="1"/>
  <c r="L368"/>
  <c r="S368" s="1"/>
  <c r="AC368" s="1"/>
  <c r="I368"/>
  <c r="P368" s="1"/>
  <c r="Z368" s="1"/>
  <c r="H368"/>
  <c r="O368" s="1"/>
  <c r="Y368" s="1"/>
  <c r="G364"/>
  <c r="N364" s="1"/>
  <c r="X364" s="1"/>
  <c r="K364"/>
  <c r="R364" s="1"/>
  <c r="AB364" s="1"/>
  <c r="L364"/>
  <c r="S364" s="1"/>
  <c r="AC364" s="1"/>
  <c r="M364"/>
  <c r="T364" s="1"/>
  <c r="AD364" s="1"/>
  <c r="J364"/>
  <c r="Q364" s="1"/>
  <c r="AA364" s="1"/>
  <c r="I364"/>
  <c r="P364" s="1"/>
  <c r="Z364" s="1"/>
  <c r="H364"/>
  <c r="O364" s="1"/>
  <c r="Y364" s="1"/>
  <c r="G360"/>
  <c r="N360" s="1"/>
  <c r="X360" s="1"/>
  <c r="K360"/>
  <c r="R360" s="1"/>
  <c r="AB360" s="1"/>
  <c r="H360"/>
  <c r="O360" s="1"/>
  <c r="Y360" s="1"/>
  <c r="M360"/>
  <c r="T360" s="1"/>
  <c r="AD360" s="1"/>
  <c r="L360"/>
  <c r="S360" s="1"/>
  <c r="AC360" s="1"/>
  <c r="J360"/>
  <c r="Q360" s="1"/>
  <c r="AA360" s="1"/>
  <c r="I360"/>
  <c r="P360" s="1"/>
  <c r="Z360" s="1"/>
  <c r="G356"/>
  <c r="N356" s="1"/>
  <c r="X356" s="1"/>
  <c r="K356"/>
  <c r="R356" s="1"/>
  <c r="AB356" s="1"/>
  <c r="I356"/>
  <c r="P356" s="1"/>
  <c r="Z356" s="1"/>
  <c r="L356"/>
  <c r="S356" s="1"/>
  <c r="AC356" s="1"/>
  <c r="J356"/>
  <c r="Q356" s="1"/>
  <c r="AA356" s="1"/>
  <c r="H356"/>
  <c r="O356" s="1"/>
  <c r="Y356" s="1"/>
  <c r="M356"/>
  <c r="T356" s="1"/>
  <c r="AD356" s="1"/>
  <c r="G352"/>
  <c r="N352" s="1"/>
  <c r="X352" s="1"/>
  <c r="K352"/>
  <c r="R352" s="1"/>
  <c r="AB352" s="1"/>
  <c r="J352"/>
  <c r="Q352" s="1"/>
  <c r="AA352" s="1"/>
  <c r="L352"/>
  <c r="S352" s="1"/>
  <c r="AC352" s="1"/>
  <c r="I352"/>
  <c r="P352" s="1"/>
  <c r="Z352" s="1"/>
  <c r="H352"/>
  <c r="O352" s="1"/>
  <c r="Y352" s="1"/>
  <c r="M352"/>
  <c r="T352" s="1"/>
  <c r="AD352" s="1"/>
  <c r="G348"/>
  <c r="N348" s="1"/>
  <c r="X348" s="1"/>
  <c r="K348"/>
  <c r="R348" s="1"/>
  <c r="AB348" s="1"/>
  <c r="L348"/>
  <c r="S348" s="1"/>
  <c r="AC348" s="1"/>
  <c r="J348"/>
  <c r="Q348" s="1"/>
  <c r="AA348" s="1"/>
  <c r="I348"/>
  <c r="P348" s="1"/>
  <c r="Z348" s="1"/>
  <c r="H348"/>
  <c r="O348" s="1"/>
  <c r="Y348" s="1"/>
  <c r="M348"/>
  <c r="T348" s="1"/>
  <c r="AD348" s="1"/>
  <c r="G344"/>
  <c r="N344" s="1"/>
  <c r="X344" s="1"/>
  <c r="K344"/>
  <c r="R344" s="1"/>
  <c r="AB344" s="1"/>
  <c r="H344"/>
  <c r="O344" s="1"/>
  <c r="Y344" s="1"/>
  <c r="M344"/>
  <c r="T344" s="1"/>
  <c r="AD344" s="1"/>
  <c r="J344"/>
  <c r="Q344" s="1"/>
  <c r="AA344" s="1"/>
  <c r="I344"/>
  <c r="P344" s="1"/>
  <c r="Z344" s="1"/>
  <c r="L344"/>
  <c r="S344" s="1"/>
  <c r="AC344" s="1"/>
  <c r="G340"/>
  <c r="N340" s="1"/>
  <c r="X340" s="1"/>
  <c r="K340"/>
  <c r="R340" s="1"/>
  <c r="AB340" s="1"/>
  <c r="I340"/>
  <c r="P340" s="1"/>
  <c r="Z340" s="1"/>
  <c r="J340"/>
  <c r="Q340" s="1"/>
  <c r="AA340" s="1"/>
  <c r="H340"/>
  <c r="O340" s="1"/>
  <c r="Y340" s="1"/>
  <c r="L340"/>
  <c r="S340" s="1"/>
  <c r="AC340" s="1"/>
  <c r="M340"/>
  <c r="T340" s="1"/>
  <c r="AD340" s="1"/>
  <c r="G336"/>
  <c r="N336" s="1"/>
  <c r="X336" s="1"/>
  <c r="K336"/>
  <c r="R336" s="1"/>
  <c r="AB336" s="1"/>
  <c r="J336"/>
  <c r="Q336" s="1"/>
  <c r="AA336" s="1"/>
  <c r="I336"/>
  <c r="P336" s="1"/>
  <c r="Z336" s="1"/>
  <c r="H336"/>
  <c r="O336" s="1"/>
  <c r="Y336" s="1"/>
  <c r="L336"/>
  <c r="S336" s="1"/>
  <c r="AC336" s="1"/>
  <c r="M336"/>
  <c r="T336" s="1"/>
  <c r="AD336" s="1"/>
  <c r="G332"/>
  <c r="N332" s="1"/>
  <c r="X332" s="1"/>
  <c r="K332"/>
  <c r="R332" s="1"/>
  <c r="AB332" s="1"/>
  <c r="L332"/>
  <c r="S332" s="1"/>
  <c r="AC332" s="1"/>
  <c r="I332"/>
  <c r="P332" s="1"/>
  <c r="Z332" s="1"/>
  <c r="H332"/>
  <c r="O332" s="1"/>
  <c r="Y332" s="1"/>
  <c r="J332"/>
  <c r="Q332" s="1"/>
  <c r="AA332" s="1"/>
  <c r="M332"/>
  <c r="T332" s="1"/>
  <c r="AD332" s="1"/>
  <c r="G328"/>
  <c r="N328" s="1"/>
  <c r="X328" s="1"/>
  <c r="K328"/>
  <c r="R328" s="1"/>
  <c r="AB328" s="1"/>
  <c r="H328"/>
  <c r="O328" s="1"/>
  <c r="Y328" s="1"/>
  <c r="M328"/>
  <c r="T328" s="1"/>
  <c r="AD328" s="1"/>
  <c r="I328"/>
  <c r="P328" s="1"/>
  <c r="Z328" s="1"/>
  <c r="J328"/>
  <c r="Q328" s="1"/>
  <c r="AA328" s="1"/>
  <c r="L328"/>
  <c r="S328" s="1"/>
  <c r="AC328" s="1"/>
  <c r="G324"/>
  <c r="N324" s="1"/>
  <c r="X324" s="1"/>
  <c r="K324"/>
  <c r="R324" s="1"/>
  <c r="AB324" s="1"/>
  <c r="I324"/>
  <c r="P324" s="1"/>
  <c r="Z324" s="1"/>
  <c r="H324"/>
  <c r="O324" s="1"/>
  <c r="Y324" s="1"/>
  <c r="M324"/>
  <c r="T324" s="1"/>
  <c r="AD324" s="1"/>
  <c r="J324"/>
  <c r="Q324" s="1"/>
  <c r="AA324" s="1"/>
  <c r="L324"/>
  <c r="S324" s="1"/>
  <c r="AC324" s="1"/>
  <c r="G320"/>
  <c r="N320" s="1"/>
  <c r="X320" s="1"/>
  <c r="K320"/>
  <c r="R320" s="1"/>
  <c r="AB320" s="1"/>
  <c r="J320"/>
  <c r="Q320" s="1"/>
  <c r="AA320" s="1"/>
  <c r="H320"/>
  <c r="O320" s="1"/>
  <c r="Y320" s="1"/>
  <c r="M320"/>
  <c r="T320" s="1"/>
  <c r="AD320" s="1"/>
  <c r="I320"/>
  <c r="P320" s="1"/>
  <c r="Z320" s="1"/>
  <c r="L320"/>
  <c r="S320" s="1"/>
  <c r="AC320" s="1"/>
  <c r="G316"/>
  <c r="N316" s="1"/>
  <c r="X316" s="1"/>
  <c r="K316"/>
  <c r="R316" s="1"/>
  <c r="AB316" s="1"/>
  <c r="L316"/>
  <c r="S316" s="1"/>
  <c r="AC316" s="1"/>
  <c r="H316"/>
  <c r="O316" s="1"/>
  <c r="Y316" s="1"/>
  <c r="M316"/>
  <c r="T316" s="1"/>
  <c r="AD316" s="1"/>
  <c r="I316"/>
  <c r="P316" s="1"/>
  <c r="Z316" s="1"/>
  <c r="J316"/>
  <c r="Q316" s="1"/>
  <c r="AA316" s="1"/>
  <c r="G312"/>
  <c r="N312" s="1"/>
  <c r="X312" s="1"/>
  <c r="K312"/>
  <c r="R312" s="1"/>
  <c r="AB312" s="1"/>
  <c r="H312"/>
  <c r="O312" s="1"/>
  <c r="Y312" s="1"/>
  <c r="M312"/>
  <c r="T312" s="1"/>
  <c r="AD312" s="1"/>
  <c r="L312"/>
  <c r="S312" s="1"/>
  <c r="AC312" s="1"/>
  <c r="I312"/>
  <c r="P312" s="1"/>
  <c r="Z312" s="1"/>
  <c r="J312"/>
  <c r="Q312" s="1"/>
  <c r="AA312" s="1"/>
  <c r="G308"/>
  <c r="N308" s="1"/>
  <c r="X308" s="1"/>
  <c r="K308"/>
  <c r="R308" s="1"/>
  <c r="AB308" s="1"/>
  <c r="I308"/>
  <c r="P308" s="1"/>
  <c r="Z308" s="1"/>
  <c r="M308"/>
  <c r="T308" s="1"/>
  <c r="AD308" s="1"/>
  <c r="L308"/>
  <c r="S308" s="1"/>
  <c r="AC308" s="1"/>
  <c r="H308"/>
  <c r="O308" s="1"/>
  <c r="Y308" s="1"/>
  <c r="J308"/>
  <c r="Q308" s="1"/>
  <c r="AA308" s="1"/>
  <c r="G304"/>
  <c r="N304" s="1"/>
  <c r="X304" s="1"/>
  <c r="K304"/>
  <c r="R304" s="1"/>
  <c r="AB304" s="1"/>
  <c r="J304"/>
  <c r="Q304" s="1"/>
  <c r="AA304" s="1"/>
  <c r="M304"/>
  <c r="T304" s="1"/>
  <c r="AD304" s="1"/>
  <c r="L304"/>
  <c r="S304" s="1"/>
  <c r="AC304" s="1"/>
  <c r="H304"/>
  <c r="O304" s="1"/>
  <c r="Y304" s="1"/>
  <c r="I304"/>
  <c r="P304" s="1"/>
  <c r="Z304" s="1"/>
  <c r="G300"/>
  <c r="N300" s="1"/>
  <c r="X300" s="1"/>
  <c r="K300"/>
  <c r="R300" s="1"/>
  <c r="AB300" s="1"/>
  <c r="L300"/>
  <c r="S300" s="1"/>
  <c r="AC300" s="1"/>
  <c r="M300"/>
  <c r="T300" s="1"/>
  <c r="AD300" s="1"/>
  <c r="J300"/>
  <c r="Q300" s="1"/>
  <c r="AA300" s="1"/>
  <c r="H300"/>
  <c r="O300" s="1"/>
  <c r="Y300" s="1"/>
  <c r="I300"/>
  <c r="P300" s="1"/>
  <c r="Z300" s="1"/>
  <c r="G296"/>
  <c r="N296" s="1"/>
  <c r="X296" s="1"/>
  <c r="K296"/>
  <c r="R296" s="1"/>
  <c r="AB296" s="1"/>
  <c r="H296"/>
  <c r="O296" s="1"/>
  <c r="Y296" s="1"/>
  <c r="M296"/>
  <c r="T296" s="1"/>
  <c r="AD296" s="1"/>
  <c r="L296"/>
  <c r="S296" s="1"/>
  <c r="AC296" s="1"/>
  <c r="J296"/>
  <c r="Q296" s="1"/>
  <c r="AA296" s="1"/>
  <c r="I296"/>
  <c r="P296" s="1"/>
  <c r="Z296" s="1"/>
  <c r="G292"/>
  <c r="N292" s="1"/>
  <c r="X292" s="1"/>
  <c r="K292"/>
  <c r="R292" s="1"/>
  <c r="AB292" s="1"/>
  <c r="I292"/>
  <c r="P292" s="1"/>
  <c r="Z292" s="1"/>
  <c r="L292"/>
  <c r="S292" s="1"/>
  <c r="AC292" s="1"/>
  <c r="M292"/>
  <c r="T292" s="1"/>
  <c r="AD292" s="1"/>
  <c r="J292"/>
  <c r="Q292" s="1"/>
  <c r="AA292" s="1"/>
  <c r="H292"/>
  <c r="O292" s="1"/>
  <c r="Y292" s="1"/>
  <c r="G288"/>
  <c r="N288" s="1"/>
  <c r="X288" s="1"/>
  <c r="K288"/>
  <c r="R288" s="1"/>
  <c r="AB288" s="1"/>
  <c r="J288"/>
  <c r="Q288" s="1"/>
  <c r="AA288" s="1"/>
  <c r="L288"/>
  <c r="S288" s="1"/>
  <c r="AC288" s="1"/>
  <c r="M288"/>
  <c r="T288" s="1"/>
  <c r="AD288" s="1"/>
  <c r="I288"/>
  <c r="P288" s="1"/>
  <c r="Z288" s="1"/>
  <c r="H288"/>
  <c r="O288" s="1"/>
  <c r="Y288" s="1"/>
  <c r="G284"/>
  <c r="N284" s="1"/>
  <c r="X284" s="1"/>
  <c r="K284"/>
  <c r="R284" s="1"/>
  <c r="AB284" s="1"/>
  <c r="L284"/>
  <c r="S284" s="1"/>
  <c r="AC284" s="1"/>
  <c r="J284"/>
  <c r="Q284" s="1"/>
  <c r="AA284" s="1"/>
  <c r="M284"/>
  <c r="T284" s="1"/>
  <c r="AD284" s="1"/>
  <c r="I284"/>
  <c r="P284" s="1"/>
  <c r="Z284" s="1"/>
  <c r="H284"/>
  <c r="O284" s="1"/>
  <c r="Y284" s="1"/>
  <c r="G280"/>
  <c r="N280" s="1"/>
  <c r="X280" s="1"/>
  <c r="K280"/>
  <c r="R280" s="1"/>
  <c r="AB280" s="1"/>
  <c r="H280"/>
  <c r="O280" s="1"/>
  <c r="Y280" s="1"/>
  <c r="M280"/>
  <c r="T280" s="1"/>
  <c r="AD280" s="1"/>
  <c r="J280"/>
  <c r="Q280" s="1"/>
  <c r="AA280" s="1"/>
  <c r="I280"/>
  <c r="P280" s="1"/>
  <c r="Z280" s="1"/>
  <c r="L280"/>
  <c r="S280" s="1"/>
  <c r="AC280" s="1"/>
  <c r="G276"/>
  <c r="N276" s="1"/>
  <c r="X276" s="1"/>
  <c r="K276"/>
  <c r="R276" s="1"/>
  <c r="AB276" s="1"/>
  <c r="I276"/>
  <c r="P276" s="1"/>
  <c r="Z276" s="1"/>
  <c r="J276"/>
  <c r="Q276" s="1"/>
  <c r="AA276" s="1"/>
  <c r="L276"/>
  <c r="S276" s="1"/>
  <c r="AC276" s="1"/>
  <c r="H276"/>
  <c r="O276" s="1"/>
  <c r="Y276" s="1"/>
  <c r="M276"/>
  <c r="T276" s="1"/>
  <c r="AD276" s="1"/>
  <c r="G272"/>
  <c r="N272" s="1"/>
  <c r="X272" s="1"/>
  <c r="K272"/>
  <c r="R272" s="1"/>
  <c r="AB272" s="1"/>
  <c r="J272"/>
  <c r="Q272" s="1"/>
  <c r="AA272" s="1"/>
  <c r="I272"/>
  <c r="P272" s="1"/>
  <c r="Z272" s="1"/>
  <c r="M272"/>
  <c r="T272" s="1"/>
  <c r="AD272" s="1"/>
  <c r="L272"/>
  <c r="S272" s="1"/>
  <c r="AC272" s="1"/>
  <c r="H272"/>
  <c r="O272" s="1"/>
  <c r="Y272" s="1"/>
  <c r="G268"/>
  <c r="N268" s="1"/>
  <c r="X268" s="1"/>
  <c r="K268"/>
  <c r="R268" s="1"/>
  <c r="AB268" s="1"/>
  <c r="L268"/>
  <c r="S268" s="1"/>
  <c r="AC268" s="1"/>
  <c r="I268"/>
  <c r="P268" s="1"/>
  <c r="Z268" s="1"/>
  <c r="M268"/>
  <c r="T268" s="1"/>
  <c r="AD268" s="1"/>
  <c r="H268"/>
  <c r="O268" s="1"/>
  <c r="Y268" s="1"/>
  <c r="J268"/>
  <c r="Q268" s="1"/>
  <c r="AA268" s="1"/>
  <c r="G264"/>
  <c r="N264" s="1"/>
  <c r="X264" s="1"/>
  <c r="K264"/>
  <c r="R264" s="1"/>
  <c r="AB264" s="1"/>
  <c r="H264"/>
  <c r="O264" s="1"/>
  <c r="Y264" s="1"/>
  <c r="M264"/>
  <c r="T264" s="1"/>
  <c r="AD264" s="1"/>
  <c r="I264"/>
  <c r="P264" s="1"/>
  <c r="Z264" s="1"/>
  <c r="J264"/>
  <c r="Q264" s="1"/>
  <c r="AA264" s="1"/>
  <c r="L264"/>
  <c r="S264" s="1"/>
  <c r="AC264" s="1"/>
  <c r="G260"/>
  <c r="N260" s="1"/>
  <c r="X260" s="1"/>
  <c r="K260"/>
  <c r="R260" s="1"/>
  <c r="AB260" s="1"/>
  <c r="I260"/>
  <c r="P260" s="1"/>
  <c r="Z260" s="1"/>
  <c r="H260"/>
  <c r="O260" s="1"/>
  <c r="Y260" s="1"/>
  <c r="M260"/>
  <c r="T260" s="1"/>
  <c r="AD260" s="1"/>
  <c r="J260"/>
  <c r="Q260" s="1"/>
  <c r="AA260" s="1"/>
  <c r="L260"/>
  <c r="S260" s="1"/>
  <c r="AC260" s="1"/>
  <c r="G256"/>
  <c r="N256" s="1"/>
  <c r="X256" s="1"/>
  <c r="K256"/>
  <c r="R256" s="1"/>
  <c r="AB256" s="1"/>
  <c r="J256"/>
  <c r="Q256" s="1"/>
  <c r="AA256" s="1"/>
  <c r="H256"/>
  <c r="O256" s="1"/>
  <c r="Y256" s="1"/>
  <c r="M256"/>
  <c r="T256" s="1"/>
  <c r="AD256" s="1"/>
  <c r="L256"/>
  <c r="S256" s="1"/>
  <c r="AC256" s="1"/>
  <c r="I256"/>
  <c r="P256" s="1"/>
  <c r="Z256" s="1"/>
  <c r="G252"/>
  <c r="N252" s="1"/>
  <c r="X252" s="1"/>
  <c r="K252"/>
  <c r="R252" s="1"/>
  <c r="AB252" s="1"/>
  <c r="L252"/>
  <c r="S252" s="1"/>
  <c r="AC252" s="1"/>
  <c r="H252"/>
  <c r="O252" s="1"/>
  <c r="Y252" s="1"/>
  <c r="M252"/>
  <c r="T252" s="1"/>
  <c r="AD252" s="1"/>
  <c r="J252"/>
  <c r="Q252" s="1"/>
  <c r="AA252" s="1"/>
  <c r="I252"/>
  <c r="P252" s="1"/>
  <c r="Z252" s="1"/>
  <c r="G248"/>
  <c r="N248" s="1"/>
  <c r="X248" s="1"/>
  <c r="K248"/>
  <c r="R248" s="1"/>
  <c r="AB248" s="1"/>
  <c r="H248"/>
  <c r="O248" s="1"/>
  <c r="Y248" s="1"/>
  <c r="M248"/>
  <c r="T248" s="1"/>
  <c r="AD248" s="1"/>
  <c r="L248"/>
  <c r="S248" s="1"/>
  <c r="AC248" s="1"/>
  <c r="I248"/>
  <c r="P248" s="1"/>
  <c r="Z248" s="1"/>
  <c r="J248"/>
  <c r="Q248" s="1"/>
  <c r="AA248" s="1"/>
  <c r="G244"/>
  <c r="N244" s="1"/>
  <c r="X244" s="1"/>
  <c r="K244"/>
  <c r="R244" s="1"/>
  <c r="AB244" s="1"/>
  <c r="I244"/>
  <c r="P244" s="1"/>
  <c r="Z244" s="1"/>
  <c r="M244"/>
  <c r="T244" s="1"/>
  <c r="AD244" s="1"/>
  <c r="L244"/>
  <c r="S244" s="1"/>
  <c r="AC244" s="1"/>
  <c r="H244"/>
  <c r="O244" s="1"/>
  <c r="Y244" s="1"/>
  <c r="J244"/>
  <c r="Q244" s="1"/>
  <c r="AA244" s="1"/>
  <c r="G240"/>
  <c r="N240" s="1"/>
  <c r="X240" s="1"/>
  <c r="K240"/>
  <c r="R240" s="1"/>
  <c r="AB240" s="1"/>
  <c r="J240"/>
  <c r="Q240" s="1"/>
  <c r="AA240" s="1"/>
  <c r="M240"/>
  <c r="T240" s="1"/>
  <c r="AD240" s="1"/>
  <c r="L240"/>
  <c r="S240" s="1"/>
  <c r="AC240" s="1"/>
  <c r="I240"/>
  <c r="P240" s="1"/>
  <c r="Z240" s="1"/>
  <c r="H240"/>
  <c r="O240" s="1"/>
  <c r="Y240" s="1"/>
  <c r="G236"/>
  <c r="N236" s="1"/>
  <c r="X236" s="1"/>
  <c r="K236"/>
  <c r="R236" s="1"/>
  <c r="AB236" s="1"/>
  <c r="L236"/>
  <c r="S236" s="1"/>
  <c r="AC236" s="1"/>
  <c r="M236"/>
  <c r="T236" s="1"/>
  <c r="AD236" s="1"/>
  <c r="J236"/>
  <c r="Q236" s="1"/>
  <c r="AA236" s="1"/>
  <c r="I236"/>
  <c r="P236" s="1"/>
  <c r="Z236" s="1"/>
  <c r="H236"/>
  <c r="O236" s="1"/>
  <c r="Y236" s="1"/>
  <c r="G232"/>
  <c r="N232" s="1"/>
  <c r="X232" s="1"/>
  <c r="K232"/>
  <c r="R232" s="1"/>
  <c r="AB232" s="1"/>
  <c r="H232"/>
  <c r="O232" s="1"/>
  <c r="Y232" s="1"/>
  <c r="M232"/>
  <c r="T232" s="1"/>
  <c r="AD232" s="1"/>
  <c r="L232"/>
  <c r="S232" s="1"/>
  <c r="AC232" s="1"/>
  <c r="J232"/>
  <c r="Q232" s="1"/>
  <c r="AA232" s="1"/>
  <c r="I232"/>
  <c r="P232" s="1"/>
  <c r="Z232" s="1"/>
  <c r="G228"/>
  <c r="N228" s="1"/>
  <c r="X228" s="1"/>
  <c r="K228"/>
  <c r="R228" s="1"/>
  <c r="AB228" s="1"/>
  <c r="I228"/>
  <c r="P228" s="1"/>
  <c r="Z228" s="1"/>
  <c r="L228"/>
  <c r="S228" s="1"/>
  <c r="AC228" s="1"/>
  <c r="J228"/>
  <c r="Q228" s="1"/>
  <c r="AA228" s="1"/>
  <c r="H228"/>
  <c r="O228" s="1"/>
  <c r="Y228" s="1"/>
  <c r="M228"/>
  <c r="T228" s="1"/>
  <c r="AD228" s="1"/>
  <c r="G224"/>
  <c r="N224" s="1"/>
  <c r="X224" s="1"/>
  <c r="K224"/>
  <c r="R224" s="1"/>
  <c r="AB224" s="1"/>
  <c r="J224"/>
  <c r="Q224" s="1"/>
  <c r="AA224" s="1"/>
  <c r="L224"/>
  <c r="S224" s="1"/>
  <c r="AC224" s="1"/>
  <c r="I224"/>
  <c r="P224" s="1"/>
  <c r="Z224" s="1"/>
  <c r="H224"/>
  <c r="O224" s="1"/>
  <c r="Y224" s="1"/>
  <c r="M224"/>
  <c r="T224" s="1"/>
  <c r="AD224" s="1"/>
  <c r="G220"/>
  <c r="N220" s="1"/>
  <c r="X220" s="1"/>
  <c r="K220"/>
  <c r="R220" s="1"/>
  <c r="AB220" s="1"/>
  <c r="L220"/>
  <c r="S220" s="1"/>
  <c r="AC220" s="1"/>
  <c r="J220"/>
  <c r="Q220" s="1"/>
  <c r="AA220" s="1"/>
  <c r="M220"/>
  <c r="T220" s="1"/>
  <c r="AD220" s="1"/>
  <c r="I220"/>
  <c r="P220" s="1"/>
  <c r="Z220" s="1"/>
  <c r="H220"/>
  <c r="O220" s="1"/>
  <c r="Y220" s="1"/>
  <c r="G216"/>
  <c r="N216" s="1"/>
  <c r="X216" s="1"/>
  <c r="K216"/>
  <c r="R216" s="1"/>
  <c r="AB216" s="1"/>
  <c r="H216"/>
  <c r="O216" s="1"/>
  <c r="Y216" s="1"/>
  <c r="M216"/>
  <c r="T216" s="1"/>
  <c r="AD216" s="1"/>
  <c r="J216"/>
  <c r="Q216" s="1"/>
  <c r="AA216" s="1"/>
  <c r="L216"/>
  <c r="S216" s="1"/>
  <c r="AC216" s="1"/>
  <c r="I216"/>
  <c r="P216" s="1"/>
  <c r="Z216" s="1"/>
  <c r="G212"/>
  <c r="N212" s="1"/>
  <c r="X212" s="1"/>
  <c r="K212"/>
  <c r="R212" s="1"/>
  <c r="AB212" s="1"/>
  <c r="I212"/>
  <c r="P212" s="1"/>
  <c r="Z212" s="1"/>
  <c r="J212"/>
  <c r="Q212" s="1"/>
  <c r="AA212" s="1"/>
  <c r="L212"/>
  <c r="S212" s="1"/>
  <c r="AC212" s="1"/>
  <c r="H212"/>
  <c r="O212" s="1"/>
  <c r="Y212" s="1"/>
  <c r="M212"/>
  <c r="T212" s="1"/>
  <c r="AD212" s="1"/>
  <c r="G208"/>
  <c r="N208" s="1"/>
  <c r="X208" s="1"/>
  <c r="K208"/>
  <c r="R208" s="1"/>
  <c r="AB208" s="1"/>
  <c r="J208"/>
  <c r="Q208" s="1"/>
  <c r="AA208" s="1"/>
  <c r="I208"/>
  <c r="P208" s="1"/>
  <c r="Z208" s="1"/>
  <c r="L208"/>
  <c r="S208" s="1"/>
  <c r="AC208" s="1"/>
  <c r="H208"/>
  <c r="O208" s="1"/>
  <c r="Y208" s="1"/>
  <c r="M208"/>
  <c r="T208" s="1"/>
  <c r="AD208" s="1"/>
  <c r="G204"/>
  <c r="N204" s="1"/>
  <c r="X204" s="1"/>
  <c r="K204"/>
  <c r="R204" s="1"/>
  <c r="AB204" s="1"/>
  <c r="L204"/>
  <c r="S204" s="1"/>
  <c r="AC204" s="1"/>
  <c r="I204"/>
  <c r="P204" s="1"/>
  <c r="Z204" s="1"/>
  <c r="J204"/>
  <c r="Q204" s="1"/>
  <c r="AA204" s="1"/>
  <c r="H204"/>
  <c r="O204" s="1"/>
  <c r="Y204" s="1"/>
  <c r="M204"/>
  <c r="T204" s="1"/>
  <c r="AD204" s="1"/>
  <c r="G200"/>
  <c r="N200" s="1"/>
  <c r="X200" s="1"/>
  <c r="K200"/>
  <c r="R200" s="1"/>
  <c r="AB200" s="1"/>
  <c r="H200"/>
  <c r="O200" s="1"/>
  <c r="Y200" s="1"/>
  <c r="M200"/>
  <c r="T200" s="1"/>
  <c r="AD200" s="1"/>
  <c r="I200"/>
  <c r="P200" s="1"/>
  <c r="Z200" s="1"/>
  <c r="J200"/>
  <c r="Q200" s="1"/>
  <c r="AA200" s="1"/>
  <c r="L200"/>
  <c r="S200" s="1"/>
  <c r="AC200" s="1"/>
  <c r="G196"/>
  <c r="N196" s="1"/>
  <c r="X196" s="1"/>
  <c r="K196"/>
  <c r="R196" s="1"/>
  <c r="AB196" s="1"/>
  <c r="I196"/>
  <c r="P196" s="1"/>
  <c r="Z196" s="1"/>
  <c r="H196"/>
  <c r="O196" s="1"/>
  <c r="Y196" s="1"/>
  <c r="J196"/>
  <c r="Q196" s="1"/>
  <c r="AA196" s="1"/>
  <c r="M196"/>
  <c r="T196" s="1"/>
  <c r="AD196" s="1"/>
  <c r="L196"/>
  <c r="S196" s="1"/>
  <c r="AC196" s="1"/>
  <c r="G192"/>
  <c r="N192" s="1"/>
  <c r="X192" s="1"/>
  <c r="K192"/>
  <c r="R192" s="1"/>
  <c r="AB192" s="1"/>
  <c r="J192"/>
  <c r="Q192" s="1"/>
  <c r="AA192" s="1"/>
  <c r="H192"/>
  <c r="O192" s="1"/>
  <c r="Y192" s="1"/>
  <c r="I192"/>
  <c r="P192" s="1"/>
  <c r="Z192" s="1"/>
  <c r="L192"/>
  <c r="S192" s="1"/>
  <c r="AC192" s="1"/>
  <c r="M192"/>
  <c r="T192" s="1"/>
  <c r="AD192" s="1"/>
  <c r="G188"/>
  <c r="N188" s="1"/>
  <c r="X188" s="1"/>
  <c r="K188"/>
  <c r="R188" s="1"/>
  <c r="AB188" s="1"/>
  <c r="L188"/>
  <c r="S188" s="1"/>
  <c r="AC188" s="1"/>
  <c r="H188"/>
  <c r="O188" s="1"/>
  <c r="Y188" s="1"/>
  <c r="I188"/>
  <c r="P188" s="1"/>
  <c r="Z188" s="1"/>
  <c r="M188"/>
  <c r="T188" s="1"/>
  <c r="AD188" s="1"/>
  <c r="J188"/>
  <c r="Q188" s="1"/>
  <c r="AA188" s="1"/>
  <c r="G184"/>
  <c r="N184" s="1"/>
  <c r="X184" s="1"/>
  <c r="K184"/>
  <c r="R184" s="1"/>
  <c r="AB184" s="1"/>
  <c r="H184"/>
  <c r="O184" s="1"/>
  <c r="Y184" s="1"/>
  <c r="M184"/>
  <c r="T184" s="1"/>
  <c r="AD184" s="1"/>
  <c r="I184"/>
  <c r="P184" s="1"/>
  <c r="Z184" s="1"/>
  <c r="J184"/>
  <c r="Q184" s="1"/>
  <c r="AA184" s="1"/>
  <c r="L184"/>
  <c r="S184" s="1"/>
  <c r="AC184" s="1"/>
  <c r="G180"/>
  <c r="N180" s="1"/>
  <c r="X180" s="1"/>
  <c r="K180"/>
  <c r="R180" s="1"/>
  <c r="AB180" s="1"/>
  <c r="I180"/>
  <c r="P180" s="1"/>
  <c r="Z180" s="1"/>
  <c r="M180"/>
  <c r="T180" s="1"/>
  <c r="AD180" s="1"/>
  <c r="H180"/>
  <c r="O180" s="1"/>
  <c r="Y180" s="1"/>
  <c r="L180"/>
  <c r="S180" s="1"/>
  <c r="AC180" s="1"/>
  <c r="J180"/>
  <c r="Q180" s="1"/>
  <c r="AA180" s="1"/>
  <c r="G176"/>
  <c r="N176" s="1"/>
  <c r="X176" s="1"/>
  <c r="K176"/>
  <c r="R176" s="1"/>
  <c r="AB176" s="1"/>
  <c r="J176"/>
  <c r="Q176" s="1"/>
  <c r="AA176" s="1"/>
  <c r="M176"/>
  <c r="T176" s="1"/>
  <c r="AD176" s="1"/>
  <c r="H176"/>
  <c r="O176" s="1"/>
  <c r="Y176" s="1"/>
  <c r="I176"/>
  <c r="P176" s="1"/>
  <c r="Z176" s="1"/>
  <c r="L176"/>
  <c r="S176" s="1"/>
  <c r="AC176" s="1"/>
  <c r="G172"/>
  <c r="N172" s="1"/>
  <c r="X172" s="1"/>
  <c r="K172"/>
  <c r="R172" s="1"/>
  <c r="AB172" s="1"/>
  <c r="L172"/>
  <c r="S172" s="1"/>
  <c r="AC172" s="1"/>
  <c r="M172"/>
  <c r="T172" s="1"/>
  <c r="AD172" s="1"/>
  <c r="H172"/>
  <c r="O172" s="1"/>
  <c r="Y172" s="1"/>
  <c r="J172"/>
  <c r="Q172" s="1"/>
  <c r="AA172" s="1"/>
  <c r="I172"/>
  <c r="P172" s="1"/>
  <c r="Z172" s="1"/>
  <c r="G168"/>
  <c r="N168" s="1"/>
  <c r="X168" s="1"/>
  <c r="K168"/>
  <c r="R168" s="1"/>
  <c r="AB168" s="1"/>
  <c r="H168"/>
  <c r="O168" s="1"/>
  <c r="Y168" s="1"/>
  <c r="M168"/>
  <c r="T168" s="1"/>
  <c r="AD168" s="1"/>
  <c r="L168"/>
  <c r="S168" s="1"/>
  <c r="AC168" s="1"/>
  <c r="I168"/>
  <c r="P168" s="1"/>
  <c r="Z168" s="1"/>
  <c r="J168"/>
  <c r="Q168" s="1"/>
  <c r="AA168" s="1"/>
  <c r="G164"/>
  <c r="N164" s="1"/>
  <c r="X164" s="1"/>
  <c r="K164"/>
  <c r="R164" s="1"/>
  <c r="AB164" s="1"/>
  <c r="I164"/>
  <c r="P164" s="1"/>
  <c r="Z164" s="1"/>
  <c r="L164"/>
  <c r="S164" s="1"/>
  <c r="AC164" s="1"/>
  <c r="M164"/>
  <c r="T164" s="1"/>
  <c r="AD164" s="1"/>
  <c r="J164"/>
  <c r="Q164" s="1"/>
  <c r="AA164" s="1"/>
  <c r="H164"/>
  <c r="O164" s="1"/>
  <c r="Y164" s="1"/>
  <c r="G160"/>
  <c r="N160" s="1"/>
  <c r="X160" s="1"/>
  <c r="K160"/>
  <c r="R160" s="1"/>
  <c r="AB160" s="1"/>
  <c r="J160"/>
  <c r="Q160" s="1"/>
  <c r="AA160" s="1"/>
  <c r="L160"/>
  <c r="S160" s="1"/>
  <c r="AC160" s="1"/>
  <c r="M160"/>
  <c r="T160" s="1"/>
  <c r="AD160" s="1"/>
  <c r="H160"/>
  <c r="O160" s="1"/>
  <c r="Y160" s="1"/>
  <c r="I160"/>
  <c r="P160" s="1"/>
  <c r="Z160" s="1"/>
  <c r="G156"/>
  <c r="N156" s="1"/>
  <c r="X156" s="1"/>
  <c r="K156"/>
  <c r="R156" s="1"/>
  <c r="AB156" s="1"/>
  <c r="L156"/>
  <c r="S156" s="1"/>
  <c r="AC156" s="1"/>
  <c r="J156"/>
  <c r="Q156" s="1"/>
  <c r="AA156" s="1"/>
  <c r="M156"/>
  <c r="T156" s="1"/>
  <c r="AD156" s="1"/>
  <c r="I156"/>
  <c r="P156" s="1"/>
  <c r="Z156" s="1"/>
  <c r="H156"/>
  <c r="O156" s="1"/>
  <c r="Y156" s="1"/>
  <c r="G152"/>
  <c r="N152" s="1"/>
  <c r="X152" s="1"/>
  <c r="K152"/>
  <c r="R152" s="1"/>
  <c r="AB152" s="1"/>
  <c r="H152"/>
  <c r="O152" s="1"/>
  <c r="Y152" s="1"/>
  <c r="M152"/>
  <c r="T152" s="1"/>
  <c r="AD152" s="1"/>
  <c r="J152"/>
  <c r="Q152" s="1"/>
  <c r="AA152" s="1"/>
  <c r="L152"/>
  <c r="S152" s="1"/>
  <c r="AC152" s="1"/>
  <c r="I152"/>
  <c r="P152" s="1"/>
  <c r="Z152" s="1"/>
  <c r="G148"/>
  <c r="N148" s="1"/>
  <c r="X148" s="1"/>
  <c r="K148"/>
  <c r="R148" s="1"/>
  <c r="AB148" s="1"/>
  <c r="I148"/>
  <c r="P148" s="1"/>
  <c r="Z148" s="1"/>
  <c r="J148"/>
  <c r="Q148" s="1"/>
  <c r="AA148" s="1"/>
  <c r="M148"/>
  <c r="T148" s="1"/>
  <c r="AD148" s="1"/>
  <c r="L148"/>
  <c r="S148" s="1"/>
  <c r="AC148" s="1"/>
  <c r="H148"/>
  <c r="O148" s="1"/>
  <c r="Y148" s="1"/>
  <c r="G144"/>
  <c r="N144" s="1"/>
  <c r="X144" s="1"/>
  <c r="K144"/>
  <c r="R144" s="1"/>
  <c r="AB144" s="1"/>
  <c r="J144"/>
  <c r="Q144" s="1"/>
  <c r="AA144" s="1"/>
  <c r="I144"/>
  <c r="P144" s="1"/>
  <c r="Z144" s="1"/>
  <c r="M144"/>
  <c r="T144" s="1"/>
  <c r="AD144" s="1"/>
  <c r="L144"/>
  <c r="S144" s="1"/>
  <c r="AC144" s="1"/>
  <c r="H144"/>
  <c r="O144" s="1"/>
  <c r="Y144" s="1"/>
  <c r="G140"/>
  <c r="N140" s="1"/>
  <c r="X140" s="1"/>
  <c r="K140"/>
  <c r="R140" s="1"/>
  <c r="AB140" s="1"/>
  <c r="L140"/>
  <c r="S140" s="1"/>
  <c r="AC140" s="1"/>
  <c r="I140"/>
  <c r="P140" s="1"/>
  <c r="Z140" s="1"/>
  <c r="M140"/>
  <c r="T140" s="1"/>
  <c r="AD140" s="1"/>
  <c r="J140"/>
  <c r="Q140" s="1"/>
  <c r="AA140" s="1"/>
  <c r="H140"/>
  <c r="O140" s="1"/>
  <c r="Y140" s="1"/>
  <c r="G136"/>
  <c r="N136" s="1"/>
  <c r="X136" s="1"/>
  <c r="K136"/>
  <c r="R136" s="1"/>
  <c r="AB136" s="1"/>
  <c r="H136"/>
  <c r="O136" s="1"/>
  <c r="Y136" s="1"/>
  <c r="M136"/>
  <c r="T136" s="1"/>
  <c r="AD136" s="1"/>
  <c r="I136"/>
  <c r="P136" s="1"/>
  <c r="Z136" s="1"/>
  <c r="L136"/>
  <c r="S136" s="1"/>
  <c r="AC136" s="1"/>
  <c r="J136"/>
  <c r="Q136" s="1"/>
  <c r="AA136" s="1"/>
  <c r="G132"/>
  <c r="N132" s="1"/>
  <c r="X132" s="1"/>
  <c r="K132"/>
  <c r="R132" s="1"/>
  <c r="AB132" s="1"/>
  <c r="I132"/>
  <c r="P132" s="1"/>
  <c r="Z132" s="1"/>
  <c r="H132"/>
  <c r="O132" s="1"/>
  <c r="Y132" s="1"/>
  <c r="L132"/>
  <c r="S132" s="1"/>
  <c r="AC132" s="1"/>
  <c r="J132"/>
  <c r="Q132" s="1"/>
  <c r="AA132" s="1"/>
  <c r="M132"/>
  <c r="T132" s="1"/>
  <c r="AD132" s="1"/>
  <c r="G128"/>
  <c r="N128" s="1"/>
  <c r="X128" s="1"/>
  <c r="K128"/>
  <c r="R128" s="1"/>
  <c r="AB128" s="1"/>
  <c r="J128"/>
  <c r="Q128" s="1"/>
  <c r="AA128" s="1"/>
  <c r="H128"/>
  <c r="O128" s="1"/>
  <c r="Y128" s="1"/>
  <c r="L128"/>
  <c r="S128" s="1"/>
  <c r="AC128" s="1"/>
  <c r="I128"/>
  <c r="P128" s="1"/>
  <c r="Z128" s="1"/>
  <c r="M128"/>
  <c r="T128" s="1"/>
  <c r="AD128" s="1"/>
  <c r="G124"/>
  <c r="N124" s="1"/>
  <c r="X124" s="1"/>
  <c r="K124"/>
  <c r="R124" s="1"/>
  <c r="AB124" s="1"/>
  <c r="L124"/>
  <c r="S124" s="1"/>
  <c r="AC124" s="1"/>
  <c r="H124"/>
  <c r="O124" s="1"/>
  <c r="Y124" s="1"/>
  <c r="J124"/>
  <c r="Q124" s="1"/>
  <c r="AA124" s="1"/>
  <c r="I124"/>
  <c r="P124" s="1"/>
  <c r="Z124" s="1"/>
  <c r="M124"/>
  <c r="T124" s="1"/>
  <c r="AD124" s="1"/>
  <c r="G120"/>
  <c r="N120" s="1"/>
  <c r="X120" s="1"/>
  <c r="K120"/>
  <c r="R120" s="1"/>
  <c r="AB120" s="1"/>
  <c r="H120"/>
  <c r="O120" s="1"/>
  <c r="Y120" s="1"/>
  <c r="M120"/>
  <c r="T120" s="1"/>
  <c r="AD120" s="1"/>
  <c r="J120"/>
  <c r="Q120" s="1"/>
  <c r="AA120" s="1"/>
  <c r="I120"/>
  <c r="P120" s="1"/>
  <c r="Z120" s="1"/>
  <c r="L120"/>
  <c r="S120" s="1"/>
  <c r="AC120" s="1"/>
  <c r="G116"/>
  <c r="N116" s="1"/>
  <c r="X116" s="1"/>
  <c r="K116"/>
  <c r="R116" s="1"/>
  <c r="AB116" s="1"/>
  <c r="I116"/>
  <c r="P116" s="1"/>
  <c r="Z116" s="1"/>
  <c r="M116"/>
  <c r="T116" s="1"/>
  <c r="AD116" s="1"/>
  <c r="J116"/>
  <c r="Q116" s="1"/>
  <c r="AA116" s="1"/>
  <c r="H116"/>
  <c r="O116" s="1"/>
  <c r="Y116" s="1"/>
  <c r="L116"/>
  <c r="S116" s="1"/>
  <c r="AC116" s="1"/>
  <c r="G112"/>
  <c r="N112" s="1"/>
  <c r="X112" s="1"/>
  <c r="K112"/>
  <c r="R112" s="1"/>
  <c r="AB112" s="1"/>
  <c r="J112"/>
  <c r="Q112" s="1"/>
  <c r="AA112" s="1"/>
  <c r="M112"/>
  <c r="T112" s="1"/>
  <c r="AD112" s="1"/>
  <c r="I112"/>
  <c r="P112" s="1"/>
  <c r="Z112" s="1"/>
  <c r="H112"/>
  <c r="O112" s="1"/>
  <c r="Y112" s="1"/>
  <c r="L112"/>
  <c r="S112" s="1"/>
  <c r="AC112" s="1"/>
  <c r="G108"/>
  <c r="N108" s="1"/>
  <c r="X108" s="1"/>
  <c r="K108"/>
  <c r="R108" s="1"/>
  <c r="AB108" s="1"/>
  <c r="L108"/>
  <c r="S108" s="1"/>
  <c r="AC108" s="1"/>
  <c r="M108"/>
  <c r="T108" s="1"/>
  <c r="AD108" s="1"/>
  <c r="I108"/>
  <c r="P108" s="1"/>
  <c r="Z108" s="1"/>
  <c r="H108"/>
  <c r="O108" s="1"/>
  <c r="Y108" s="1"/>
  <c r="J108"/>
  <c r="Q108" s="1"/>
  <c r="AA108" s="1"/>
  <c r="G104"/>
  <c r="N104" s="1"/>
  <c r="X104" s="1"/>
  <c r="K104"/>
  <c r="R104" s="1"/>
  <c r="AB104" s="1"/>
  <c r="H104"/>
  <c r="O104" s="1"/>
  <c r="Y104" s="1"/>
  <c r="M104"/>
  <c r="T104" s="1"/>
  <c r="AD104" s="1"/>
  <c r="L104"/>
  <c r="S104" s="1"/>
  <c r="AC104" s="1"/>
  <c r="I104"/>
  <c r="P104" s="1"/>
  <c r="Z104" s="1"/>
  <c r="J104"/>
  <c r="Q104" s="1"/>
  <c r="AA104" s="1"/>
  <c r="G100"/>
  <c r="N100" s="1"/>
  <c r="X100" s="1"/>
  <c r="K100"/>
  <c r="R100" s="1"/>
  <c r="AB100" s="1"/>
  <c r="I100"/>
  <c r="P100" s="1"/>
  <c r="Z100" s="1"/>
  <c r="L100"/>
  <c r="S100" s="1"/>
  <c r="AC100" s="1"/>
  <c r="H100"/>
  <c r="O100" s="1"/>
  <c r="Y100" s="1"/>
  <c r="J100"/>
  <c r="Q100" s="1"/>
  <c r="AA100" s="1"/>
  <c r="M100"/>
  <c r="T100" s="1"/>
  <c r="AD100" s="1"/>
  <c r="G96"/>
  <c r="N96" s="1"/>
  <c r="X96" s="1"/>
  <c r="K96"/>
  <c r="R96" s="1"/>
  <c r="AB96" s="1"/>
  <c r="J96"/>
  <c r="Q96" s="1"/>
  <c r="AA96" s="1"/>
  <c r="L96"/>
  <c r="S96" s="1"/>
  <c r="AC96" s="1"/>
  <c r="H96"/>
  <c r="O96" s="1"/>
  <c r="Y96" s="1"/>
  <c r="M96"/>
  <c r="T96" s="1"/>
  <c r="AD96" s="1"/>
  <c r="I96"/>
  <c r="P96" s="1"/>
  <c r="Z96" s="1"/>
  <c r="G92"/>
  <c r="N92" s="1"/>
  <c r="X92" s="1"/>
  <c r="K92"/>
  <c r="R92" s="1"/>
  <c r="AB92" s="1"/>
  <c r="L92"/>
  <c r="S92" s="1"/>
  <c r="AC92" s="1"/>
  <c r="J92"/>
  <c r="Q92" s="1"/>
  <c r="AA92" s="1"/>
  <c r="H92"/>
  <c r="O92" s="1"/>
  <c r="Y92" s="1"/>
  <c r="I92"/>
  <c r="P92" s="1"/>
  <c r="Z92" s="1"/>
  <c r="M92"/>
  <c r="T92" s="1"/>
  <c r="AD92" s="1"/>
  <c r="G88"/>
  <c r="N88" s="1"/>
  <c r="X88" s="1"/>
  <c r="K88"/>
  <c r="R88" s="1"/>
  <c r="AB88" s="1"/>
  <c r="H88"/>
  <c r="O88" s="1"/>
  <c r="Y88" s="1"/>
  <c r="M88"/>
  <c r="T88" s="1"/>
  <c r="AD88" s="1"/>
  <c r="J88"/>
  <c r="Q88" s="1"/>
  <c r="AA88" s="1"/>
  <c r="L88"/>
  <c r="S88" s="1"/>
  <c r="AC88" s="1"/>
  <c r="I88"/>
  <c r="P88" s="1"/>
  <c r="Z88" s="1"/>
  <c r="G84"/>
  <c r="N84" s="1"/>
  <c r="X84" s="1"/>
  <c r="K84"/>
  <c r="R84" s="1"/>
  <c r="AB84" s="1"/>
  <c r="I84"/>
  <c r="P84" s="1"/>
  <c r="Z84" s="1"/>
  <c r="J84"/>
  <c r="Q84" s="1"/>
  <c r="AA84" s="1"/>
  <c r="M84"/>
  <c r="T84" s="1"/>
  <c r="AD84" s="1"/>
  <c r="H84"/>
  <c r="O84" s="1"/>
  <c r="Y84" s="1"/>
  <c r="L84"/>
  <c r="S84" s="1"/>
  <c r="AC84" s="1"/>
  <c r="G80"/>
  <c r="N80" s="1"/>
  <c r="X80" s="1"/>
  <c r="K80"/>
  <c r="R80" s="1"/>
  <c r="AB80" s="1"/>
  <c r="J80"/>
  <c r="Q80" s="1"/>
  <c r="AA80" s="1"/>
  <c r="I80"/>
  <c r="P80" s="1"/>
  <c r="Z80" s="1"/>
  <c r="M80"/>
  <c r="T80" s="1"/>
  <c r="AD80" s="1"/>
  <c r="L80"/>
  <c r="S80" s="1"/>
  <c r="AC80" s="1"/>
  <c r="H80"/>
  <c r="O80" s="1"/>
  <c r="Y80" s="1"/>
  <c r="G76"/>
  <c r="N76" s="1"/>
  <c r="X76" s="1"/>
  <c r="K76"/>
  <c r="R76" s="1"/>
  <c r="AB76" s="1"/>
  <c r="L76"/>
  <c r="S76" s="1"/>
  <c r="AC76" s="1"/>
  <c r="I76"/>
  <c r="P76" s="1"/>
  <c r="Z76" s="1"/>
  <c r="M76"/>
  <c r="T76" s="1"/>
  <c r="AD76" s="1"/>
  <c r="H76"/>
  <c r="O76" s="1"/>
  <c r="Y76" s="1"/>
  <c r="J76"/>
  <c r="Q76" s="1"/>
  <c r="AA76" s="1"/>
  <c r="G72"/>
  <c r="N72" s="1"/>
  <c r="X72" s="1"/>
  <c r="K72"/>
  <c r="R72" s="1"/>
  <c r="AB72" s="1"/>
  <c r="H72"/>
  <c r="O72" s="1"/>
  <c r="Y72" s="1"/>
  <c r="M72"/>
  <c r="T72" s="1"/>
  <c r="AD72" s="1"/>
  <c r="I72"/>
  <c r="P72" s="1"/>
  <c r="Z72" s="1"/>
  <c r="L72"/>
  <c r="S72" s="1"/>
  <c r="AC72" s="1"/>
  <c r="J72"/>
  <c r="Q72" s="1"/>
  <c r="AA72" s="1"/>
  <c r="G68"/>
  <c r="N68" s="1"/>
  <c r="X68" s="1"/>
  <c r="K68"/>
  <c r="R68" s="1"/>
  <c r="AB68" s="1"/>
  <c r="I68"/>
  <c r="P68" s="1"/>
  <c r="Z68" s="1"/>
  <c r="H68"/>
  <c r="O68" s="1"/>
  <c r="Y68" s="1"/>
  <c r="M68"/>
  <c r="T68" s="1"/>
  <c r="AD68" s="1"/>
  <c r="L68"/>
  <c r="S68" s="1"/>
  <c r="AC68" s="1"/>
  <c r="J68"/>
  <c r="Q68" s="1"/>
  <c r="AA68" s="1"/>
  <c r="G64"/>
  <c r="N64" s="1"/>
  <c r="X64" s="1"/>
  <c r="K64"/>
  <c r="R64" s="1"/>
  <c r="AB64" s="1"/>
  <c r="J64"/>
  <c r="Q64" s="1"/>
  <c r="AA64" s="1"/>
  <c r="H64"/>
  <c r="O64" s="1"/>
  <c r="Y64" s="1"/>
  <c r="M64"/>
  <c r="T64" s="1"/>
  <c r="AD64" s="1"/>
  <c r="L64"/>
  <c r="S64" s="1"/>
  <c r="AC64" s="1"/>
  <c r="I64"/>
  <c r="P64" s="1"/>
  <c r="Z64" s="1"/>
  <c r="G60"/>
  <c r="N60" s="1"/>
  <c r="X60" s="1"/>
  <c r="K60"/>
  <c r="R60" s="1"/>
  <c r="AB60" s="1"/>
  <c r="L60"/>
  <c r="S60" s="1"/>
  <c r="AC60" s="1"/>
  <c r="H60"/>
  <c r="O60" s="1"/>
  <c r="Y60" s="1"/>
  <c r="M60"/>
  <c r="T60" s="1"/>
  <c r="AD60" s="1"/>
  <c r="J60"/>
  <c r="Q60" s="1"/>
  <c r="AA60" s="1"/>
  <c r="I60"/>
  <c r="P60" s="1"/>
  <c r="Z60" s="1"/>
  <c r="G56"/>
  <c r="N56" s="1"/>
  <c r="X56" s="1"/>
  <c r="K56"/>
  <c r="R56" s="1"/>
  <c r="AB56" s="1"/>
  <c r="H56"/>
  <c r="O56" s="1"/>
  <c r="Y56" s="1"/>
  <c r="M56"/>
  <c r="T56" s="1"/>
  <c r="AD56" s="1"/>
  <c r="L56"/>
  <c r="S56" s="1"/>
  <c r="AC56" s="1"/>
  <c r="J56"/>
  <c r="Q56" s="1"/>
  <c r="AA56" s="1"/>
  <c r="I56"/>
  <c r="P56" s="1"/>
  <c r="Z56" s="1"/>
  <c r="G52"/>
  <c r="N52" s="1"/>
  <c r="X52" s="1"/>
  <c r="K52"/>
  <c r="R52" s="1"/>
  <c r="AB52" s="1"/>
  <c r="I52"/>
  <c r="P52" s="1"/>
  <c r="Z52" s="1"/>
  <c r="M52"/>
  <c r="T52" s="1"/>
  <c r="AD52" s="1"/>
  <c r="L52"/>
  <c r="S52" s="1"/>
  <c r="AC52" s="1"/>
  <c r="J52"/>
  <c r="Q52" s="1"/>
  <c r="AA52" s="1"/>
  <c r="H52"/>
  <c r="O52" s="1"/>
  <c r="Y52" s="1"/>
  <c r="G48"/>
  <c r="N48" s="1"/>
  <c r="X48" s="1"/>
  <c r="K48"/>
  <c r="R48" s="1"/>
  <c r="AB48" s="1"/>
  <c r="J48"/>
  <c r="Q48" s="1"/>
  <c r="AA48" s="1"/>
  <c r="M48"/>
  <c r="T48" s="1"/>
  <c r="AD48" s="1"/>
  <c r="L48"/>
  <c r="S48" s="1"/>
  <c r="AC48" s="1"/>
  <c r="I48"/>
  <c r="P48" s="1"/>
  <c r="Z48" s="1"/>
  <c r="H48"/>
  <c r="O48" s="1"/>
  <c r="Y48" s="1"/>
  <c r="G44"/>
  <c r="N44" s="1"/>
  <c r="X44" s="1"/>
  <c r="K44"/>
  <c r="R44" s="1"/>
  <c r="AB44" s="1"/>
  <c r="L44"/>
  <c r="S44" s="1"/>
  <c r="AC44" s="1"/>
  <c r="M44"/>
  <c r="T44" s="1"/>
  <c r="AD44" s="1"/>
  <c r="I44"/>
  <c r="P44" s="1"/>
  <c r="Z44" s="1"/>
  <c r="J44"/>
  <c r="Q44" s="1"/>
  <c r="AA44" s="1"/>
  <c r="H44"/>
  <c r="O44" s="1"/>
  <c r="Y44" s="1"/>
  <c r="G40"/>
  <c r="N40" s="1"/>
  <c r="X40" s="1"/>
  <c r="K40"/>
  <c r="R40" s="1"/>
  <c r="AB40" s="1"/>
  <c r="H40"/>
  <c r="O40" s="1"/>
  <c r="Y40" s="1"/>
  <c r="M40"/>
  <c r="T40" s="1"/>
  <c r="AD40" s="1"/>
  <c r="L40"/>
  <c r="S40" s="1"/>
  <c r="AC40" s="1"/>
  <c r="I40"/>
  <c r="P40" s="1"/>
  <c r="Z40" s="1"/>
  <c r="J40"/>
  <c r="Q40" s="1"/>
  <c r="AA40" s="1"/>
  <c r="G36"/>
  <c r="N36" s="1"/>
  <c r="X36" s="1"/>
  <c r="K36"/>
  <c r="R36" s="1"/>
  <c r="AB36" s="1"/>
  <c r="I36"/>
  <c r="P36" s="1"/>
  <c r="Z36" s="1"/>
  <c r="L36"/>
  <c r="S36" s="1"/>
  <c r="AC36" s="1"/>
  <c r="H36"/>
  <c r="O36" s="1"/>
  <c r="Y36" s="1"/>
  <c r="M36"/>
  <c r="T36" s="1"/>
  <c r="AD36" s="1"/>
  <c r="J36"/>
  <c r="Q36" s="1"/>
  <c r="AA36" s="1"/>
  <c r="G32"/>
  <c r="N32" s="1"/>
  <c r="X32" s="1"/>
  <c r="K32"/>
  <c r="R32" s="1"/>
  <c r="AB32" s="1"/>
  <c r="J32"/>
  <c r="Q32" s="1"/>
  <c r="AA32" s="1"/>
  <c r="L32"/>
  <c r="S32" s="1"/>
  <c r="AC32" s="1"/>
  <c r="H32"/>
  <c r="O32" s="1"/>
  <c r="Y32" s="1"/>
  <c r="I32"/>
  <c r="P32" s="1"/>
  <c r="Z32" s="1"/>
  <c r="M32"/>
  <c r="T32" s="1"/>
  <c r="AD32" s="1"/>
  <c r="G28"/>
  <c r="N28" s="1"/>
  <c r="X28" s="1"/>
  <c r="K28"/>
  <c r="R28" s="1"/>
  <c r="AB28" s="1"/>
  <c r="L28"/>
  <c r="S28" s="1"/>
  <c r="AC28" s="1"/>
  <c r="J28"/>
  <c r="Q28" s="1"/>
  <c r="AA28" s="1"/>
  <c r="H28"/>
  <c r="O28" s="1"/>
  <c r="Y28" s="1"/>
  <c r="M28"/>
  <c r="T28" s="1"/>
  <c r="AD28" s="1"/>
  <c r="I28"/>
  <c r="P28" s="1"/>
  <c r="Z28" s="1"/>
  <c r="G24"/>
  <c r="N24" s="1"/>
  <c r="X24" s="1"/>
  <c r="K24"/>
  <c r="R24" s="1"/>
  <c r="AB24" s="1"/>
  <c r="H24"/>
  <c r="O24" s="1"/>
  <c r="Y24" s="1"/>
  <c r="M24"/>
  <c r="T24" s="1"/>
  <c r="AD24" s="1"/>
  <c r="J24"/>
  <c r="Q24" s="1"/>
  <c r="AA24" s="1"/>
  <c r="L24"/>
  <c r="S24" s="1"/>
  <c r="AC24" s="1"/>
  <c r="I24"/>
  <c r="P24" s="1"/>
  <c r="Z24" s="1"/>
  <c r="G20"/>
  <c r="N20" s="1"/>
  <c r="X20" s="1"/>
  <c r="K20"/>
  <c r="R20" s="1"/>
  <c r="AB20" s="1"/>
  <c r="I20"/>
  <c r="P20" s="1"/>
  <c r="Z20" s="1"/>
  <c r="J20"/>
  <c r="Q20" s="1"/>
  <c r="AA20" s="1"/>
  <c r="M20"/>
  <c r="T20" s="1"/>
  <c r="AD20" s="1"/>
  <c r="L20"/>
  <c r="S20" s="1"/>
  <c r="AC20" s="1"/>
  <c r="H20"/>
  <c r="O20" s="1"/>
  <c r="Y20" s="1"/>
  <c r="G16"/>
  <c r="N16" s="1"/>
  <c r="X16" s="1"/>
  <c r="K16"/>
  <c r="R16" s="1"/>
  <c r="AB16" s="1"/>
  <c r="J16"/>
  <c r="Q16" s="1"/>
  <c r="AA16" s="1"/>
  <c r="I16"/>
  <c r="P16" s="1"/>
  <c r="Z16" s="1"/>
  <c r="M16"/>
  <c r="T16" s="1"/>
  <c r="AD16" s="1"/>
  <c r="H16"/>
  <c r="O16" s="1"/>
  <c r="Y16" s="1"/>
  <c r="L16"/>
  <c r="S16" s="1"/>
  <c r="AC16" s="1"/>
  <c r="G12"/>
  <c r="N12" s="1"/>
  <c r="X12" s="1"/>
  <c r="K12"/>
  <c r="R12" s="1"/>
  <c r="AB12" s="1"/>
  <c r="L12"/>
  <c r="S12" s="1"/>
  <c r="AC12" s="1"/>
  <c r="I12"/>
  <c r="P12" s="1"/>
  <c r="Z12" s="1"/>
  <c r="M12"/>
  <c r="T12" s="1"/>
  <c r="AD12" s="1"/>
  <c r="J12"/>
  <c r="Q12" s="1"/>
  <c r="AA12" s="1"/>
  <c r="H12"/>
  <c r="O12" s="1"/>
  <c r="Y12" s="1"/>
  <c r="J175"/>
  <c r="Q175" s="1"/>
  <c r="AA175" s="1"/>
  <c r="G175"/>
  <c r="N175" s="1"/>
  <c r="X175" s="1"/>
  <c r="L175"/>
  <c r="S175" s="1"/>
  <c r="AC175" s="1"/>
  <c r="M175"/>
  <c r="T175" s="1"/>
  <c r="AD175" s="1"/>
  <c r="K175"/>
  <c r="R175" s="1"/>
  <c r="AB175" s="1"/>
  <c r="I175"/>
  <c r="P175" s="1"/>
  <c r="Z175" s="1"/>
  <c r="H175"/>
  <c r="O175" s="1"/>
  <c r="Y175" s="1"/>
  <c r="J171"/>
  <c r="Q171" s="1"/>
  <c r="AA171" s="1"/>
  <c r="H171"/>
  <c r="O171" s="1"/>
  <c r="Y171" s="1"/>
  <c r="M171"/>
  <c r="T171" s="1"/>
  <c r="AD171" s="1"/>
  <c r="L171"/>
  <c r="S171" s="1"/>
  <c r="AC171" s="1"/>
  <c r="K171"/>
  <c r="R171" s="1"/>
  <c r="AB171" s="1"/>
  <c r="G171"/>
  <c r="N171" s="1"/>
  <c r="X171" s="1"/>
  <c r="I171"/>
  <c r="P171" s="1"/>
  <c r="Z171" s="1"/>
  <c r="J167"/>
  <c r="Q167" s="1"/>
  <c r="AA167" s="1"/>
  <c r="I167"/>
  <c r="P167" s="1"/>
  <c r="Z167" s="1"/>
  <c r="L167"/>
  <c r="S167" s="1"/>
  <c r="AC167" s="1"/>
  <c r="M167"/>
  <c r="T167" s="1"/>
  <c r="AD167" s="1"/>
  <c r="K167"/>
  <c r="R167" s="1"/>
  <c r="AB167" s="1"/>
  <c r="H167"/>
  <c r="O167" s="1"/>
  <c r="Y167" s="1"/>
  <c r="G167"/>
  <c r="N167" s="1"/>
  <c r="X167" s="1"/>
  <c r="J163"/>
  <c r="Q163" s="1"/>
  <c r="AA163" s="1"/>
  <c r="K163"/>
  <c r="R163" s="1"/>
  <c r="AB163" s="1"/>
  <c r="L163"/>
  <c r="S163" s="1"/>
  <c r="AC163" s="1"/>
  <c r="M163"/>
  <c r="T163" s="1"/>
  <c r="AD163" s="1"/>
  <c r="I163"/>
  <c r="P163" s="1"/>
  <c r="Z163" s="1"/>
  <c r="G163"/>
  <c r="N163" s="1"/>
  <c r="X163" s="1"/>
  <c r="H163"/>
  <c r="O163" s="1"/>
  <c r="Y163" s="1"/>
  <c r="J159"/>
  <c r="Q159" s="1"/>
  <c r="AA159" s="1"/>
  <c r="G159"/>
  <c r="N159" s="1"/>
  <c r="X159" s="1"/>
  <c r="L159"/>
  <c r="S159" s="1"/>
  <c r="AC159" s="1"/>
  <c r="K159"/>
  <c r="R159" s="1"/>
  <c r="AB159" s="1"/>
  <c r="M159"/>
  <c r="T159" s="1"/>
  <c r="AD159" s="1"/>
  <c r="I159"/>
  <c r="P159" s="1"/>
  <c r="Z159" s="1"/>
  <c r="H159"/>
  <c r="O159" s="1"/>
  <c r="Y159" s="1"/>
  <c r="J155"/>
  <c r="Q155" s="1"/>
  <c r="AA155" s="1"/>
  <c r="H155"/>
  <c r="O155" s="1"/>
  <c r="Y155" s="1"/>
  <c r="M155"/>
  <c r="T155" s="1"/>
  <c r="AD155" s="1"/>
  <c r="K155"/>
  <c r="R155" s="1"/>
  <c r="AB155" s="1"/>
  <c r="L155"/>
  <c r="S155" s="1"/>
  <c r="AC155" s="1"/>
  <c r="I155"/>
  <c r="P155" s="1"/>
  <c r="Z155" s="1"/>
  <c r="G155"/>
  <c r="N155" s="1"/>
  <c r="X155" s="1"/>
  <c r="J151"/>
  <c r="Q151" s="1"/>
  <c r="AA151" s="1"/>
  <c r="I151"/>
  <c r="P151" s="1"/>
  <c r="Z151" s="1"/>
  <c r="K151"/>
  <c r="R151" s="1"/>
  <c r="AB151" s="1"/>
  <c r="L151"/>
  <c r="S151" s="1"/>
  <c r="AC151" s="1"/>
  <c r="H151"/>
  <c r="O151" s="1"/>
  <c r="Y151" s="1"/>
  <c r="G151"/>
  <c r="N151" s="1"/>
  <c r="X151" s="1"/>
  <c r="M151"/>
  <c r="T151" s="1"/>
  <c r="AD151" s="1"/>
  <c r="J147"/>
  <c r="Q147" s="1"/>
  <c r="AA147" s="1"/>
  <c r="K147"/>
  <c r="R147" s="1"/>
  <c r="AB147" s="1"/>
  <c r="I147"/>
  <c r="P147" s="1"/>
  <c r="Z147" s="1"/>
  <c r="L147"/>
  <c r="S147" s="1"/>
  <c r="AC147" s="1"/>
  <c r="H147"/>
  <c r="O147" s="1"/>
  <c r="Y147" s="1"/>
  <c r="M147"/>
  <c r="T147" s="1"/>
  <c r="AD147" s="1"/>
  <c r="G147"/>
  <c r="N147" s="1"/>
  <c r="X147" s="1"/>
  <c r="J143"/>
  <c r="Q143" s="1"/>
  <c r="AA143" s="1"/>
  <c r="G143"/>
  <c r="N143" s="1"/>
  <c r="X143" s="1"/>
  <c r="L143"/>
  <c r="S143" s="1"/>
  <c r="AC143" s="1"/>
  <c r="I143"/>
  <c r="P143" s="1"/>
  <c r="Z143" s="1"/>
  <c r="K143"/>
  <c r="R143" s="1"/>
  <c r="AB143" s="1"/>
  <c r="H143"/>
  <c r="O143" s="1"/>
  <c r="Y143" s="1"/>
  <c r="M143"/>
  <c r="T143" s="1"/>
  <c r="AD143" s="1"/>
  <c r="J139"/>
  <c r="Q139" s="1"/>
  <c r="AA139" s="1"/>
  <c r="H139"/>
  <c r="O139" s="1"/>
  <c r="Y139" s="1"/>
  <c r="M139"/>
  <c r="T139" s="1"/>
  <c r="AD139" s="1"/>
  <c r="I139"/>
  <c r="P139" s="1"/>
  <c r="Z139" s="1"/>
  <c r="K139"/>
  <c r="R139" s="1"/>
  <c r="AB139" s="1"/>
  <c r="G139"/>
  <c r="N139" s="1"/>
  <c r="X139" s="1"/>
  <c r="L139"/>
  <c r="S139" s="1"/>
  <c r="AC139" s="1"/>
  <c r="J135"/>
  <c r="Q135" s="1"/>
  <c r="AA135" s="1"/>
  <c r="I135"/>
  <c r="P135" s="1"/>
  <c r="Z135" s="1"/>
  <c r="H135"/>
  <c r="O135" s="1"/>
  <c r="Y135" s="1"/>
  <c r="K135"/>
  <c r="R135" s="1"/>
  <c r="AB135" s="1"/>
  <c r="G135"/>
  <c r="N135" s="1"/>
  <c r="X135" s="1"/>
  <c r="L135"/>
  <c r="S135" s="1"/>
  <c r="AC135" s="1"/>
  <c r="M135"/>
  <c r="T135" s="1"/>
  <c r="AD135" s="1"/>
  <c r="J131"/>
  <c r="Q131" s="1"/>
  <c r="AA131" s="1"/>
  <c r="K131"/>
  <c r="R131" s="1"/>
  <c r="AB131" s="1"/>
  <c r="H131"/>
  <c r="O131" s="1"/>
  <c r="Y131" s="1"/>
  <c r="I131"/>
  <c r="P131" s="1"/>
  <c r="Z131" s="1"/>
  <c r="G131"/>
  <c r="N131" s="1"/>
  <c r="X131" s="1"/>
  <c r="M131"/>
  <c r="T131" s="1"/>
  <c r="AD131" s="1"/>
  <c r="L131"/>
  <c r="S131" s="1"/>
  <c r="AC131" s="1"/>
  <c r="J127"/>
  <c r="Q127" s="1"/>
  <c r="AA127" s="1"/>
  <c r="G127"/>
  <c r="N127" s="1"/>
  <c r="X127" s="1"/>
  <c r="L127"/>
  <c r="S127" s="1"/>
  <c r="AC127" s="1"/>
  <c r="H127"/>
  <c r="O127" s="1"/>
  <c r="Y127" s="1"/>
  <c r="I127"/>
  <c r="P127" s="1"/>
  <c r="Z127" s="1"/>
  <c r="K127"/>
  <c r="R127" s="1"/>
  <c r="AB127" s="1"/>
  <c r="M127"/>
  <c r="T127" s="1"/>
  <c r="AD127" s="1"/>
  <c r="J123"/>
  <c r="Q123" s="1"/>
  <c r="AA123" s="1"/>
  <c r="H123"/>
  <c r="O123" s="1"/>
  <c r="Y123" s="1"/>
  <c r="M123"/>
  <c r="T123" s="1"/>
  <c r="AD123" s="1"/>
  <c r="G123"/>
  <c r="N123" s="1"/>
  <c r="X123" s="1"/>
  <c r="I123"/>
  <c r="P123" s="1"/>
  <c r="Z123" s="1"/>
  <c r="L123"/>
  <c r="S123" s="1"/>
  <c r="AC123" s="1"/>
  <c r="K123"/>
  <c r="R123" s="1"/>
  <c r="AB123" s="1"/>
  <c r="J119"/>
  <c r="Q119" s="1"/>
  <c r="AA119" s="1"/>
  <c r="I119"/>
  <c r="P119" s="1"/>
  <c r="Z119" s="1"/>
  <c r="G119"/>
  <c r="N119" s="1"/>
  <c r="X119" s="1"/>
  <c r="M119"/>
  <c r="T119" s="1"/>
  <c r="AD119" s="1"/>
  <c r="H119"/>
  <c r="O119" s="1"/>
  <c r="Y119" s="1"/>
  <c r="K119"/>
  <c r="R119" s="1"/>
  <c r="AB119" s="1"/>
  <c r="L119"/>
  <c r="S119" s="1"/>
  <c r="AC119" s="1"/>
  <c r="J115"/>
  <c r="Q115" s="1"/>
  <c r="AA115" s="1"/>
  <c r="K115"/>
  <c r="R115" s="1"/>
  <c r="AB115" s="1"/>
  <c r="G115"/>
  <c r="N115" s="1"/>
  <c r="X115" s="1"/>
  <c r="M115"/>
  <c r="T115" s="1"/>
  <c r="AD115" s="1"/>
  <c r="H115"/>
  <c r="O115" s="1"/>
  <c r="Y115" s="1"/>
  <c r="L115"/>
  <c r="S115" s="1"/>
  <c r="AC115" s="1"/>
  <c r="I115"/>
  <c r="P115" s="1"/>
  <c r="Z115" s="1"/>
  <c r="J111"/>
  <c r="Q111" s="1"/>
  <c r="AA111" s="1"/>
  <c r="G111"/>
  <c r="N111" s="1"/>
  <c r="X111" s="1"/>
  <c r="L111"/>
  <c r="S111" s="1"/>
  <c r="AC111" s="1"/>
  <c r="M111"/>
  <c r="T111" s="1"/>
  <c r="AD111" s="1"/>
  <c r="H111"/>
  <c r="O111" s="1"/>
  <c r="Y111" s="1"/>
  <c r="I111"/>
  <c r="P111" s="1"/>
  <c r="Z111" s="1"/>
  <c r="K111"/>
  <c r="R111" s="1"/>
  <c r="AB111" s="1"/>
  <c r="J107"/>
  <c r="Q107" s="1"/>
  <c r="AA107" s="1"/>
  <c r="H107"/>
  <c r="O107" s="1"/>
  <c r="Y107" s="1"/>
  <c r="M107"/>
  <c r="T107" s="1"/>
  <c r="AD107" s="1"/>
  <c r="L107"/>
  <c r="S107" s="1"/>
  <c r="AC107" s="1"/>
  <c r="G107"/>
  <c r="N107" s="1"/>
  <c r="X107" s="1"/>
  <c r="K107"/>
  <c r="R107" s="1"/>
  <c r="AB107" s="1"/>
  <c r="I107"/>
  <c r="P107" s="1"/>
  <c r="Z107" s="1"/>
  <c r="J103"/>
  <c r="Q103" s="1"/>
  <c r="AA103" s="1"/>
  <c r="I103"/>
  <c r="P103" s="1"/>
  <c r="Z103" s="1"/>
  <c r="L103"/>
  <c r="S103" s="1"/>
  <c r="AC103" s="1"/>
  <c r="G103"/>
  <c r="N103" s="1"/>
  <c r="X103" s="1"/>
  <c r="M103"/>
  <c r="T103" s="1"/>
  <c r="AD103" s="1"/>
  <c r="H103"/>
  <c r="O103" s="1"/>
  <c r="Y103" s="1"/>
  <c r="K103"/>
  <c r="R103" s="1"/>
  <c r="AB103" s="1"/>
  <c r="J99"/>
  <c r="Q99" s="1"/>
  <c r="AA99" s="1"/>
  <c r="K99"/>
  <c r="R99" s="1"/>
  <c r="AB99" s="1"/>
  <c r="L99"/>
  <c r="S99" s="1"/>
  <c r="AC99" s="1"/>
  <c r="G99"/>
  <c r="N99" s="1"/>
  <c r="X99" s="1"/>
  <c r="M99"/>
  <c r="T99" s="1"/>
  <c r="AD99" s="1"/>
  <c r="I99"/>
  <c r="P99" s="1"/>
  <c r="Z99" s="1"/>
  <c r="H99"/>
  <c r="O99" s="1"/>
  <c r="Y99" s="1"/>
  <c r="J95"/>
  <c r="Q95" s="1"/>
  <c r="AA95" s="1"/>
  <c r="G95"/>
  <c r="N95" s="1"/>
  <c r="X95" s="1"/>
  <c r="L95"/>
  <c r="S95" s="1"/>
  <c r="AC95" s="1"/>
  <c r="K95"/>
  <c r="R95" s="1"/>
  <c r="AB95" s="1"/>
  <c r="M95"/>
  <c r="T95" s="1"/>
  <c r="AD95" s="1"/>
  <c r="H95"/>
  <c r="O95" s="1"/>
  <c r="Y95" s="1"/>
  <c r="I95"/>
  <c r="P95" s="1"/>
  <c r="Z95" s="1"/>
  <c r="J91"/>
  <c r="Q91" s="1"/>
  <c r="AA91" s="1"/>
  <c r="H91"/>
  <c r="O91" s="1"/>
  <c r="Y91" s="1"/>
  <c r="M91"/>
  <c r="T91" s="1"/>
  <c r="AD91" s="1"/>
  <c r="K91"/>
  <c r="R91" s="1"/>
  <c r="AB91" s="1"/>
  <c r="L91"/>
  <c r="S91" s="1"/>
  <c r="AC91" s="1"/>
  <c r="I91"/>
  <c r="P91" s="1"/>
  <c r="Z91" s="1"/>
  <c r="G91"/>
  <c r="N91" s="1"/>
  <c r="X91" s="1"/>
  <c r="J87"/>
  <c r="Q87" s="1"/>
  <c r="AA87" s="1"/>
  <c r="I87"/>
  <c r="P87" s="1"/>
  <c r="Z87" s="1"/>
  <c r="K87"/>
  <c r="R87" s="1"/>
  <c r="AB87" s="1"/>
  <c r="M87"/>
  <c r="T87" s="1"/>
  <c r="AD87" s="1"/>
  <c r="L87"/>
  <c r="S87" s="1"/>
  <c r="AC87" s="1"/>
  <c r="G87"/>
  <c r="N87" s="1"/>
  <c r="X87" s="1"/>
  <c r="H87"/>
  <c r="O87" s="1"/>
  <c r="Y87" s="1"/>
  <c r="J83"/>
  <c r="Q83" s="1"/>
  <c r="AA83" s="1"/>
  <c r="K83"/>
  <c r="R83" s="1"/>
  <c r="AB83" s="1"/>
  <c r="I83"/>
  <c r="P83" s="1"/>
  <c r="Z83" s="1"/>
  <c r="M83"/>
  <c r="T83" s="1"/>
  <c r="AD83" s="1"/>
  <c r="L83"/>
  <c r="S83" s="1"/>
  <c r="AC83" s="1"/>
  <c r="H83"/>
  <c r="O83" s="1"/>
  <c r="Y83" s="1"/>
  <c r="G83"/>
  <c r="N83" s="1"/>
  <c r="X83" s="1"/>
  <c r="J79"/>
  <c r="Q79" s="1"/>
  <c r="AA79" s="1"/>
  <c r="G79"/>
  <c r="N79" s="1"/>
  <c r="X79" s="1"/>
  <c r="L79"/>
  <c r="S79" s="1"/>
  <c r="AC79" s="1"/>
  <c r="I79"/>
  <c r="P79" s="1"/>
  <c r="Z79" s="1"/>
  <c r="M79"/>
  <c r="T79" s="1"/>
  <c r="AD79" s="1"/>
  <c r="K79"/>
  <c r="R79" s="1"/>
  <c r="AB79" s="1"/>
  <c r="H79"/>
  <c r="O79" s="1"/>
  <c r="Y79" s="1"/>
  <c r="J75"/>
  <c r="Q75" s="1"/>
  <c r="AA75" s="1"/>
  <c r="H75"/>
  <c r="O75" s="1"/>
  <c r="Y75" s="1"/>
  <c r="M75"/>
  <c r="T75" s="1"/>
  <c r="AD75" s="1"/>
  <c r="I75"/>
  <c r="P75" s="1"/>
  <c r="Z75" s="1"/>
  <c r="L75"/>
  <c r="S75" s="1"/>
  <c r="AC75" s="1"/>
  <c r="K75"/>
  <c r="R75" s="1"/>
  <c r="AB75" s="1"/>
  <c r="G75"/>
  <c r="N75" s="1"/>
  <c r="X75" s="1"/>
  <c r="J71"/>
  <c r="Q71" s="1"/>
  <c r="AA71" s="1"/>
  <c r="I71"/>
  <c r="P71" s="1"/>
  <c r="Z71" s="1"/>
  <c r="H71"/>
  <c r="O71" s="1"/>
  <c r="Y71" s="1"/>
  <c r="L71"/>
  <c r="S71" s="1"/>
  <c r="AC71" s="1"/>
  <c r="K71"/>
  <c r="R71" s="1"/>
  <c r="AB71" s="1"/>
  <c r="M71"/>
  <c r="T71" s="1"/>
  <c r="AD71" s="1"/>
  <c r="G71"/>
  <c r="N71" s="1"/>
  <c r="X71" s="1"/>
  <c r="J67"/>
  <c r="Q67" s="1"/>
  <c r="AA67" s="1"/>
  <c r="K67"/>
  <c r="R67" s="1"/>
  <c r="AB67" s="1"/>
  <c r="H67"/>
  <c r="O67" s="1"/>
  <c r="Y67" s="1"/>
  <c r="L67"/>
  <c r="S67" s="1"/>
  <c r="AC67" s="1"/>
  <c r="I67"/>
  <c r="P67" s="1"/>
  <c r="Z67" s="1"/>
  <c r="G67"/>
  <c r="N67" s="1"/>
  <c r="X67" s="1"/>
  <c r="M67"/>
  <c r="T67" s="1"/>
  <c r="AD67" s="1"/>
  <c r="J63"/>
  <c r="Q63" s="1"/>
  <c r="AA63" s="1"/>
  <c r="G63"/>
  <c r="N63" s="1"/>
  <c r="X63" s="1"/>
  <c r="L63"/>
  <c r="S63" s="1"/>
  <c r="AC63" s="1"/>
  <c r="H63"/>
  <c r="O63" s="1"/>
  <c r="Y63" s="1"/>
  <c r="K63"/>
  <c r="R63" s="1"/>
  <c r="AB63" s="1"/>
  <c r="I63"/>
  <c r="P63" s="1"/>
  <c r="Z63" s="1"/>
  <c r="M63"/>
  <c r="T63" s="1"/>
  <c r="AD63" s="1"/>
  <c r="J59"/>
  <c r="Q59" s="1"/>
  <c r="AA59" s="1"/>
  <c r="H59"/>
  <c r="O59" s="1"/>
  <c r="Y59" s="1"/>
  <c r="M59"/>
  <c r="T59" s="1"/>
  <c r="AD59" s="1"/>
  <c r="G59"/>
  <c r="N59" s="1"/>
  <c r="X59" s="1"/>
  <c r="K59"/>
  <c r="R59" s="1"/>
  <c r="AB59" s="1"/>
  <c r="I59"/>
  <c r="P59" s="1"/>
  <c r="Z59" s="1"/>
  <c r="L59"/>
  <c r="S59" s="1"/>
  <c r="AC59" s="1"/>
  <c r="J55"/>
  <c r="Q55" s="1"/>
  <c r="AA55" s="1"/>
  <c r="I55"/>
  <c r="P55" s="1"/>
  <c r="Z55" s="1"/>
  <c r="G55"/>
  <c r="N55" s="1"/>
  <c r="X55" s="1"/>
  <c r="M55"/>
  <c r="T55" s="1"/>
  <c r="AD55" s="1"/>
  <c r="K55"/>
  <c r="R55" s="1"/>
  <c r="AB55" s="1"/>
  <c r="H55"/>
  <c r="O55" s="1"/>
  <c r="Y55" s="1"/>
  <c r="L55"/>
  <c r="S55" s="1"/>
  <c r="AC55" s="1"/>
  <c r="J51"/>
  <c r="Q51" s="1"/>
  <c r="AA51" s="1"/>
  <c r="K51"/>
  <c r="R51" s="1"/>
  <c r="AB51" s="1"/>
  <c r="G51"/>
  <c r="N51" s="1"/>
  <c r="X51" s="1"/>
  <c r="M51"/>
  <c r="T51" s="1"/>
  <c r="AD51" s="1"/>
  <c r="I51"/>
  <c r="P51" s="1"/>
  <c r="Z51" s="1"/>
  <c r="H51"/>
  <c r="O51" s="1"/>
  <c r="Y51" s="1"/>
  <c r="L51"/>
  <c r="S51" s="1"/>
  <c r="AC51" s="1"/>
  <c r="J47"/>
  <c r="Q47" s="1"/>
  <c r="AA47" s="1"/>
  <c r="G47"/>
  <c r="N47" s="1"/>
  <c r="X47" s="1"/>
  <c r="L47"/>
  <c r="S47" s="1"/>
  <c r="AC47" s="1"/>
  <c r="M47"/>
  <c r="T47" s="1"/>
  <c r="AD47" s="1"/>
  <c r="I47"/>
  <c r="P47" s="1"/>
  <c r="Z47" s="1"/>
  <c r="H47"/>
  <c r="O47" s="1"/>
  <c r="Y47" s="1"/>
  <c r="K47"/>
  <c r="R47" s="1"/>
  <c r="AB47" s="1"/>
  <c r="J43"/>
  <c r="Q43" s="1"/>
  <c r="AA43" s="1"/>
  <c r="H43"/>
  <c r="O43" s="1"/>
  <c r="Y43" s="1"/>
  <c r="M43"/>
  <c r="T43" s="1"/>
  <c r="AD43" s="1"/>
  <c r="L43"/>
  <c r="S43" s="1"/>
  <c r="AC43" s="1"/>
  <c r="G43"/>
  <c r="N43" s="1"/>
  <c r="X43" s="1"/>
  <c r="I43"/>
  <c r="P43" s="1"/>
  <c r="Z43" s="1"/>
  <c r="K43"/>
  <c r="R43" s="1"/>
  <c r="AB43" s="1"/>
  <c r="J39"/>
  <c r="Q39" s="1"/>
  <c r="AA39" s="1"/>
  <c r="I39"/>
  <c r="P39" s="1"/>
  <c r="Z39" s="1"/>
  <c r="L39"/>
  <c r="S39" s="1"/>
  <c r="AC39" s="1"/>
  <c r="G39"/>
  <c r="N39" s="1"/>
  <c r="X39" s="1"/>
  <c r="M39"/>
  <c r="T39" s="1"/>
  <c r="AD39" s="1"/>
  <c r="K39"/>
  <c r="R39" s="1"/>
  <c r="AB39" s="1"/>
  <c r="H39"/>
  <c r="O39" s="1"/>
  <c r="Y39" s="1"/>
  <c r="J35"/>
  <c r="Q35" s="1"/>
  <c r="AA35" s="1"/>
  <c r="K35"/>
  <c r="R35" s="1"/>
  <c r="AB35" s="1"/>
  <c r="L35"/>
  <c r="S35" s="1"/>
  <c r="AC35" s="1"/>
  <c r="G35"/>
  <c r="N35" s="1"/>
  <c r="X35" s="1"/>
  <c r="M35"/>
  <c r="T35" s="1"/>
  <c r="AD35" s="1"/>
  <c r="I35"/>
  <c r="P35" s="1"/>
  <c r="Z35" s="1"/>
  <c r="H35"/>
  <c r="O35" s="1"/>
  <c r="Y35" s="1"/>
  <c r="J31"/>
  <c r="Q31" s="1"/>
  <c r="AA31" s="1"/>
  <c r="G31"/>
  <c r="N31" s="1"/>
  <c r="X31" s="1"/>
  <c r="L31"/>
  <c r="S31" s="1"/>
  <c r="AC31" s="1"/>
  <c r="K31"/>
  <c r="R31" s="1"/>
  <c r="AB31" s="1"/>
  <c r="M31"/>
  <c r="T31" s="1"/>
  <c r="AD31" s="1"/>
  <c r="I31"/>
  <c r="P31" s="1"/>
  <c r="Z31" s="1"/>
  <c r="H31"/>
  <c r="O31" s="1"/>
  <c r="Y31" s="1"/>
  <c r="J27"/>
  <c r="Q27" s="1"/>
  <c r="AA27" s="1"/>
  <c r="H27"/>
  <c r="O27" s="1"/>
  <c r="Y27" s="1"/>
  <c r="M27"/>
  <c r="T27" s="1"/>
  <c r="AD27" s="1"/>
  <c r="K27"/>
  <c r="R27" s="1"/>
  <c r="AB27" s="1"/>
  <c r="L27"/>
  <c r="S27" s="1"/>
  <c r="AC27" s="1"/>
  <c r="G27"/>
  <c r="N27" s="1"/>
  <c r="X27" s="1"/>
  <c r="I27"/>
  <c r="P27" s="1"/>
  <c r="Z27" s="1"/>
  <c r="J23"/>
  <c r="Q23" s="1"/>
  <c r="AA23" s="1"/>
  <c r="I23"/>
  <c r="P23" s="1"/>
  <c r="Z23" s="1"/>
  <c r="K23"/>
  <c r="R23" s="1"/>
  <c r="AB23" s="1"/>
  <c r="M23"/>
  <c r="T23" s="1"/>
  <c r="AD23" s="1"/>
  <c r="L23"/>
  <c r="S23" s="1"/>
  <c r="AC23" s="1"/>
  <c r="H23"/>
  <c r="O23" s="1"/>
  <c r="Y23" s="1"/>
  <c r="G23"/>
  <c r="N23" s="1"/>
  <c r="X23" s="1"/>
  <c r="J19"/>
  <c r="Q19" s="1"/>
  <c r="AA19" s="1"/>
  <c r="K19"/>
  <c r="R19" s="1"/>
  <c r="AB19" s="1"/>
  <c r="I19"/>
  <c r="P19" s="1"/>
  <c r="Z19" s="1"/>
  <c r="M19"/>
  <c r="T19" s="1"/>
  <c r="AD19" s="1"/>
  <c r="L19"/>
  <c r="S19" s="1"/>
  <c r="AC19" s="1"/>
  <c r="H19"/>
  <c r="O19" s="1"/>
  <c r="Y19" s="1"/>
  <c r="G19"/>
  <c r="N19" s="1"/>
  <c r="X19" s="1"/>
  <c r="J15"/>
  <c r="Q15" s="1"/>
  <c r="AA15" s="1"/>
  <c r="G15"/>
  <c r="N15" s="1"/>
  <c r="X15" s="1"/>
  <c r="L15"/>
  <c r="S15" s="1"/>
  <c r="AC15" s="1"/>
  <c r="I15"/>
  <c r="P15" s="1"/>
  <c r="Z15" s="1"/>
  <c r="M15"/>
  <c r="T15" s="1"/>
  <c r="AD15" s="1"/>
  <c r="K15"/>
  <c r="R15" s="1"/>
  <c r="AB15" s="1"/>
  <c r="H15"/>
  <c r="O15" s="1"/>
  <c r="Y15" s="1"/>
  <c r="J11"/>
  <c r="Q11" s="1"/>
  <c r="AA11" s="1"/>
  <c r="H11"/>
  <c r="O11" s="1"/>
  <c r="Y11" s="1"/>
  <c r="M11"/>
  <c r="T11" s="1"/>
  <c r="AD11" s="1"/>
  <c r="I11"/>
  <c r="P11" s="1"/>
  <c r="Z11" s="1"/>
  <c r="L11"/>
  <c r="S11" s="1"/>
  <c r="AC11" s="1"/>
  <c r="K11"/>
  <c r="R11" s="1"/>
  <c r="AB11" s="1"/>
  <c r="G11"/>
  <c r="N11" s="1"/>
  <c r="X11" s="1"/>
  <c r="H173"/>
  <c r="O173" s="1"/>
  <c r="Y173" s="1"/>
  <c r="L173"/>
  <c r="S173" s="1"/>
  <c r="AC173" s="1"/>
  <c r="J173"/>
  <c r="Q173" s="1"/>
  <c r="AA173" s="1"/>
  <c r="M173"/>
  <c r="T173" s="1"/>
  <c r="AD173" s="1"/>
  <c r="I173"/>
  <c r="P173" s="1"/>
  <c r="Z173" s="1"/>
  <c r="G173"/>
  <c r="N173" s="1"/>
  <c r="X173" s="1"/>
  <c r="K173"/>
  <c r="R173" s="1"/>
  <c r="AB173" s="1"/>
  <c r="H169"/>
  <c r="O169" s="1"/>
  <c r="Y169" s="1"/>
  <c r="L169"/>
  <c r="S169" s="1"/>
  <c r="AC169" s="1"/>
  <c r="K169"/>
  <c r="R169" s="1"/>
  <c r="AB169" s="1"/>
  <c r="M169"/>
  <c r="T169" s="1"/>
  <c r="AD169" s="1"/>
  <c r="I169"/>
  <c r="P169" s="1"/>
  <c r="Z169" s="1"/>
  <c r="G169"/>
  <c r="N169" s="1"/>
  <c r="X169" s="1"/>
  <c r="J169"/>
  <c r="Q169" s="1"/>
  <c r="AA169" s="1"/>
  <c r="H165"/>
  <c r="O165" s="1"/>
  <c r="Y165" s="1"/>
  <c r="L165"/>
  <c r="S165" s="1"/>
  <c r="AC165" s="1"/>
  <c r="G165"/>
  <c r="N165" s="1"/>
  <c r="X165" s="1"/>
  <c r="M165"/>
  <c r="T165" s="1"/>
  <c r="AD165" s="1"/>
  <c r="K165"/>
  <c r="R165" s="1"/>
  <c r="AB165" s="1"/>
  <c r="I165"/>
  <c r="P165" s="1"/>
  <c r="Z165" s="1"/>
  <c r="J165"/>
  <c r="Q165" s="1"/>
  <c r="AA165" s="1"/>
  <c r="H161"/>
  <c r="O161" s="1"/>
  <c r="Y161" s="1"/>
  <c r="L161"/>
  <c r="S161" s="1"/>
  <c r="AC161" s="1"/>
  <c r="I161"/>
  <c r="P161" s="1"/>
  <c r="Z161" s="1"/>
  <c r="K161"/>
  <c r="R161" s="1"/>
  <c r="AB161" s="1"/>
  <c r="G161"/>
  <c r="N161" s="1"/>
  <c r="X161" s="1"/>
  <c r="M161"/>
  <c r="T161" s="1"/>
  <c r="AD161" s="1"/>
  <c r="J161"/>
  <c r="Q161" s="1"/>
  <c r="AA161" s="1"/>
  <c r="H157"/>
  <c r="O157" s="1"/>
  <c r="Y157" s="1"/>
  <c r="L157"/>
  <c r="S157" s="1"/>
  <c r="AC157" s="1"/>
  <c r="J157"/>
  <c r="Q157" s="1"/>
  <c r="AA157" s="1"/>
  <c r="K157"/>
  <c r="R157" s="1"/>
  <c r="AB157" s="1"/>
  <c r="G157"/>
  <c r="N157" s="1"/>
  <c r="X157" s="1"/>
  <c r="I157"/>
  <c r="P157" s="1"/>
  <c r="Z157" s="1"/>
  <c r="M157"/>
  <c r="T157" s="1"/>
  <c r="AD157" s="1"/>
  <c r="H153"/>
  <c r="O153" s="1"/>
  <c r="Y153" s="1"/>
  <c r="L153"/>
  <c r="S153" s="1"/>
  <c r="AC153" s="1"/>
  <c r="K153"/>
  <c r="R153" s="1"/>
  <c r="AB153" s="1"/>
  <c r="J153"/>
  <c r="Q153" s="1"/>
  <c r="AA153" s="1"/>
  <c r="G153"/>
  <c r="N153" s="1"/>
  <c r="X153" s="1"/>
  <c r="M153"/>
  <c r="T153" s="1"/>
  <c r="AD153" s="1"/>
  <c r="I153"/>
  <c r="P153" s="1"/>
  <c r="Z153" s="1"/>
  <c r="H149"/>
  <c r="O149" s="1"/>
  <c r="Y149" s="1"/>
  <c r="L149"/>
  <c r="S149" s="1"/>
  <c r="AC149" s="1"/>
  <c r="G149"/>
  <c r="N149" s="1"/>
  <c r="X149" s="1"/>
  <c r="M149"/>
  <c r="T149" s="1"/>
  <c r="AD149" s="1"/>
  <c r="J149"/>
  <c r="Q149" s="1"/>
  <c r="AA149" s="1"/>
  <c r="I149"/>
  <c r="P149" s="1"/>
  <c r="Z149" s="1"/>
  <c r="K149"/>
  <c r="R149" s="1"/>
  <c r="AB149" s="1"/>
  <c r="H145"/>
  <c r="O145" s="1"/>
  <c r="Y145" s="1"/>
  <c r="L145"/>
  <c r="S145" s="1"/>
  <c r="AC145" s="1"/>
  <c r="I145"/>
  <c r="P145" s="1"/>
  <c r="Z145" s="1"/>
  <c r="J145"/>
  <c r="Q145" s="1"/>
  <c r="AA145" s="1"/>
  <c r="M145"/>
  <c r="T145" s="1"/>
  <c r="AD145" s="1"/>
  <c r="K145"/>
  <c r="R145" s="1"/>
  <c r="AB145" s="1"/>
  <c r="G145"/>
  <c r="N145" s="1"/>
  <c r="X145" s="1"/>
  <c r="H141"/>
  <c r="O141" s="1"/>
  <c r="Y141" s="1"/>
  <c r="L141"/>
  <c r="S141" s="1"/>
  <c r="AC141" s="1"/>
  <c r="J141"/>
  <c r="Q141" s="1"/>
  <c r="AA141" s="1"/>
  <c r="I141"/>
  <c r="P141" s="1"/>
  <c r="Z141" s="1"/>
  <c r="M141"/>
  <c r="T141" s="1"/>
  <c r="AD141" s="1"/>
  <c r="G141"/>
  <c r="N141" s="1"/>
  <c r="X141" s="1"/>
  <c r="K141"/>
  <c r="R141" s="1"/>
  <c r="AB141" s="1"/>
  <c r="H137"/>
  <c r="O137" s="1"/>
  <c r="Y137" s="1"/>
  <c r="L137"/>
  <c r="S137" s="1"/>
  <c r="AC137" s="1"/>
  <c r="K137"/>
  <c r="R137" s="1"/>
  <c r="AB137" s="1"/>
  <c r="I137"/>
  <c r="P137" s="1"/>
  <c r="Z137" s="1"/>
  <c r="M137"/>
  <c r="T137" s="1"/>
  <c r="AD137" s="1"/>
  <c r="J137"/>
  <c r="Q137" s="1"/>
  <c r="AA137" s="1"/>
  <c r="G137"/>
  <c r="N137" s="1"/>
  <c r="X137" s="1"/>
  <c r="H133"/>
  <c r="O133" s="1"/>
  <c r="Y133" s="1"/>
  <c r="L133"/>
  <c r="S133" s="1"/>
  <c r="AC133" s="1"/>
  <c r="G133"/>
  <c r="N133" s="1"/>
  <c r="X133" s="1"/>
  <c r="M133"/>
  <c r="T133" s="1"/>
  <c r="AD133" s="1"/>
  <c r="I133"/>
  <c r="P133" s="1"/>
  <c r="Z133" s="1"/>
  <c r="K133"/>
  <c r="R133" s="1"/>
  <c r="AB133" s="1"/>
  <c r="J133"/>
  <c r="Q133" s="1"/>
  <c r="AA133" s="1"/>
  <c r="H129"/>
  <c r="O129" s="1"/>
  <c r="Y129" s="1"/>
  <c r="L129"/>
  <c r="S129" s="1"/>
  <c r="AC129" s="1"/>
  <c r="I129"/>
  <c r="P129" s="1"/>
  <c r="Z129" s="1"/>
  <c r="G129"/>
  <c r="N129" s="1"/>
  <c r="X129" s="1"/>
  <c r="M129"/>
  <c r="T129" s="1"/>
  <c r="AD129" s="1"/>
  <c r="K129"/>
  <c r="R129" s="1"/>
  <c r="AB129" s="1"/>
  <c r="J129"/>
  <c r="Q129" s="1"/>
  <c r="AA129" s="1"/>
  <c r="H125"/>
  <c r="O125" s="1"/>
  <c r="Y125" s="1"/>
  <c r="L125"/>
  <c r="S125" s="1"/>
  <c r="AC125" s="1"/>
  <c r="J125"/>
  <c r="Q125" s="1"/>
  <c r="AA125" s="1"/>
  <c r="G125"/>
  <c r="N125" s="1"/>
  <c r="X125" s="1"/>
  <c r="M125"/>
  <c r="T125" s="1"/>
  <c r="AD125" s="1"/>
  <c r="K125"/>
  <c r="R125" s="1"/>
  <c r="AB125" s="1"/>
  <c r="I125"/>
  <c r="P125" s="1"/>
  <c r="Z125" s="1"/>
  <c r="H121"/>
  <c r="O121" s="1"/>
  <c r="Y121" s="1"/>
  <c r="L121"/>
  <c r="S121" s="1"/>
  <c r="AC121" s="1"/>
  <c r="K121"/>
  <c r="R121" s="1"/>
  <c r="AB121" s="1"/>
  <c r="G121"/>
  <c r="N121" s="1"/>
  <c r="X121" s="1"/>
  <c r="M121"/>
  <c r="T121" s="1"/>
  <c r="AD121" s="1"/>
  <c r="J121"/>
  <c r="Q121" s="1"/>
  <c r="AA121" s="1"/>
  <c r="I121"/>
  <c r="P121" s="1"/>
  <c r="Z121" s="1"/>
  <c r="H117"/>
  <c r="O117" s="1"/>
  <c r="Y117" s="1"/>
  <c r="L117"/>
  <c r="S117" s="1"/>
  <c r="AC117" s="1"/>
  <c r="G117"/>
  <c r="N117" s="1"/>
  <c r="X117" s="1"/>
  <c r="M117"/>
  <c r="T117" s="1"/>
  <c r="AD117" s="1"/>
  <c r="K117"/>
  <c r="R117" s="1"/>
  <c r="AB117" s="1"/>
  <c r="J117"/>
  <c r="Q117" s="1"/>
  <c r="AA117" s="1"/>
  <c r="I117"/>
  <c r="P117" s="1"/>
  <c r="Z117" s="1"/>
  <c r="H113"/>
  <c r="O113" s="1"/>
  <c r="Y113" s="1"/>
  <c r="L113"/>
  <c r="S113" s="1"/>
  <c r="AC113" s="1"/>
  <c r="I113"/>
  <c r="P113" s="1"/>
  <c r="Z113" s="1"/>
  <c r="M113"/>
  <c r="T113" s="1"/>
  <c r="AD113" s="1"/>
  <c r="K113"/>
  <c r="R113" s="1"/>
  <c r="AB113" s="1"/>
  <c r="J113"/>
  <c r="Q113" s="1"/>
  <c r="AA113" s="1"/>
  <c r="G113"/>
  <c r="N113" s="1"/>
  <c r="X113" s="1"/>
  <c r="H109"/>
  <c r="O109" s="1"/>
  <c r="Y109" s="1"/>
  <c r="L109"/>
  <c r="S109" s="1"/>
  <c r="AC109" s="1"/>
  <c r="J109"/>
  <c r="Q109" s="1"/>
  <c r="AA109" s="1"/>
  <c r="M109"/>
  <c r="T109" s="1"/>
  <c r="AD109" s="1"/>
  <c r="K109"/>
  <c r="R109" s="1"/>
  <c r="AB109" s="1"/>
  <c r="I109"/>
  <c r="P109" s="1"/>
  <c r="Z109" s="1"/>
  <c r="G109"/>
  <c r="N109" s="1"/>
  <c r="X109" s="1"/>
  <c r="H105"/>
  <c r="O105" s="1"/>
  <c r="Y105" s="1"/>
  <c r="L105"/>
  <c r="S105" s="1"/>
  <c r="AC105" s="1"/>
  <c r="K105"/>
  <c r="R105" s="1"/>
  <c r="AB105" s="1"/>
  <c r="M105"/>
  <c r="T105" s="1"/>
  <c r="AD105" s="1"/>
  <c r="J105"/>
  <c r="Q105" s="1"/>
  <c r="AA105" s="1"/>
  <c r="I105"/>
  <c r="P105" s="1"/>
  <c r="Z105" s="1"/>
  <c r="G105"/>
  <c r="N105" s="1"/>
  <c r="X105" s="1"/>
  <c r="H101"/>
  <c r="O101" s="1"/>
  <c r="Y101" s="1"/>
  <c r="L101"/>
  <c r="S101" s="1"/>
  <c r="AC101" s="1"/>
  <c r="G101"/>
  <c r="N101" s="1"/>
  <c r="X101" s="1"/>
  <c r="M101"/>
  <c r="T101" s="1"/>
  <c r="AD101" s="1"/>
  <c r="K101"/>
  <c r="R101" s="1"/>
  <c r="AB101" s="1"/>
  <c r="J101"/>
  <c r="Q101" s="1"/>
  <c r="AA101" s="1"/>
  <c r="I101"/>
  <c r="P101" s="1"/>
  <c r="Z101" s="1"/>
  <c r="H97"/>
  <c r="O97" s="1"/>
  <c r="Y97" s="1"/>
  <c r="L97"/>
  <c r="S97" s="1"/>
  <c r="AC97" s="1"/>
  <c r="I97"/>
  <c r="P97" s="1"/>
  <c r="Z97" s="1"/>
  <c r="K97"/>
  <c r="R97" s="1"/>
  <c r="AB97" s="1"/>
  <c r="J97"/>
  <c r="Q97" s="1"/>
  <c r="AA97" s="1"/>
  <c r="G97"/>
  <c r="N97" s="1"/>
  <c r="X97" s="1"/>
  <c r="M97"/>
  <c r="T97" s="1"/>
  <c r="AD97" s="1"/>
  <c r="H93"/>
  <c r="O93" s="1"/>
  <c r="Y93" s="1"/>
  <c r="L93"/>
  <c r="S93" s="1"/>
  <c r="AC93" s="1"/>
  <c r="J93"/>
  <c r="Q93" s="1"/>
  <c r="AA93" s="1"/>
  <c r="K93"/>
  <c r="R93" s="1"/>
  <c r="AB93" s="1"/>
  <c r="I93"/>
  <c r="P93" s="1"/>
  <c r="Z93" s="1"/>
  <c r="G93"/>
  <c r="N93" s="1"/>
  <c r="X93" s="1"/>
  <c r="M93"/>
  <c r="T93" s="1"/>
  <c r="AD93" s="1"/>
  <c r="H89"/>
  <c r="O89" s="1"/>
  <c r="Y89" s="1"/>
  <c r="L89"/>
  <c r="S89" s="1"/>
  <c r="AC89" s="1"/>
  <c r="K89"/>
  <c r="R89" s="1"/>
  <c r="AB89" s="1"/>
  <c r="J89"/>
  <c r="Q89" s="1"/>
  <c r="AA89" s="1"/>
  <c r="I89"/>
  <c r="P89" s="1"/>
  <c r="Z89" s="1"/>
  <c r="G89"/>
  <c r="N89" s="1"/>
  <c r="X89" s="1"/>
  <c r="M89"/>
  <c r="T89" s="1"/>
  <c r="AD89" s="1"/>
  <c r="H85"/>
  <c r="O85" s="1"/>
  <c r="Y85" s="1"/>
  <c r="L85"/>
  <c r="S85" s="1"/>
  <c r="AC85" s="1"/>
  <c r="G85"/>
  <c r="N85" s="1"/>
  <c r="X85" s="1"/>
  <c r="M85"/>
  <c r="T85" s="1"/>
  <c r="AD85" s="1"/>
  <c r="J85"/>
  <c r="Q85" s="1"/>
  <c r="AA85" s="1"/>
  <c r="I85"/>
  <c r="P85" s="1"/>
  <c r="Z85" s="1"/>
  <c r="K85"/>
  <c r="R85" s="1"/>
  <c r="AB85" s="1"/>
  <c r="H81"/>
  <c r="O81" s="1"/>
  <c r="Y81" s="1"/>
  <c r="L81"/>
  <c r="S81" s="1"/>
  <c r="AC81" s="1"/>
  <c r="I81"/>
  <c r="P81" s="1"/>
  <c r="Z81" s="1"/>
  <c r="J81"/>
  <c r="Q81" s="1"/>
  <c r="AA81" s="1"/>
  <c r="G81"/>
  <c r="N81" s="1"/>
  <c r="X81" s="1"/>
  <c r="K81"/>
  <c r="R81" s="1"/>
  <c r="AB81" s="1"/>
  <c r="M81"/>
  <c r="T81" s="1"/>
  <c r="AD81" s="1"/>
  <c r="H77"/>
  <c r="O77" s="1"/>
  <c r="Y77" s="1"/>
  <c r="L77"/>
  <c r="S77" s="1"/>
  <c r="AC77" s="1"/>
  <c r="J77"/>
  <c r="Q77" s="1"/>
  <c r="AA77" s="1"/>
  <c r="I77"/>
  <c r="P77" s="1"/>
  <c r="Z77" s="1"/>
  <c r="G77"/>
  <c r="N77" s="1"/>
  <c r="X77" s="1"/>
  <c r="M77"/>
  <c r="T77" s="1"/>
  <c r="AD77" s="1"/>
  <c r="K77"/>
  <c r="R77" s="1"/>
  <c r="AB77" s="1"/>
  <c r="H73"/>
  <c r="O73" s="1"/>
  <c r="Y73" s="1"/>
  <c r="L73"/>
  <c r="S73" s="1"/>
  <c r="AC73" s="1"/>
  <c r="K73"/>
  <c r="R73" s="1"/>
  <c r="AB73" s="1"/>
  <c r="I73"/>
  <c r="P73" s="1"/>
  <c r="Z73" s="1"/>
  <c r="G73"/>
  <c r="N73" s="1"/>
  <c r="X73" s="1"/>
  <c r="J73"/>
  <c r="Q73" s="1"/>
  <c r="AA73" s="1"/>
  <c r="M73"/>
  <c r="T73" s="1"/>
  <c r="AD73" s="1"/>
  <c r="H69"/>
  <c r="O69" s="1"/>
  <c r="Y69" s="1"/>
  <c r="L69"/>
  <c r="S69" s="1"/>
  <c r="AC69" s="1"/>
  <c r="G69"/>
  <c r="N69" s="1"/>
  <c r="X69" s="1"/>
  <c r="M69"/>
  <c r="T69" s="1"/>
  <c r="AD69" s="1"/>
  <c r="I69"/>
  <c r="P69" s="1"/>
  <c r="Z69" s="1"/>
  <c r="K69"/>
  <c r="R69" s="1"/>
  <c r="AB69" s="1"/>
  <c r="J69"/>
  <c r="Q69" s="1"/>
  <c r="AA69" s="1"/>
  <c r="H65"/>
  <c r="O65" s="1"/>
  <c r="Y65" s="1"/>
  <c r="L65"/>
  <c r="S65" s="1"/>
  <c r="AC65" s="1"/>
  <c r="I65"/>
  <c r="P65" s="1"/>
  <c r="Z65" s="1"/>
  <c r="G65"/>
  <c r="N65" s="1"/>
  <c r="X65" s="1"/>
  <c r="M65"/>
  <c r="T65" s="1"/>
  <c r="AD65" s="1"/>
  <c r="J65"/>
  <c r="Q65" s="1"/>
  <c r="AA65" s="1"/>
  <c r="K65"/>
  <c r="R65" s="1"/>
  <c r="AB65" s="1"/>
  <c r="H61"/>
  <c r="O61" s="1"/>
  <c r="Y61" s="1"/>
  <c r="L61"/>
  <c r="S61" s="1"/>
  <c r="AC61" s="1"/>
  <c r="J61"/>
  <c r="Q61" s="1"/>
  <c r="AA61" s="1"/>
  <c r="G61"/>
  <c r="N61" s="1"/>
  <c r="X61" s="1"/>
  <c r="M61"/>
  <c r="T61" s="1"/>
  <c r="AD61" s="1"/>
  <c r="K61"/>
  <c r="R61" s="1"/>
  <c r="AB61" s="1"/>
  <c r="I61"/>
  <c r="P61" s="1"/>
  <c r="Z61" s="1"/>
  <c r="H57"/>
  <c r="O57" s="1"/>
  <c r="Y57" s="1"/>
  <c r="L57"/>
  <c r="S57" s="1"/>
  <c r="AC57" s="1"/>
  <c r="K57"/>
  <c r="R57" s="1"/>
  <c r="AB57" s="1"/>
  <c r="G57"/>
  <c r="N57" s="1"/>
  <c r="X57" s="1"/>
  <c r="M57"/>
  <c r="T57" s="1"/>
  <c r="AD57" s="1"/>
  <c r="I57"/>
  <c r="P57" s="1"/>
  <c r="Z57" s="1"/>
  <c r="J57"/>
  <c r="Q57" s="1"/>
  <c r="AA57" s="1"/>
  <c r="H53"/>
  <c r="O53" s="1"/>
  <c r="Y53" s="1"/>
  <c r="L53"/>
  <c r="S53" s="1"/>
  <c r="AC53" s="1"/>
  <c r="G53"/>
  <c r="N53" s="1"/>
  <c r="X53" s="1"/>
  <c r="M53"/>
  <c r="T53" s="1"/>
  <c r="AD53" s="1"/>
  <c r="K53"/>
  <c r="R53" s="1"/>
  <c r="AB53" s="1"/>
  <c r="J53"/>
  <c r="Q53" s="1"/>
  <c r="AA53" s="1"/>
  <c r="I53"/>
  <c r="P53" s="1"/>
  <c r="Z53" s="1"/>
  <c r="H49"/>
  <c r="O49" s="1"/>
  <c r="Y49" s="1"/>
  <c r="L49"/>
  <c r="S49" s="1"/>
  <c r="AC49" s="1"/>
  <c r="I49"/>
  <c r="P49" s="1"/>
  <c r="Z49" s="1"/>
  <c r="M49"/>
  <c r="T49" s="1"/>
  <c r="AD49" s="1"/>
  <c r="K49"/>
  <c r="R49" s="1"/>
  <c r="AB49" s="1"/>
  <c r="G49"/>
  <c r="N49" s="1"/>
  <c r="X49" s="1"/>
  <c r="J49"/>
  <c r="Q49" s="1"/>
  <c r="AA49" s="1"/>
  <c r="H45"/>
  <c r="O45" s="1"/>
  <c r="Y45" s="1"/>
  <c r="L45"/>
  <c r="S45" s="1"/>
  <c r="AC45" s="1"/>
  <c r="J45"/>
  <c r="Q45" s="1"/>
  <c r="AA45" s="1"/>
  <c r="M45"/>
  <c r="T45" s="1"/>
  <c r="AD45" s="1"/>
  <c r="K45"/>
  <c r="R45" s="1"/>
  <c r="AB45" s="1"/>
  <c r="I45"/>
  <c r="P45" s="1"/>
  <c r="Z45" s="1"/>
  <c r="G45"/>
  <c r="N45" s="1"/>
  <c r="X45" s="1"/>
  <c r="H41"/>
  <c r="O41" s="1"/>
  <c r="Y41" s="1"/>
  <c r="L41"/>
  <c r="S41" s="1"/>
  <c r="AC41" s="1"/>
  <c r="K41"/>
  <c r="R41" s="1"/>
  <c r="AB41" s="1"/>
  <c r="M41"/>
  <c r="T41" s="1"/>
  <c r="AD41" s="1"/>
  <c r="J41"/>
  <c r="Q41" s="1"/>
  <c r="AA41" s="1"/>
  <c r="I41"/>
  <c r="P41" s="1"/>
  <c r="Z41" s="1"/>
  <c r="G41"/>
  <c r="N41" s="1"/>
  <c r="X41" s="1"/>
  <c r="H37"/>
  <c r="O37" s="1"/>
  <c r="Y37" s="1"/>
  <c r="L37"/>
  <c r="S37" s="1"/>
  <c r="AC37" s="1"/>
  <c r="G37"/>
  <c r="N37" s="1"/>
  <c r="X37" s="1"/>
  <c r="M37"/>
  <c r="T37" s="1"/>
  <c r="AD37" s="1"/>
  <c r="K37"/>
  <c r="R37" s="1"/>
  <c r="AB37" s="1"/>
  <c r="J37"/>
  <c r="Q37" s="1"/>
  <c r="AA37" s="1"/>
  <c r="I37"/>
  <c r="P37" s="1"/>
  <c r="Z37" s="1"/>
  <c r="H33"/>
  <c r="O33" s="1"/>
  <c r="Y33" s="1"/>
  <c r="L33"/>
  <c r="S33" s="1"/>
  <c r="AC33" s="1"/>
  <c r="I33"/>
  <c r="P33" s="1"/>
  <c r="Z33" s="1"/>
  <c r="K33"/>
  <c r="R33" s="1"/>
  <c r="AB33" s="1"/>
  <c r="J33"/>
  <c r="Q33" s="1"/>
  <c r="AA33" s="1"/>
  <c r="G33"/>
  <c r="N33" s="1"/>
  <c r="X33" s="1"/>
  <c r="M33"/>
  <c r="T33" s="1"/>
  <c r="AD33" s="1"/>
  <c r="H29"/>
  <c r="O29" s="1"/>
  <c r="Y29" s="1"/>
  <c r="L29"/>
  <c r="S29" s="1"/>
  <c r="AC29" s="1"/>
  <c r="J29"/>
  <c r="Q29" s="1"/>
  <c r="AA29" s="1"/>
  <c r="K29"/>
  <c r="R29" s="1"/>
  <c r="AB29" s="1"/>
  <c r="I29"/>
  <c r="P29" s="1"/>
  <c r="Z29" s="1"/>
  <c r="G29"/>
  <c r="N29" s="1"/>
  <c r="X29" s="1"/>
  <c r="M29"/>
  <c r="T29" s="1"/>
  <c r="AD29" s="1"/>
  <c r="H25"/>
  <c r="O25" s="1"/>
  <c r="Y25" s="1"/>
  <c r="L25"/>
  <c r="S25" s="1"/>
  <c r="AC25" s="1"/>
  <c r="K25"/>
  <c r="R25" s="1"/>
  <c r="AB25" s="1"/>
  <c r="J25"/>
  <c r="Q25" s="1"/>
  <c r="AA25" s="1"/>
  <c r="I25"/>
  <c r="P25" s="1"/>
  <c r="Z25" s="1"/>
  <c r="G25"/>
  <c r="N25" s="1"/>
  <c r="X25" s="1"/>
  <c r="M25"/>
  <c r="T25" s="1"/>
  <c r="AD25" s="1"/>
  <c r="H21"/>
  <c r="O21" s="1"/>
  <c r="Y21" s="1"/>
  <c r="L21"/>
  <c r="S21" s="1"/>
  <c r="AC21" s="1"/>
  <c r="G21"/>
  <c r="N21" s="1"/>
  <c r="X21" s="1"/>
  <c r="M21"/>
  <c r="T21" s="1"/>
  <c r="AD21" s="1"/>
  <c r="J21"/>
  <c r="Q21" s="1"/>
  <c r="AA21" s="1"/>
  <c r="I21"/>
  <c r="P21" s="1"/>
  <c r="Z21" s="1"/>
  <c r="K21"/>
  <c r="R21" s="1"/>
  <c r="AB21" s="1"/>
  <c r="H17"/>
  <c r="O17" s="1"/>
  <c r="Y17" s="1"/>
  <c r="L17"/>
  <c r="S17" s="1"/>
  <c r="AC17" s="1"/>
  <c r="I17"/>
  <c r="P17" s="1"/>
  <c r="Z17" s="1"/>
  <c r="J17"/>
  <c r="Q17" s="1"/>
  <c r="AA17" s="1"/>
  <c r="G17"/>
  <c r="N17" s="1"/>
  <c r="X17" s="1"/>
  <c r="M17"/>
  <c r="T17" s="1"/>
  <c r="AD17" s="1"/>
  <c r="K17"/>
  <c r="R17" s="1"/>
  <c r="AB17" s="1"/>
  <c r="H13"/>
  <c r="O13" s="1"/>
  <c r="Y13" s="1"/>
  <c r="L13"/>
  <c r="S13" s="1"/>
  <c r="AC13" s="1"/>
  <c r="J13"/>
  <c r="Q13" s="1"/>
  <c r="AA13" s="1"/>
  <c r="I13"/>
  <c r="P13" s="1"/>
  <c r="Z13" s="1"/>
  <c r="G13"/>
  <c r="N13" s="1"/>
  <c r="X13" s="1"/>
  <c r="M13"/>
  <c r="T13" s="1"/>
  <c r="AD13" s="1"/>
  <c r="K13"/>
  <c r="R13" s="1"/>
  <c r="AB13" s="1"/>
  <c r="I806"/>
  <c r="P806" s="1"/>
  <c r="Z806" s="1"/>
  <c r="M806"/>
  <c r="T806" s="1"/>
  <c r="AD806" s="1"/>
  <c r="K806"/>
  <c r="R806" s="1"/>
  <c r="AB806" s="1"/>
  <c r="H806"/>
  <c r="O806" s="1"/>
  <c r="Y806" s="1"/>
  <c r="G806"/>
  <c r="N806" s="1"/>
  <c r="X806" s="1"/>
  <c r="L806"/>
  <c r="S806" s="1"/>
  <c r="AC806" s="1"/>
  <c r="J806"/>
  <c r="Q806" s="1"/>
  <c r="AA806" s="1"/>
  <c r="I802"/>
  <c r="P802" s="1"/>
  <c r="Z802" s="1"/>
  <c r="M802"/>
  <c r="T802" s="1"/>
  <c r="AD802" s="1"/>
  <c r="G802"/>
  <c r="N802" s="1"/>
  <c r="X802" s="1"/>
  <c r="L802"/>
  <c r="S802" s="1"/>
  <c r="AC802" s="1"/>
  <c r="H802"/>
  <c r="O802" s="1"/>
  <c r="Y802" s="1"/>
  <c r="K802"/>
  <c r="R802" s="1"/>
  <c r="AB802" s="1"/>
  <c r="J802"/>
  <c r="Q802" s="1"/>
  <c r="AA802" s="1"/>
  <c r="I798"/>
  <c r="P798" s="1"/>
  <c r="Z798" s="1"/>
  <c r="M798"/>
  <c r="T798" s="1"/>
  <c r="AD798" s="1"/>
  <c r="H798"/>
  <c r="O798" s="1"/>
  <c r="Y798" s="1"/>
  <c r="G798"/>
  <c r="N798" s="1"/>
  <c r="X798" s="1"/>
  <c r="L798"/>
  <c r="S798" s="1"/>
  <c r="AC798" s="1"/>
  <c r="K798"/>
  <c r="R798" s="1"/>
  <c r="AB798" s="1"/>
  <c r="J798"/>
  <c r="Q798" s="1"/>
  <c r="AA798" s="1"/>
  <c r="I794"/>
  <c r="P794" s="1"/>
  <c r="Z794" s="1"/>
  <c r="M794"/>
  <c r="T794" s="1"/>
  <c r="AD794" s="1"/>
  <c r="J794"/>
  <c r="Q794" s="1"/>
  <c r="AA794" s="1"/>
  <c r="G794"/>
  <c r="N794" s="1"/>
  <c r="X794" s="1"/>
  <c r="L794"/>
  <c r="S794" s="1"/>
  <c r="AC794" s="1"/>
  <c r="K794"/>
  <c r="R794" s="1"/>
  <c r="AB794" s="1"/>
  <c r="H794"/>
  <c r="O794" s="1"/>
  <c r="Y794" s="1"/>
  <c r="I790"/>
  <c r="P790" s="1"/>
  <c r="Z790" s="1"/>
  <c r="M790"/>
  <c r="T790" s="1"/>
  <c r="AD790" s="1"/>
  <c r="K790"/>
  <c r="R790" s="1"/>
  <c r="AB790" s="1"/>
  <c r="G790"/>
  <c r="N790" s="1"/>
  <c r="X790" s="1"/>
  <c r="L790"/>
  <c r="S790" s="1"/>
  <c r="AC790" s="1"/>
  <c r="J790"/>
  <c r="Q790" s="1"/>
  <c r="AA790" s="1"/>
  <c r="H790"/>
  <c r="O790" s="1"/>
  <c r="Y790" s="1"/>
  <c r="I786"/>
  <c r="P786" s="1"/>
  <c r="Z786" s="1"/>
  <c r="M786"/>
  <c r="T786" s="1"/>
  <c r="AD786" s="1"/>
  <c r="G786"/>
  <c r="N786" s="1"/>
  <c r="X786" s="1"/>
  <c r="L786"/>
  <c r="S786" s="1"/>
  <c r="AC786" s="1"/>
  <c r="K786"/>
  <c r="R786" s="1"/>
  <c r="AB786" s="1"/>
  <c r="J786"/>
  <c r="Q786" s="1"/>
  <c r="AA786" s="1"/>
  <c r="H786"/>
  <c r="O786" s="1"/>
  <c r="Y786" s="1"/>
  <c r="I782"/>
  <c r="P782" s="1"/>
  <c r="Z782" s="1"/>
  <c r="M782"/>
  <c r="T782" s="1"/>
  <c r="AD782" s="1"/>
  <c r="H782"/>
  <c r="O782" s="1"/>
  <c r="Y782" s="1"/>
  <c r="L782"/>
  <c r="S782" s="1"/>
  <c r="AC782" s="1"/>
  <c r="K782"/>
  <c r="R782" s="1"/>
  <c r="AB782" s="1"/>
  <c r="J782"/>
  <c r="Q782" s="1"/>
  <c r="AA782" s="1"/>
  <c r="G782"/>
  <c r="N782" s="1"/>
  <c r="X782" s="1"/>
  <c r="I778"/>
  <c r="P778" s="1"/>
  <c r="Z778" s="1"/>
  <c r="M778"/>
  <c r="T778" s="1"/>
  <c r="AD778" s="1"/>
  <c r="J778"/>
  <c r="Q778" s="1"/>
  <c r="AA778" s="1"/>
  <c r="L778"/>
  <c r="S778" s="1"/>
  <c r="AC778" s="1"/>
  <c r="K778"/>
  <c r="R778" s="1"/>
  <c r="AB778" s="1"/>
  <c r="H778"/>
  <c r="O778" s="1"/>
  <c r="Y778" s="1"/>
  <c r="G778"/>
  <c r="N778" s="1"/>
  <c r="X778" s="1"/>
  <c r="I774"/>
  <c r="P774" s="1"/>
  <c r="Z774" s="1"/>
  <c r="M774"/>
  <c r="T774" s="1"/>
  <c r="AD774" s="1"/>
  <c r="K774"/>
  <c r="R774" s="1"/>
  <c r="AB774" s="1"/>
  <c r="L774"/>
  <c r="S774" s="1"/>
  <c r="AC774" s="1"/>
  <c r="J774"/>
  <c r="Q774" s="1"/>
  <c r="AA774" s="1"/>
  <c r="H774"/>
  <c r="O774" s="1"/>
  <c r="Y774" s="1"/>
  <c r="G774"/>
  <c r="N774" s="1"/>
  <c r="X774" s="1"/>
  <c r="I770"/>
  <c r="P770" s="1"/>
  <c r="Z770" s="1"/>
  <c r="M770"/>
  <c r="T770" s="1"/>
  <c r="AD770" s="1"/>
  <c r="G770"/>
  <c r="N770" s="1"/>
  <c r="X770" s="1"/>
  <c r="L770"/>
  <c r="S770" s="1"/>
  <c r="AC770" s="1"/>
  <c r="K770"/>
  <c r="R770" s="1"/>
  <c r="AB770" s="1"/>
  <c r="J770"/>
  <c r="Q770" s="1"/>
  <c r="AA770" s="1"/>
  <c r="H770"/>
  <c r="O770" s="1"/>
  <c r="Y770" s="1"/>
  <c r="I766"/>
  <c r="P766" s="1"/>
  <c r="Z766" s="1"/>
  <c r="M766"/>
  <c r="T766" s="1"/>
  <c r="AD766" s="1"/>
  <c r="H766"/>
  <c r="O766" s="1"/>
  <c r="Y766" s="1"/>
  <c r="K766"/>
  <c r="R766" s="1"/>
  <c r="AB766" s="1"/>
  <c r="J766"/>
  <c r="Q766" s="1"/>
  <c r="AA766" s="1"/>
  <c r="G766"/>
  <c r="N766" s="1"/>
  <c r="X766" s="1"/>
  <c r="L766"/>
  <c r="S766" s="1"/>
  <c r="AC766" s="1"/>
  <c r="I762"/>
  <c r="P762" s="1"/>
  <c r="Z762" s="1"/>
  <c r="M762"/>
  <c r="T762" s="1"/>
  <c r="AD762" s="1"/>
  <c r="J762"/>
  <c r="Q762" s="1"/>
  <c r="AA762" s="1"/>
  <c r="K762"/>
  <c r="R762" s="1"/>
  <c r="AB762" s="1"/>
  <c r="H762"/>
  <c r="O762" s="1"/>
  <c r="Y762" s="1"/>
  <c r="G762"/>
  <c r="N762" s="1"/>
  <c r="X762" s="1"/>
  <c r="L762"/>
  <c r="S762" s="1"/>
  <c r="AC762" s="1"/>
  <c r="I758"/>
  <c r="P758" s="1"/>
  <c r="Z758" s="1"/>
  <c r="M758"/>
  <c r="T758" s="1"/>
  <c r="AD758" s="1"/>
  <c r="K758"/>
  <c r="R758" s="1"/>
  <c r="AB758" s="1"/>
  <c r="J758"/>
  <c r="Q758" s="1"/>
  <c r="AA758" s="1"/>
  <c r="H758"/>
  <c r="O758" s="1"/>
  <c r="Y758" s="1"/>
  <c r="G758"/>
  <c r="N758" s="1"/>
  <c r="X758" s="1"/>
  <c r="L758"/>
  <c r="S758" s="1"/>
  <c r="AC758" s="1"/>
  <c r="I754"/>
  <c r="P754" s="1"/>
  <c r="Z754" s="1"/>
  <c r="M754"/>
  <c r="T754" s="1"/>
  <c r="AD754" s="1"/>
  <c r="G754"/>
  <c r="N754" s="1"/>
  <c r="X754" s="1"/>
  <c r="L754"/>
  <c r="S754" s="1"/>
  <c r="AC754" s="1"/>
  <c r="J754"/>
  <c r="Q754" s="1"/>
  <c r="AA754" s="1"/>
  <c r="H754"/>
  <c r="O754" s="1"/>
  <c r="Y754" s="1"/>
  <c r="K754"/>
  <c r="R754" s="1"/>
  <c r="AB754" s="1"/>
  <c r="I750"/>
  <c r="P750" s="1"/>
  <c r="Z750" s="1"/>
  <c r="M750"/>
  <c r="T750" s="1"/>
  <c r="AD750" s="1"/>
  <c r="H750"/>
  <c r="O750" s="1"/>
  <c r="Y750" s="1"/>
  <c r="J750"/>
  <c r="Q750" s="1"/>
  <c r="AA750" s="1"/>
  <c r="G750"/>
  <c r="N750" s="1"/>
  <c r="X750" s="1"/>
  <c r="K750"/>
  <c r="R750" s="1"/>
  <c r="AB750" s="1"/>
  <c r="L750"/>
  <c r="S750" s="1"/>
  <c r="AC750" s="1"/>
  <c r="I746"/>
  <c r="P746" s="1"/>
  <c r="Z746" s="1"/>
  <c r="M746"/>
  <c r="T746" s="1"/>
  <c r="AD746" s="1"/>
  <c r="J746"/>
  <c r="Q746" s="1"/>
  <c r="AA746" s="1"/>
  <c r="H746"/>
  <c r="O746" s="1"/>
  <c r="Y746" s="1"/>
  <c r="G746"/>
  <c r="N746" s="1"/>
  <c r="X746" s="1"/>
  <c r="K746"/>
  <c r="R746" s="1"/>
  <c r="AB746" s="1"/>
  <c r="L746"/>
  <c r="S746" s="1"/>
  <c r="AC746" s="1"/>
  <c r="I742"/>
  <c r="P742" s="1"/>
  <c r="Z742" s="1"/>
  <c r="M742"/>
  <c r="T742" s="1"/>
  <c r="AD742" s="1"/>
  <c r="K742"/>
  <c r="R742" s="1"/>
  <c r="AB742" s="1"/>
  <c r="H742"/>
  <c r="O742" s="1"/>
  <c r="Y742" s="1"/>
  <c r="G742"/>
  <c r="N742" s="1"/>
  <c r="X742" s="1"/>
  <c r="J742"/>
  <c r="Q742" s="1"/>
  <c r="AA742" s="1"/>
  <c r="L742"/>
  <c r="S742" s="1"/>
  <c r="AC742" s="1"/>
  <c r="I738"/>
  <c r="P738" s="1"/>
  <c r="Z738" s="1"/>
  <c r="M738"/>
  <c r="T738" s="1"/>
  <c r="AD738" s="1"/>
  <c r="G738"/>
  <c r="N738" s="1"/>
  <c r="X738" s="1"/>
  <c r="L738"/>
  <c r="S738" s="1"/>
  <c r="AC738" s="1"/>
  <c r="H738"/>
  <c r="O738" s="1"/>
  <c r="Y738" s="1"/>
  <c r="J738"/>
  <c r="Q738" s="1"/>
  <c r="AA738" s="1"/>
  <c r="K738"/>
  <c r="R738" s="1"/>
  <c r="AB738" s="1"/>
  <c r="I734"/>
  <c r="P734" s="1"/>
  <c r="Z734" s="1"/>
  <c r="M734"/>
  <c r="T734" s="1"/>
  <c r="AD734" s="1"/>
  <c r="H734"/>
  <c r="O734" s="1"/>
  <c r="Y734" s="1"/>
  <c r="G734"/>
  <c r="N734" s="1"/>
  <c r="X734" s="1"/>
  <c r="L734"/>
  <c r="S734" s="1"/>
  <c r="AC734" s="1"/>
  <c r="J734"/>
  <c r="Q734" s="1"/>
  <c r="AA734" s="1"/>
  <c r="K734"/>
  <c r="R734" s="1"/>
  <c r="AB734" s="1"/>
  <c r="I730"/>
  <c r="P730" s="1"/>
  <c r="Z730" s="1"/>
  <c r="M730"/>
  <c r="T730" s="1"/>
  <c r="AD730" s="1"/>
  <c r="J730"/>
  <c r="Q730" s="1"/>
  <c r="AA730" s="1"/>
  <c r="G730"/>
  <c r="N730" s="1"/>
  <c r="X730" s="1"/>
  <c r="L730"/>
  <c r="S730" s="1"/>
  <c r="AC730" s="1"/>
  <c r="H730"/>
  <c r="O730" s="1"/>
  <c r="Y730" s="1"/>
  <c r="K730"/>
  <c r="R730" s="1"/>
  <c r="AB730" s="1"/>
  <c r="I726"/>
  <c r="P726" s="1"/>
  <c r="Z726" s="1"/>
  <c r="M726"/>
  <c r="T726" s="1"/>
  <c r="AD726" s="1"/>
  <c r="K726"/>
  <c r="R726" s="1"/>
  <c r="AB726" s="1"/>
  <c r="G726"/>
  <c r="N726" s="1"/>
  <c r="X726" s="1"/>
  <c r="L726"/>
  <c r="S726" s="1"/>
  <c r="AC726" s="1"/>
  <c r="H726"/>
  <c r="O726" s="1"/>
  <c r="Y726" s="1"/>
  <c r="J726"/>
  <c r="Q726" s="1"/>
  <c r="AA726" s="1"/>
  <c r="I722"/>
  <c r="P722" s="1"/>
  <c r="Z722" s="1"/>
  <c r="M722"/>
  <c r="T722" s="1"/>
  <c r="AD722" s="1"/>
  <c r="G722"/>
  <c r="N722" s="1"/>
  <c r="X722" s="1"/>
  <c r="L722"/>
  <c r="S722" s="1"/>
  <c r="AC722" s="1"/>
  <c r="K722"/>
  <c r="R722" s="1"/>
  <c r="AB722" s="1"/>
  <c r="H722"/>
  <c r="O722" s="1"/>
  <c r="Y722" s="1"/>
  <c r="J722"/>
  <c r="Q722" s="1"/>
  <c r="AA722" s="1"/>
  <c r="I718"/>
  <c r="P718" s="1"/>
  <c r="Z718" s="1"/>
  <c r="M718"/>
  <c r="T718" s="1"/>
  <c r="AD718" s="1"/>
  <c r="H718"/>
  <c r="O718" s="1"/>
  <c r="Y718" s="1"/>
  <c r="L718"/>
  <c r="S718" s="1"/>
  <c r="AC718" s="1"/>
  <c r="K718"/>
  <c r="R718" s="1"/>
  <c r="AB718" s="1"/>
  <c r="G718"/>
  <c r="N718" s="1"/>
  <c r="X718" s="1"/>
  <c r="J718"/>
  <c r="Q718" s="1"/>
  <c r="AA718" s="1"/>
  <c r="I714"/>
  <c r="P714" s="1"/>
  <c r="Z714" s="1"/>
  <c r="M714"/>
  <c r="T714" s="1"/>
  <c r="AD714" s="1"/>
  <c r="J714"/>
  <c r="Q714" s="1"/>
  <c r="AA714" s="1"/>
  <c r="L714"/>
  <c r="S714" s="1"/>
  <c r="AC714" s="1"/>
  <c r="K714"/>
  <c r="R714" s="1"/>
  <c r="AB714" s="1"/>
  <c r="G714"/>
  <c r="N714" s="1"/>
  <c r="X714" s="1"/>
  <c r="H714"/>
  <c r="O714" s="1"/>
  <c r="Y714" s="1"/>
  <c r="I710"/>
  <c r="P710" s="1"/>
  <c r="Z710" s="1"/>
  <c r="M710"/>
  <c r="T710" s="1"/>
  <c r="AD710" s="1"/>
  <c r="K710"/>
  <c r="R710" s="1"/>
  <c r="AB710" s="1"/>
  <c r="L710"/>
  <c r="S710" s="1"/>
  <c r="AC710" s="1"/>
  <c r="J710"/>
  <c r="Q710" s="1"/>
  <c r="AA710" s="1"/>
  <c r="G710"/>
  <c r="N710" s="1"/>
  <c r="X710" s="1"/>
  <c r="H710"/>
  <c r="O710" s="1"/>
  <c r="Y710" s="1"/>
  <c r="I706"/>
  <c r="P706" s="1"/>
  <c r="Z706" s="1"/>
  <c r="M706"/>
  <c r="T706" s="1"/>
  <c r="AD706" s="1"/>
  <c r="G706"/>
  <c r="N706" s="1"/>
  <c r="X706" s="1"/>
  <c r="L706"/>
  <c r="S706" s="1"/>
  <c r="AC706" s="1"/>
  <c r="K706"/>
  <c r="R706" s="1"/>
  <c r="AB706" s="1"/>
  <c r="J706"/>
  <c r="Q706" s="1"/>
  <c r="AA706" s="1"/>
  <c r="H706"/>
  <c r="O706" s="1"/>
  <c r="Y706" s="1"/>
  <c r="I702"/>
  <c r="P702" s="1"/>
  <c r="Z702" s="1"/>
  <c r="M702"/>
  <c r="T702" s="1"/>
  <c r="AD702" s="1"/>
  <c r="H702"/>
  <c r="O702" s="1"/>
  <c r="Y702" s="1"/>
  <c r="K702"/>
  <c r="R702" s="1"/>
  <c r="AB702" s="1"/>
  <c r="J702"/>
  <c r="Q702" s="1"/>
  <c r="AA702" s="1"/>
  <c r="G702"/>
  <c r="N702" s="1"/>
  <c r="X702" s="1"/>
  <c r="L702"/>
  <c r="S702" s="1"/>
  <c r="AC702" s="1"/>
  <c r="I698"/>
  <c r="P698" s="1"/>
  <c r="Z698" s="1"/>
  <c r="M698"/>
  <c r="T698" s="1"/>
  <c r="AD698" s="1"/>
  <c r="J698"/>
  <c r="Q698" s="1"/>
  <c r="AA698" s="1"/>
  <c r="K698"/>
  <c r="R698" s="1"/>
  <c r="AB698" s="1"/>
  <c r="H698"/>
  <c r="O698" s="1"/>
  <c r="Y698" s="1"/>
  <c r="G698"/>
  <c r="N698" s="1"/>
  <c r="X698" s="1"/>
  <c r="L698"/>
  <c r="S698" s="1"/>
  <c r="AC698" s="1"/>
  <c r="I694"/>
  <c r="P694" s="1"/>
  <c r="Z694" s="1"/>
  <c r="M694"/>
  <c r="T694" s="1"/>
  <c r="AD694" s="1"/>
  <c r="K694"/>
  <c r="R694" s="1"/>
  <c r="AB694" s="1"/>
  <c r="J694"/>
  <c r="Q694" s="1"/>
  <c r="AA694" s="1"/>
  <c r="H694"/>
  <c r="O694" s="1"/>
  <c r="Y694" s="1"/>
  <c r="G694"/>
  <c r="N694" s="1"/>
  <c r="X694" s="1"/>
  <c r="L694"/>
  <c r="S694" s="1"/>
  <c r="AC694" s="1"/>
  <c r="I690"/>
  <c r="P690" s="1"/>
  <c r="Z690" s="1"/>
  <c r="M690"/>
  <c r="T690" s="1"/>
  <c r="AD690" s="1"/>
  <c r="G690"/>
  <c r="N690" s="1"/>
  <c r="X690" s="1"/>
  <c r="L690"/>
  <c r="S690" s="1"/>
  <c r="AC690" s="1"/>
  <c r="J690"/>
  <c r="Q690" s="1"/>
  <c r="AA690" s="1"/>
  <c r="H690"/>
  <c r="O690" s="1"/>
  <c r="Y690" s="1"/>
  <c r="K690"/>
  <c r="R690" s="1"/>
  <c r="AB690" s="1"/>
  <c r="I686"/>
  <c r="P686" s="1"/>
  <c r="Z686" s="1"/>
  <c r="M686"/>
  <c r="T686" s="1"/>
  <c r="AD686" s="1"/>
  <c r="H686"/>
  <c r="O686" s="1"/>
  <c r="Y686" s="1"/>
  <c r="J686"/>
  <c r="Q686" s="1"/>
  <c r="AA686" s="1"/>
  <c r="G686"/>
  <c r="N686" s="1"/>
  <c r="X686" s="1"/>
  <c r="K686"/>
  <c r="R686" s="1"/>
  <c r="AB686" s="1"/>
  <c r="L686"/>
  <c r="S686" s="1"/>
  <c r="AC686" s="1"/>
  <c r="I682"/>
  <c r="P682" s="1"/>
  <c r="Z682" s="1"/>
  <c r="M682"/>
  <c r="T682" s="1"/>
  <c r="AD682" s="1"/>
  <c r="J682"/>
  <c r="Q682" s="1"/>
  <c r="AA682" s="1"/>
  <c r="H682"/>
  <c r="O682" s="1"/>
  <c r="Y682" s="1"/>
  <c r="G682"/>
  <c r="N682" s="1"/>
  <c r="X682" s="1"/>
  <c r="K682"/>
  <c r="R682" s="1"/>
  <c r="AB682" s="1"/>
  <c r="L682"/>
  <c r="S682" s="1"/>
  <c r="AC682" s="1"/>
  <c r="I678"/>
  <c r="P678" s="1"/>
  <c r="Z678" s="1"/>
  <c r="M678"/>
  <c r="T678" s="1"/>
  <c r="AD678" s="1"/>
  <c r="K678"/>
  <c r="R678" s="1"/>
  <c r="AB678" s="1"/>
  <c r="H678"/>
  <c r="O678" s="1"/>
  <c r="Y678" s="1"/>
  <c r="G678"/>
  <c r="N678" s="1"/>
  <c r="X678" s="1"/>
  <c r="J678"/>
  <c r="Q678" s="1"/>
  <c r="AA678" s="1"/>
  <c r="L678"/>
  <c r="S678" s="1"/>
  <c r="AC678" s="1"/>
  <c r="I674"/>
  <c r="P674" s="1"/>
  <c r="Z674" s="1"/>
  <c r="M674"/>
  <c r="T674" s="1"/>
  <c r="AD674" s="1"/>
  <c r="G674"/>
  <c r="N674" s="1"/>
  <c r="X674" s="1"/>
  <c r="L674"/>
  <c r="S674" s="1"/>
  <c r="AC674" s="1"/>
  <c r="H674"/>
  <c r="O674" s="1"/>
  <c r="Y674" s="1"/>
  <c r="J674"/>
  <c r="Q674" s="1"/>
  <c r="AA674" s="1"/>
  <c r="K674"/>
  <c r="R674" s="1"/>
  <c r="AB674" s="1"/>
  <c r="I670"/>
  <c r="P670" s="1"/>
  <c r="Z670" s="1"/>
  <c r="M670"/>
  <c r="T670" s="1"/>
  <c r="AD670" s="1"/>
  <c r="H670"/>
  <c r="O670" s="1"/>
  <c r="Y670" s="1"/>
  <c r="G670"/>
  <c r="N670" s="1"/>
  <c r="X670" s="1"/>
  <c r="L670"/>
  <c r="S670" s="1"/>
  <c r="AC670" s="1"/>
  <c r="J670"/>
  <c r="Q670" s="1"/>
  <c r="AA670" s="1"/>
  <c r="K670"/>
  <c r="R670" s="1"/>
  <c r="AB670" s="1"/>
  <c r="I666"/>
  <c r="P666" s="1"/>
  <c r="Z666" s="1"/>
  <c r="M666"/>
  <c r="T666" s="1"/>
  <c r="AD666" s="1"/>
  <c r="J666"/>
  <c r="Q666" s="1"/>
  <c r="AA666" s="1"/>
  <c r="G666"/>
  <c r="N666" s="1"/>
  <c r="X666" s="1"/>
  <c r="L666"/>
  <c r="S666" s="1"/>
  <c r="AC666" s="1"/>
  <c r="H666"/>
  <c r="O666" s="1"/>
  <c r="Y666" s="1"/>
  <c r="K666"/>
  <c r="R666" s="1"/>
  <c r="AB666" s="1"/>
  <c r="I662"/>
  <c r="P662" s="1"/>
  <c r="Z662" s="1"/>
  <c r="M662"/>
  <c r="T662" s="1"/>
  <c r="AD662" s="1"/>
  <c r="K662"/>
  <c r="R662" s="1"/>
  <c r="AB662" s="1"/>
  <c r="G662"/>
  <c r="N662" s="1"/>
  <c r="X662" s="1"/>
  <c r="L662"/>
  <c r="S662" s="1"/>
  <c r="AC662" s="1"/>
  <c r="H662"/>
  <c r="O662" s="1"/>
  <c r="Y662" s="1"/>
  <c r="J662"/>
  <c r="Q662" s="1"/>
  <c r="AA662" s="1"/>
  <c r="I658"/>
  <c r="P658" s="1"/>
  <c r="Z658" s="1"/>
  <c r="M658"/>
  <c r="T658" s="1"/>
  <c r="AD658" s="1"/>
  <c r="G658"/>
  <c r="N658" s="1"/>
  <c r="X658" s="1"/>
  <c r="L658"/>
  <c r="S658" s="1"/>
  <c r="AC658" s="1"/>
  <c r="K658"/>
  <c r="R658" s="1"/>
  <c r="AB658" s="1"/>
  <c r="H658"/>
  <c r="O658" s="1"/>
  <c r="Y658" s="1"/>
  <c r="J658"/>
  <c r="Q658" s="1"/>
  <c r="AA658" s="1"/>
  <c r="I654"/>
  <c r="P654" s="1"/>
  <c r="Z654" s="1"/>
  <c r="M654"/>
  <c r="T654" s="1"/>
  <c r="AD654" s="1"/>
  <c r="H654"/>
  <c r="O654" s="1"/>
  <c r="Y654" s="1"/>
  <c r="L654"/>
  <c r="S654" s="1"/>
  <c r="AC654" s="1"/>
  <c r="K654"/>
  <c r="R654" s="1"/>
  <c r="AB654" s="1"/>
  <c r="G654"/>
  <c r="N654" s="1"/>
  <c r="X654" s="1"/>
  <c r="J654"/>
  <c r="Q654" s="1"/>
  <c r="AA654" s="1"/>
  <c r="I650"/>
  <c r="P650" s="1"/>
  <c r="Z650" s="1"/>
  <c r="M650"/>
  <c r="T650" s="1"/>
  <c r="AD650" s="1"/>
  <c r="J650"/>
  <c r="Q650" s="1"/>
  <c r="AA650" s="1"/>
  <c r="L650"/>
  <c r="S650" s="1"/>
  <c r="AC650" s="1"/>
  <c r="K650"/>
  <c r="R650" s="1"/>
  <c r="AB650" s="1"/>
  <c r="G650"/>
  <c r="N650" s="1"/>
  <c r="X650" s="1"/>
  <c r="H650"/>
  <c r="O650" s="1"/>
  <c r="Y650" s="1"/>
  <c r="I646"/>
  <c r="P646" s="1"/>
  <c r="Z646" s="1"/>
  <c r="M646"/>
  <c r="T646" s="1"/>
  <c r="AD646" s="1"/>
  <c r="K646"/>
  <c r="R646" s="1"/>
  <c r="AB646" s="1"/>
  <c r="L646"/>
  <c r="S646" s="1"/>
  <c r="AC646" s="1"/>
  <c r="J646"/>
  <c r="Q646" s="1"/>
  <c r="AA646" s="1"/>
  <c r="G646"/>
  <c r="N646" s="1"/>
  <c r="X646" s="1"/>
  <c r="H646"/>
  <c r="O646" s="1"/>
  <c r="Y646" s="1"/>
  <c r="I642"/>
  <c r="P642" s="1"/>
  <c r="Z642" s="1"/>
  <c r="M642"/>
  <c r="T642" s="1"/>
  <c r="AD642" s="1"/>
  <c r="G642"/>
  <c r="N642" s="1"/>
  <c r="X642" s="1"/>
  <c r="L642"/>
  <c r="S642" s="1"/>
  <c r="AC642" s="1"/>
  <c r="K642"/>
  <c r="R642" s="1"/>
  <c r="AB642" s="1"/>
  <c r="J642"/>
  <c r="Q642" s="1"/>
  <c r="AA642" s="1"/>
  <c r="H642"/>
  <c r="O642" s="1"/>
  <c r="Y642" s="1"/>
  <c r="I638"/>
  <c r="P638" s="1"/>
  <c r="Z638" s="1"/>
  <c r="M638"/>
  <c r="T638" s="1"/>
  <c r="AD638" s="1"/>
  <c r="H638"/>
  <c r="O638" s="1"/>
  <c r="Y638" s="1"/>
  <c r="K638"/>
  <c r="R638" s="1"/>
  <c r="AB638" s="1"/>
  <c r="J638"/>
  <c r="Q638" s="1"/>
  <c r="AA638" s="1"/>
  <c r="L638"/>
  <c r="S638" s="1"/>
  <c r="AC638" s="1"/>
  <c r="G638"/>
  <c r="N638" s="1"/>
  <c r="X638" s="1"/>
  <c r="I634"/>
  <c r="P634" s="1"/>
  <c r="Z634" s="1"/>
  <c r="M634"/>
  <c r="T634" s="1"/>
  <c r="AD634" s="1"/>
  <c r="J634"/>
  <c r="Q634" s="1"/>
  <c r="AA634" s="1"/>
  <c r="K634"/>
  <c r="R634" s="1"/>
  <c r="AB634" s="1"/>
  <c r="H634"/>
  <c r="O634" s="1"/>
  <c r="Y634" s="1"/>
  <c r="L634"/>
  <c r="S634" s="1"/>
  <c r="AC634" s="1"/>
  <c r="G634"/>
  <c r="N634" s="1"/>
  <c r="X634" s="1"/>
  <c r="I630"/>
  <c r="P630" s="1"/>
  <c r="Z630" s="1"/>
  <c r="M630"/>
  <c r="T630" s="1"/>
  <c r="AD630" s="1"/>
  <c r="K630"/>
  <c r="R630" s="1"/>
  <c r="AB630" s="1"/>
  <c r="J630"/>
  <c r="Q630" s="1"/>
  <c r="AA630" s="1"/>
  <c r="H630"/>
  <c r="O630" s="1"/>
  <c r="Y630" s="1"/>
  <c r="L630"/>
  <c r="S630" s="1"/>
  <c r="AC630" s="1"/>
  <c r="G630"/>
  <c r="N630" s="1"/>
  <c r="X630" s="1"/>
  <c r="I626"/>
  <c r="P626" s="1"/>
  <c r="Z626" s="1"/>
  <c r="M626"/>
  <c r="T626" s="1"/>
  <c r="AD626" s="1"/>
  <c r="G626"/>
  <c r="N626" s="1"/>
  <c r="X626" s="1"/>
  <c r="L626"/>
  <c r="S626" s="1"/>
  <c r="AC626" s="1"/>
  <c r="J626"/>
  <c r="Q626" s="1"/>
  <c r="AA626" s="1"/>
  <c r="H626"/>
  <c r="O626" s="1"/>
  <c r="Y626" s="1"/>
  <c r="K626"/>
  <c r="R626" s="1"/>
  <c r="AB626" s="1"/>
  <c r="I622"/>
  <c r="P622" s="1"/>
  <c r="Z622" s="1"/>
  <c r="M622"/>
  <c r="T622" s="1"/>
  <c r="AD622" s="1"/>
  <c r="H622"/>
  <c r="O622" s="1"/>
  <c r="Y622" s="1"/>
  <c r="J622"/>
  <c r="Q622" s="1"/>
  <c r="AA622" s="1"/>
  <c r="G622"/>
  <c r="N622" s="1"/>
  <c r="X622" s="1"/>
  <c r="K622"/>
  <c r="R622" s="1"/>
  <c r="AB622" s="1"/>
  <c r="L622"/>
  <c r="S622" s="1"/>
  <c r="AC622" s="1"/>
  <c r="I618"/>
  <c r="P618" s="1"/>
  <c r="Z618" s="1"/>
  <c r="M618"/>
  <c r="T618" s="1"/>
  <c r="AD618" s="1"/>
  <c r="J618"/>
  <c r="Q618" s="1"/>
  <c r="AA618" s="1"/>
  <c r="H618"/>
  <c r="O618" s="1"/>
  <c r="Y618" s="1"/>
  <c r="G618"/>
  <c r="N618" s="1"/>
  <c r="X618" s="1"/>
  <c r="K618"/>
  <c r="R618" s="1"/>
  <c r="AB618" s="1"/>
  <c r="L618"/>
  <c r="S618" s="1"/>
  <c r="AC618" s="1"/>
  <c r="I614"/>
  <c r="P614" s="1"/>
  <c r="Z614" s="1"/>
  <c r="M614"/>
  <c r="T614" s="1"/>
  <c r="AD614" s="1"/>
  <c r="K614"/>
  <c r="R614" s="1"/>
  <c r="AB614" s="1"/>
  <c r="H614"/>
  <c r="O614" s="1"/>
  <c r="Y614" s="1"/>
  <c r="G614"/>
  <c r="N614" s="1"/>
  <c r="X614" s="1"/>
  <c r="J614"/>
  <c r="Q614" s="1"/>
  <c r="AA614" s="1"/>
  <c r="L614"/>
  <c r="S614" s="1"/>
  <c r="AC614" s="1"/>
  <c r="I610"/>
  <c r="P610" s="1"/>
  <c r="Z610" s="1"/>
  <c r="M610"/>
  <c r="T610" s="1"/>
  <c r="AD610" s="1"/>
  <c r="G610"/>
  <c r="N610" s="1"/>
  <c r="X610" s="1"/>
  <c r="L610"/>
  <c r="S610" s="1"/>
  <c r="AC610" s="1"/>
  <c r="H610"/>
  <c r="O610" s="1"/>
  <c r="Y610" s="1"/>
  <c r="J610"/>
  <c r="Q610" s="1"/>
  <c r="AA610" s="1"/>
  <c r="K610"/>
  <c r="R610" s="1"/>
  <c r="AB610" s="1"/>
  <c r="I606"/>
  <c r="P606" s="1"/>
  <c r="Z606" s="1"/>
  <c r="M606"/>
  <c r="T606" s="1"/>
  <c r="AD606" s="1"/>
  <c r="H606"/>
  <c r="O606" s="1"/>
  <c r="Y606" s="1"/>
  <c r="G606"/>
  <c r="N606" s="1"/>
  <c r="X606" s="1"/>
  <c r="L606"/>
  <c r="S606" s="1"/>
  <c r="AC606" s="1"/>
  <c r="J606"/>
  <c r="Q606" s="1"/>
  <c r="AA606" s="1"/>
  <c r="K606"/>
  <c r="R606" s="1"/>
  <c r="AB606" s="1"/>
  <c r="I602"/>
  <c r="P602" s="1"/>
  <c r="Z602" s="1"/>
  <c r="M602"/>
  <c r="T602" s="1"/>
  <c r="AD602" s="1"/>
  <c r="J602"/>
  <c r="Q602" s="1"/>
  <c r="AA602" s="1"/>
  <c r="G602"/>
  <c r="N602" s="1"/>
  <c r="X602" s="1"/>
  <c r="L602"/>
  <c r="S602" s="1"/>
  <c r="AC602" s="1"/>
  <c r="H602"/>
  <c r="O602" s="1"/>
  <c r="Y602" s="1"/>
  <c r="K602"/>
  <c r="R602" s="1"/>
  <c r="AB602" s="1"/>
  <c r="I598"/>
  <c r="P598" s="1"/>
  <c r="Z598" s="1"/>
  <c r="M598"/>
  <c r="T598" s="1"/>
  <c r="AD598" s="1"/>
  <c r="K598"/>
  <c r="R598" s="1"/>
  <c r="AB598" s="1"/>
  <c r="G598"/>
  <c r="N598" s="1"/>
  <c r="X598" s="1"/>
  <c r="L598"/>
  <c r="S598" s="1"/>
  <c r="AC598" s="1"/>
  <c r="H598"/>
  <c r="O598" s="1"/>
  <c r="Y598" s="1"/>
  <c r="J598"/>
  <c r="Q598" s="1"/>
  <c r="AA598" s="1"/>
  <c r="I594"/>
  <c r="P594" s="1"/>
  <c r="Z594" s="1"/>
  <c r="M594"/>
  <c r="T594" s="1"/>
  <c r="AD594" s="1"/>
  <c r="G594"/>
  <c r="N594" s="1"/>
  <c r="X594" s="1"/>
  <c r="L594"/>
  <c r="S594" s="1"/>
  <c r="AC594" s="1"/>
  <c r="K594"/>
  <c r="R594" s="1"/>
  <c r="AB594" s="1"/>
  <c r="H594"/>
  <c r="O594" s="1"/>
  <c r="Y594" s="1"/>
  <c r="J594"/>
  <c r="Q594" s="1"/>
  <c r="AA594" s="1"/>
  <c r="I590"/>
  <c r="P590" s="1"/>
  <c r="Z590" s="1"/>
  <c r="M590"/>
  <c r="T590" s="1"/>
  <c r="AD590" s="1"/>
  <c r="H590"/>
  <c r="O590" s="1"/>
  <c r="Y590" s="1"/>
  <c r="L590"/>
  <c r="S590" s="1"/>
  <c r="AC590" s="1"/>
  <c r="K590"/>
  <c r="R590" s="1"/>
  <c r="AB590" s="1"/>
  <c r="G590"/>
  <c r="N590" s="1"/>
  <c r="X590" s="1"/>
  <c r="J590"/>
  <c r="Q590" s="1"/>
  <c r="AA590" s="1"/>
  <c r="I586"/>
  <c r="P586" s="1"/>
  <c r="Z586" s="1"/>
  <c r="M586"/>
  <c r="T586" s="1"/>
  <c r="AD586" s="1"/>
  <c r="J586"/>
  <c r="Q586" s="1"/>
  <c r="AA586" s="1"/>
  <c r="L586"/>
  <c r="S586" s="1"/>
  <c r="AC586" s="1"/>
  <c r="K586"/>
  <c r="R586" s="1"/>
  <c r="AB586" s="1"/>
  <c r="G586"/>
  <c r="N586" s="1"/>
  <c r="X586" s="1"/>
  <c r="H586"/>
  <c r="O586" s="1"/>
  <c r="Y586" s="1"/>
  <c r="I582"/>
  <c r="P582" s="1"/>
  <c r="Z582" s="1"/>
  <c r="M582"/>
  <c r="T582" s="1"/>
  <c r="AD582" s="1"/>
  <c r="K582"/>
  <c r="R582" s="1"/>
  <c r="AB582" s="1"/>
  <c r="L582"/>
  <c r="S582" s="1"/>
  <c r="AC582" s="1"/>
  <c r="J582"/>
  <c r="Q582" s="1"/>
  <c r="AA582" s="1"/>
  <c r="G582"/>
  <c r="N582" s="1"/>
  <c r="X582" s="1"/>
  <c r="H582"/>
  <c r="O582" s="1"/>
  <c r="Y582" s="1"/>
  <c r="I578"/>
  <c r="P578" s="1"/>
  <c r="Z578" s="1"/>
  <c r="M578"/>
  <c r="T578" s="1"/>
  <c r="AD578" s="1"/>
  <c r="G578"/>
  <c r="N578" s="1"/>
  <c r="X578" s="1"/>
  <c r="L578"/>
  <c r="S578" s="1"/>
  <c r="AC578" s="1"/>
  <c r="K578"/>
  <c r="R578" s="1"/>
  <c r="AB578" s="1"/>
  <c r="J578"/>
  <c r="Q578" s="1"/>
  <c r="AA578" s="1"/>
  <c r="H578"/>
  <c r="O578" s="1"/>
  <c r="Y578" s="1"/>
  <c r="I574"/>
  <c r="P574" s="1"/>
  <c r="Z574" s="1"/>
  <c r="M574"/>
  <c r="T574" s="1"/>
  <c r="AD574" s="1"/>
  <c r="H574"/>
  <c r="O574" s="1"/>
  <c r="Y574" s="1"/>
  <c r="K574"/>
  <c r="R574" s="1"/>
  <c r="AB574" s="1"/>
  <c r="J574"/>
  <c r="Q574" s="1"/>
  <c r="AA574" s="1"/>
  <c r="L574"/>
  <c r="S574" s="1"/>
  <c r="AC574" s="1"/>
  <c r="G574"/>
  <c r="N574" s="1"/>
  <c r="X574" s="1"/>
  <c r="I570"/>
  <c r="P570" s="1"/>
  <c r="Z570" s="1"/>
  <c r="M570"/>
  <c r="T570" s="1"/>
  <c r="AD570" s="1"/>
  <c r="J570"/>
  <c r="Q570" s="1"/>
  <c r="AA570" s="1"/>
  <c r="K570"/>
  <c r="R570" s="1"/>
  <c r="AB570" s="1"/>
  <c r="H570"/>
  <c r="O570" s="1"/>
  <c r="Y570" s="1"/>
  <c r="L570"/>
  <c r="S570" s="1"/>
  <c r="AC570" s="1"/>
  <c r="G570"/>
  <c r="N570" s="1"/>
  <c r="X570" s="1"/>
  <c r="I566"/>
  <c r="P566" s="1"/>
  <c r="Z566" s="1"/>
  <c r="M566"/>
  <c r="T566" s="1"/>
  <c r="AD566" s="1"/>
  <c r="K566"/>
  <c r="R566" s="1"/>
  <c r="AB566" s="1"/>
  <c r="J566"/>
  <c r="Q566" s="1"/>
  <c r="AA566" s="1"/>
  <c r="H566"/>
  <c r="O566" s="1"/>
  <c r="Y566" s="1"/>
  <c r="L566"/>
  <c r="S566" s="1"/>
  <c r="AC566" s="1"/>
  <c r="G566"/>
  <c r="N566" s="1"/>
  <c r="X566" s="1"/>
  <c r="I562"/>
  <c r="P562" s="1"/>
  <c r="Z562" s="1"/>
  <c r="M562"/>
  <c r="T562" s="1"/>
  <c r="AD562" s="1"/>
  <c r="G562"/>
  <c r="N562" s="1"/>
  <c r="X562" s="1"/>
  <c r="L562"/>
  <c r="S562" s="1"/>
  <c r="AC562" s="1"/>
  <c r="J562"/>
  <c r="Q562" s="1"/>
  <c r="AA562" s="1"/>
  <c r="H562"/>
  <c r="O562" s="1"/>
  <c r="Y562" s="1"/>
  <c r="K562"/>
  <c r="R562" s="1"/>
  <c r="AB562" s="1"/>
  <c r="I558"/>
  <c r="P558" s="1"/>
  <c r="Z558" s="1"/>
  <c r="M558"/>
  <c r="T558" s="1"/>
  <c r="AD558" s="1"/>
  <c r="H558"/>
  <c r="O558" s="1"/>
  <c r="Y558" s="1"/>
  <c r="J558"/>
  <c r="Q558" s="1"/>
  <c r="AA558" s="1"/>
  <c r="G558"/>
  <c r="N558" s="1"/>
  <c r="X558" s="1"/>
  <c r="K558"/>
  <c r="R558" s="1"/>
  <c r="AB558" s="1"/>
  <c r="L558"/>
  <c r="S558" s="1"/>
  <c r="AC558" s="1"/>
  <c r="I554"/>
  <c r="P554" s="1"/>
  <c r="Z554" s="1"/>
  <c r="M554"/>
  <c r="T554" s="1"/>
  <c r="AD554" s="1"/>
  <c r="J554"/>
  <c r="Q554" s="1"/>
  <c r="AA554" s="1"/>
  <c r="H554"/>
  <c r="O554" s="1"/>
  <c r="Y554" s="1"/>
  <c r="G554"/>
  <c r="N554" s="1"/>
  <c r="X554" s="1"/>
  <c r="K554"/>
  <c r="R554" s="1"/>
  <c r="AB554" s="1"/>
  <c r="L554"/>
  <c r="S554" s="1"/>
  <c r="AC554" s="1"/>
  <c r="I550"/>
  <c r="P550" s="1"/>
  <c r="Z550" s="1"/>
  <c r="M550"/>
  <c r="T550" s="1"/>
  <c r="AD550" s="1"/>
  <c r="K550"/>
  <c r="R550" s="1"/>
  <c r="AB550" s="1"/>
  <c r="H550"/>
  <c r="O550" s="1"/>
  <c r="Y550" s="1"/>
  <c r="G550"/>
  <c r="N550" s="1"/>
  <c r="X550" s="1"/>
  <c r="J550"/>
  <c r="Q550" s="1"/>
  <c r="AA550" s="1"/>
  <c r="L550"/>
  <c r="S550" s="1"/>
  <c r="AC550" s="1"/>
  <c r="I546"/>
  <c r="P546" s="1"/>
  <c r="Z546" s="1"/>
  <c r="M546"/>
  <c r="T546" s="1"/>
  <c r="AD546" s="1"/>
  <c r="G546"/>
  <c r="N546" s="1"/>
  <c r="X546" s="1"/>
  <c r="L546"/>
  <c r="S546" s="1"/>
  <c r="AC546" s="1"/>
  <c r="H546"/>
  <c r="O546" s="1"/>
  <c r="Y546" s="1"/>
  <c r="J546"/>
  <c r="Q546" s="1"/>
  <c r="AA546" s="1"/>
  <c r="K546"/>
  <c r="R546" s="1"/>
  <c r="AB546" s="1"/>
  <c r="I542"/>
  <c r="P542" s="1"/>
  <c r="Z542" s="1"/>
  <c r="M542"/>
  <c r="T542" s="1"/>
  <c r="AD542" s="1"/>
  <c r="H542"/>
  <c r="O542" s="1"/>
  <c r="Y542" s="1"/>
  <c r="G542"/>
  <c r="N542" s="1"/>
  <c r="X542" s="1"/>
  <c r="L542"/>
  <c r="S542" s="1"/>
  <c r="AC542" s="1"/>
  <c r="J542"/>
  <c r="Q542" s="1"/>
  <c r="AA542" s="1"/>
  <c r="K542"/>
  <c r="R542" s="1"/>
  <c r="AB542" s="1"/>
  <c r="I538"/>
  <c r="P538" s="1"/>
  <c r="Z538" s="1"/>
  <c r="M538"/>
  <c r="T538" s="1"/>
  <c r="AD538" s="1"/>
  <c r="J538"/>
  <c r="Q538" s="1"/>
  <c r="AA538" s="1"/>
  <c r="G538"/>
  <c r="N538" s="1"/>
  <c r="X538" s="1"/>
  <c r="L538"/>
  <c r="S538" s="1"/>
  <c r="AC538" s="1"/>
  <c r="H538"/>
  <c r="O538" s="1"/>
  <c r="Y538" s="1"/>
  <c r="K538"/>
  <c r="R538" s="1"/>
  <c r="AB538" s="1"/>
  <c r="I534"/>
  <c r="P534" s="1"/>
  <c r="Z534" s="1"/>
  <c r="M534"/>
  <c r="T534" s="1"/>
  <c r="AD534" s="1"/>
  <c r="K534"/>
  <c r="R534" s="1"/>
  <c r="AB534" s="1"/>
  <c r="G534"/>
  <c r="N534" s="1"/>
  <c r="X534" s="1"/>
  <c r="L534"/>
  <c r="S534" s="1"/>
  <c r="AC534" s="1"/>
  <c r="H534"/>
  <c r="O534" s="1"/>
  <c r="Y534" s="1"/>
  <c r="J534"/>
  <c r="Q534" s="1"/>
  <c r="AA534" s="1"/>
  <c r="I530"/>
  <c r="P530" s="1"/>
  <c r="Z530" s="1"/>
  <c r="M530"/>
  <c r="T530" s="1"/>
  <c r="AD530" s="1"/>
  <c r="G530"/>
  <c r="N530" s="1"/>
  <c r="X530" s="1"/>
  <c r="L530"/>
  <c r="S530" s="1"/>
  <c r="AC530" s="1"/>
  <c r="K530"/>
  <c r="R530" s="1"/>
  <c r="AB530" s="1"/>
  <c r="H530"/>
  <c r="O530" s="1"/>
  <c r="Y530" s="1"/>
  <c r="J530"/>
  <c r="Q530" s="1"/>
  <c r="AA530" s="1"/>
  <c r="I526"/>
  <c r="P526" s="1"/>
  <c r="Z526" s="1"/>
  <c r="M526"/>
  <c r="T526" s="1"/>
  <c r="AD526" s="1"/>
  <c r="H526"/>
  <c r="O526" s="1"/>
  <c r="Y526" s="1"/>
  <c r="L526"/>
  <c r="S526" s="1"/>
  <c r="AC526" s="1"/>
  <c r="K526"/>
  <c r="R526" s="1"/>
  <c r="AB526" s="1"/>
  <c r="G526"/>
  <c r="N526" s="1"/>
  <c r="X526" s="1"/>
  <c r="J526"/>
  <c r="Q526" s="1"/>
  <c r="AA526" s="1"/>
  <c r="I522"/>
  <c r="P522" s="1"/>
  <c r="Z522" s="1"/>
  <c r="M522"/>
  <c r="T522" s="1"/>
  <c r="AD522" s="1"/>
  <c r="J522"/>
  <c r="Q522" s="1"/>
  <c r="AA522" s="1"/>
  <c r="L522"/>
  <c r="S522" s="1"/>
  <c r="AC522" s="1"/>
  <c r="K522"/>
  <c r="R522" s="1"/>
  <c r="AB522" s="1"/>
  <c r="G522"/>
  <c r="N522" s="1"/>
  <c r="X522" s="1"/>
  <c r="H522"/>
  <c r="O522" s="1"/>
  <c r="Y522" s="1"/>
  <c r="I518"/>
  <c r="P518" s="1"/>
  <c r="Z518" s="1"/>
  <c r="M518"/>
  <c r="T518" s="1"/>
  <c r="AD518" s="1"/>
  <c r="K518"/>
  <c r="R518" s="1"/>
  <c r="AB518" s="1"/>
  <c r="L518"/>
  <c r="S518" s="1"/>
  <c r="AC518" s="1"/>
  <c r="J518"/>
  <c r="Q518" s="1"/>
  <c r="AA518" s="1"/>
  <c r="G518"/>
  <c r="N518" s="1"/>
  <c r="X518" s="1"/>
  <c r="H518"/>
  <c r="O518" s="1"/>
  <c r="Y518" s="1"/>
  <c r="I514"/>
  <c r="P514" s="1"/>
  <c r="Z514" s="1"/>
  <c r="M514"/>
  <c r="T514" s="1"/>
  <c r="AD514" s="1"/>
  <c r="G514"/>
  <c r="N514" s="1"/>
  <c r="X514" s="1"/>
  <c r="L514"/>
  <c r="S514" s="1"/>
  <c r="AC514" s="1"/>
  <c r="K514"/>
  <c r="R514" s="1"/>
  <c r="AB514" s="1"/>
  <c r="J514"/>
  <c r="Q514" s="1"/>
  <c r="AA514" s="1"/>
  <c r="H514"/>
  <c r="O514" s="1"/>
  <c r="Y514" s="1"/>
  <c r="I510"/>
  <c r="P510" s="1"/>
  <c r="Z510" s="1"/>
  <c r="M510"/>
  <c r="T510" s="1"/>
  <c r="AD510" s="1"/>
  <c r="H510"/>
  <c r="O510" s="1"/>
  <c r="Y510" s="1"/>
  <c r="K510"/>
  <c r="R510" s="1"/>
  <c r="AB510" s="1"/>
  <c r="J510"/>
  <c r="Q510" s="1"/>
  <c r="AA510" s="1"/>
  <c r="L510"/>
  <c r="S510" s="1"/>
  <c r="AC510" s="1"/>
  <c r="G510"/>
  <c r="N510" s="1"/>
  <c r="X510" s="1"/>
  <c r="I506"/>
  <c r="P506" s="1"/>
  <c r="Z506" s="1"/>
  <c r="M506"/>
  <c r="T506" s="1"/>
  <c r="AD506" s="1"/>
  <c r="J506"/>
  <c r="Q506" s="1"/>
  <c r="AA506" s="1"/>
  <c r="K506"/>
  <c r="R506" s="1"/>
  <c r="AB506" s="1"/>
  <c r="H506"/>
  <c r="O506" s="1"/>
  <c r="Y506" s="1"/>
  <c r="L506"/>
  <c r="S506" s="1"/>
  <c r="AC506" s="1"/>
  <c r="G506"/>
  <c r="N506" s="1"/>
  <c r="X506" s="1"/>
  <c r="I502"/>
  <c r="P502" s="1"/>
  <c r="Z502" s="1"/>
  <c r="M502"/>
  <c r="T502" s="1"/>
  <c r="AD502" s="1"/>
  <c r="K502"/>
  <c r="R502" s="1"/>
  <c r="AB502" s="1"/>
  <c r="J502"/>
  <c r="Q502" s="1"/>
  <c r="AA502" s="1"/>
  <c r="H502"/>
  <c r="O502" s="1"/>
  <c r="Y502" s="1"/>
  <c r="L502"/>
  <c r="S502" s="1"/>
  <c r="AC502" s="1"/>
  <c r="G502"/>
  <c r="N502" s="1"/>
  <c r="X502" s="1"/>
  <c r="I498"/>
  <c r="P498" s="1"/>
  <c r="Z498" s="1"/>
  <c r="M498"/>
  <c r="T498" s="1"/>
  <c r="AD498" s="1"/>
  <c r="G498"/>
  <c r="N498" s="1"/>
  <c r="X498" s="1"/>
  <c r="L498"/>
  <c r="S498" s="1"/>
  <c r="AC498" s="1"/>
  <c r="J498"/>
  <c r="Q498" s="1"/>
  <c r="AA498" s="1"/>
  <c r="H498"/>
  <c r="O498" s="1"/>
  <c r="Y498" s="1"/>
  <c r="K498"/>
  <c r="R498" s="1"/>
  <c r="AB498" s="1"/>
  <c r="I494"/>
  <c r="P494" s="1"/>
  <c r="Z494" s="1"/>
  <c r="M494"/>
  <c r="T494" s="1"/>
  <c r="AD494" s="1"/>
  <c r="H494"/>
  <c r="O494" s="1"/>
  <c r="Y494" s="1"/>
  <c r="J494"/>
  <c r="Q494" s="1"/>
  <c r="AA494" s="1"/>
  <c r="G494"/>
  <c r="N494" s="1"/>
  <c r="X494" s="1"/>
  <c r="K494"/>
  <c r="R494" s="1"/>
  <c r="AB494" s="1"/>
  <c r="L494"/>
  <c r="S494" s="1"/>
  <c r="AC494" s="1"/>
  <c r="I490"/>
  <c r="P490" s="1"/>
  <c r="Z490" s="1"/>
  <c r="M490"/>
  <c r="T490" s="1"/>
  <c r="AD490" s="1"/>
  <c r="J490"/>
  <c r="Q490" s="1"/>
  <c r="AA490" s="1"/>
  <c r="L490"/>
  <c r="S490" s="1"/>
  <c r="AC490" s="1"/>
  <c r="K490"/>
  <c r="R490" s="1"/>
  <c r="AB490" s="1"/>
  <c r="H490"/>
  <c r="O490" s="1"/>
  <c r="Y490" s="1"/>
  <c r="G490"/>
  <c r="N490" s="1"/>
  <c r="X490" s="1"/>
  <c r="I486"/>
  <c r="P486" s="1"/>
  <c r="Z486" s="1"/>
  <c r="M486"/>
  <c r="T486" s="1"/>
  <c r="AD486" s="1"/>
  <c r="K486"/>
  <c r="R486" s="1"/>
  <c r="AB486" s="1"/>
  <c r="L486"/>
  <c r="S486" s="1"/>
  <c r="AC486" s="1"/>
  <c r="J486"/>
  <c r="Q486" s="1"/>
  <c r="AA486" s="1"/>
  <c r="H486"/>
  <c r="O486" s="1"/>
  <c r="Y486" s="1"/>
  <c r="G486"/>
  <c r="N486" s="1"/>
  <c r="X486" s="1"/>
  <c r="I482"/>
  <c r="P482" s="1"/>
  <c r="Z482" s="1"/>
  <c r="M482"/>
  <c r="T482" s="1"/>
  <c r="AD482" s="1"/>
  <c r="G482"/>
  <c r="N482" s="1"/>
  <c r="X482" s="1"/>
  <c r="L482"/>
  <c r="S482" s="1"/>
  <c r="AC482" s="1"/>
  <c r="K482"/>
  <c r="R482" s="1"/>
  <c r="AB482" s="1"/>
  <c r="J482"/>
  <c r="Q482" s="1"/>
  <c r="AA482" s="1"/>
  <c r="H482"/>
  <c r="O482" s="1"/>
  <c r="Y482" s="1"/>
  <c r="I478"/>
  <c r="P478" s="1"/>
  <c r="Z478" s="1"/>
  <c r="M478"/>
  <c r="T478" s="1"/>
  <c r="AD478" s="1"/>
  <c r="H478"/>
  <c r="O478" s="1"/>
  <c r="Y478" s="1"/>
  <c r="K478"/>
  <c r="R478" s="1"/>
  <c r="AB478" s="1"/>
  <c r="J478"/>
  <c r="Q478" s="1"/>
  <c r="AA478" s="1"/>
  <c r="G478"/>
  <c r="N478" s="1"/>
  <c r="X478" s="1"/>
  <c r="L478"/>
  <c r="S478" s="1"/>
  <c r="AC478" s="1"/>
  <c r="I474"/>
  <c r="P474" s="1"/>
  <c r="Z474" s="1"/>
  <c r="M474"/>
  <c r="T474" s="1"/>
  <c r="AD474" s="1"/>
  <c r="J474"/>
  <c r="Q474" s="1"/>
  <c r="AA474" s="1"/>
  <c r="K474"/>
  <c r="R474" s="1"/>
  <c r="AB474" s="1"/>
  <c r="H474"/>
  <c r="O474" s="1"/>
  <c r="Y474" s="1"/>
  <c r="G474"/>
  <c r="N474" s="1"/>
  <c r="X474" s="1"/>
  <c r="L474"/>
  <c r="S474" s="1"/>
  <c r="AC474" s="1"/>
  <c r="I470"/>
  <c r="P470" s="1"/>
  <c r="Z470" s="1"/>
  <c r="M470"/>
  <c r="T470" s="1"/>
  <c r="AD470" s="1"/>
  <c r="K470"/>
  <c r="R470" s="1"/>
  <c r="AB470" s="1"/>
  <c r="J470"/>
  <c r="Q470" s="1"/>
  <c r="AA470" s="1"/>
  <c r="H470"/>
  <c r="O470" s="1"/>
  <c r="Y470" s="1"/>
  <c r="G470"/>
  <c r="N470" s="1"/>
  <c r="X470" s="1"/>
  <c r="L470"/>
  <c r="S470" s="1"/>
  <c r="AC470" s="1"/>
  <c r="I466"/>
  <c r="P466" s="1"/>
  <c r="Z466" s="1"/>
  <c r="M466"/>
  <c r="T466" s="1"/>
  <c r="AD466" s="1"/>
  <c r="G466"/>
  <c r="N466" s="1"/>
  <c r="X466" s="1"/>
  <c r="L466"/>
  <c r="S466" s="1"/>
  <c r="AC466" s="1"/>
  <c r="J466"/>
  <c r="Q466" s="1"/>
  <c r="AA466" s="1"/>
  <c r="H466"/>
  <c r="O466" s="1"/>
  <c r="Y466" s="1"/>
  <c r="K466"/>
  <c r="R466" s="1"/>
  <c r="AB466" s="1"/>
  <c r="I462"/>
  <c r="P462" s="1"/>
  <c r="Z462" s="1"/>
  <c r="M462"/>
  <c r="T462" s="1"/>
  <c r="AD462" s="1"/>
  <c r="H462"/>
  <c r="O462" s="1"/>
  <c r="Y462" s="1"/>
  <c r="J462"/>
  <c r="Q462" s="1"/>
  <c r="AA462" s="1"/>
  <c r="G462"/>
  <c r="N462" s="1"/>
  <c r="X462" s="1"/>
  <c r="K462"/>
  <c r="R462" s="1"/>
  <c r="AB462" s="1"/>
  <c r="L462"/>
  <c r="S462" s="1"/>
  <c r="AC462" s="1"/>
  <c r="I458"/>
  <c r="P458" s="1"/>
  <c r="Z458" s="1"/>
  <c r="M458"/>
  <c r="T458" s="1"/>
  <c r="AD458" s="1"/>
  <c r="J458"/>
  <c r="Q458" s="1"/>
  <c r="AA458" s="1"/>
  <c r="H458"/>
  <c r="O458" s="1"/>
  <c r="Y458" s="1"/>
  <c r="G458"/>
  <c r="N458" s="1"/>
  <c r="X458" s="1"/>
  <c r="K458"/>
  <c r="R458" s="1"/>
  <c r="AB458" s="1"/>
  <c r="L458"/>
  <c r="S458" s="1"/>
  <c r="AC458" s="1"/>
  <c r="I454"/>
  <c r="P454" s="1"/>
  <c r="Z454" s="1"/>
  <c r="M454"/>
  <c r="T454" s="1"/>
  <c r="AD454" s="1"/>
  <c r="K454"/>
  <c r="R454" s="1"/>
  <c r="AB454" s="1"/>
  <c r="H454"/>
  <c r="O454" s="1"/>
  <c r="Y454" s="1"/>
  <c r="G454"/>
  <c r="N454" s="1"/>
  <c r="X454" s="1"/>
  <c r="J454"/>
  <c r="Q454" s="1"/>
  <c r="AA454" s="1"/>
  <c r="L454"/>
  <c r="S454" s="1"/>
  <c r="AC454" s="1"/>
  <c r="I450"/>
  <c r="P450" s="1"/>
  <c r="Z450" s="1"/>
  <c r="M450"/>
  <c r="T450" s="1"/>
  <c r="AD450" s="1"/>
  <c r="G450"/>
  <c r="N450" s="1"/>
  <c r="X450" s="1"/>
  <c r="L450"/>
  <c r="S450" s="1"/>
  <c r="AC450" s="1"/>
  <c r="H450"/>
  <c r="O450" s="1"/>
  <c r="Y450" s="1"/>
  <c r="J450"/>
  <c r="Q450" s="1"/>
  <c r="AA450" s="1"/>
  <c r="K450"/>
  <c r="R450" s="1"/>
  <c r="AB450" s="1"/>
  <c r="I446"/>
  <c r="P446" s="1"/>
  <c r="Z446" s="1"/>
  <c r="M446"/>
  <c r="T446" s="1"/>
  <c r="AD446" s="1"/>
  <c r="H446"/>
  <c r="O446" s="1"/>
  <c r="Y446" s="1"/>
  <c r="G446"/>
  <c r="N446" s="1"/>
  <c r="X446" s="1"/>
  <c r="L446"/>
  <c r="S446" s="1"/>
  <c r="AC446" s="1"/>
  <c r="J446"/>
  <c r="Q446" s="1"/>
  <c r="AA446" s="1"/>
  <c r="K446"/>
  <c r="R446" s="1"/>
  <c r="AB446" s="1"/>
  <c r="I442"/>
  <c r="P442" s="1"/>
  <c r="Z442" s="1"/>
  <c r="M442"/>
  <c r="T442" s="1"/>
  <c r="AD442" s="1"/>
  <c r="J442"/>
  <c r="Q442" s="1"/>
  <c r="AA442" s="1"/>
  <c r="G442"/>
  <c r="N442" s="1"/>
  <c r="X442" s="1"/>
  <c r="L442"/>
  <c r="S442" s="1"/>
  <c r="AC442" s="1"/>
  <c r="H442"/>
  <c r="O442" s="1"/>
  <c r="Y442" s="1"/>
  <c r="K442"/>
  <c r="R442" s="1"/>
  <c r="AB442" s="1"/>
  <c r="I438"/>
  <c r="P438" s="1"/>
  <c r="Z438" s="1"/>
  <c r="M438"/>
  <c r="T438" s="1"/>
  <c r="AD438" s="1"/>
  <c r="K438"/>
  <c r="R438" s="1"/>
  <c r="AB438" s="1"/>
  <c r="G438"/>
  <c r="N438" s="1"/>
  <c r="X438" s="1"/>
  <c r="L438"/>
  <c r="S438" s="1"/>
  <c r="AC438" s="1"/>
  <c r="H438"/>
  <c r="O438" s="1"/>
  <c r="Y438" s="1"/>
  <c r="J438"/>
  <c r="Q438" s="1"/>
  <c r="AA438" s="1"/>
  <c r="I434"/>
  <c r="P434" s="1"/>
  <c r="Z434" s="1"/>
  <c r="M434"/>
  <c r="T434" s="1"/>
  <c r="AD434" s="1"/>
  <c r="G434"/>
  <c r="N434" s="1"/>
  <c r="X434" s="1"/>
  <c r="L434"/>
  <c r="S434" s="1"/>
  <c r="AC434" s="1"/>
  <c r="K434"/>
  <c r="R434" s="1"/>
  <c r="AB434" s="1"/>
  <c r="H434"/>
  <c r="O434" s="1"/>
  <c r="Y434" s="1"/>
  <c r="J434"/>
  <c r="Q434" s="1"/>
  <c r="AA434" s="1"/>
  <c r="I430"/>
  <c r="P430" s="1"/>
  <c r="Z430" s="1"/>
  <c r="M430"/>
  <c r="T430" s="1"/>
  <c r="AD430" s="1"/>
  <c r="H430"/>
  <c r="O430" s="1"/>
  <c r="Y430" s="1"/>
  <c r="L430"/>
  <c r="S430" s="1"/>
  <c r="AC430" s="1"/>
  <c r="K430"/>
  <c r="R430" s="1"/>
  <c r="AB430" s="1"/>
  <c r="G430"/>
  <c r="N430" s="1"/>
  <c r="X430" s="1"/>
  <c r="J430"/>
  <c r="Q430" s="1"/>
  <c r="AA430" s="1"/>
  <c r="I426"/>
  <c r="P426" s="1"/>
  <c r="Z426" s="1"/>
  <c r="M426"/>
  <c r="T426" s="1"/>
  <c r="AD426" s="1"/>
  <c r="J426"/>
  <c r="Q426" s="1"/>
  <c r="AA426" s="1"/>
  <c r="L426"/>
  <c r="S426" s="1"/>
  <c r="AC426" s="1"/>
  <c r="K426"/>
  <c r="R426" s="1"/>
  <c r="AB426" s="1"/>
  <c r="G426"/>
  <c r="N426" s="1"/>
  <c r="X426" s="1"/>
  <c r="H426"/>
  <c r="O426" s="1"/>
  <c r="Y426" s="1"/>
  <c r="I422"/>
  <c r="P422" s="1"/>
  <c r="Z422" s="1"/>
  <c r="M422"/>
  <c r="T422" s="1"/>
  <c r="AD422" s="1"/>
  <c r="K422"/>
  <c r="R422" s="1"/>
  <c r="AB422" s="1"/>
  <c r="L422"/>
  <c r="S422" s="1"/>
  <c r="AC422" s="1"/>
  <c r="J422"/>
  <c r="Q422" s="1"/>
  <c r="AA422" s="1"/>
  <c r="G422"/>
  <c r="N422" s="1"/>
  <c r="X422" s="1"/>
  <c r="H422"/>
  <c r="O422" s="1"/>
  <c r="Y422" s="1"/>
  <c r="I418"/>
  <c r="P418" s="1"/>
  <c r="Z418" s="1"/>
  <c r="M418"/>
  <c r="T418" s="1"/>
  <c r="AD418" s="1"/>
  <c r="G418"/>
  <c r="N418" s="1"/>
  <c r="X418" s="1"/>
  <c r="L418"/>
  <c r="S418" s="1"/>
  <c r="AC418" s="1"/>
  <c r="K418"/>
  <c r="R418" s="1"/>
  <c r="AB418" s="1"/>
  <c r="J418"/>
  <c r="Q418" s="1"/>
  <c r="AA418" s="1"/>
  <c r="H418"/>
  <c r="O418" s="1"/>
  <c r="Y418" s="1"/>
  <c r="I414"/>
  <c r="P414" s="1"/>
  <c r="Z414" s="1"/>
  <c r="M414"/>
  <c r="T414" s="1"/>
  <c r="AD414" s="1"/>
  <c r="H414"/>
  <c r="O414" s="1"/>
  <c r="Y414" s="1"/>
  <c r="K414"/>
  <c r="R414" s="1"/>
  <c r="AB414" s="1"/>
  <c r="L414"/>
  <c r="S414" s="1"/>
  <c r="AC414" s="1"/>
  <c r="J414"/>
  <c r="Q414" s="1"/>
  <c r="AA414" s="1"/>
  <c r="G414"/>
  <c r="N414" s="1"/>
  <c r="X414" s="1"/>
  <c r="I410"/>
  <c r="P410" s="1"/>
  <c r="Z410" s="1"/>
  <c r="M410"/>
  <c r="T410" s="1"/>
  <c r="AD410" s="1"/>
  <c r="J410"/>
  <c r="Q410" s="1"/>
  <c r="AA410" s="1"/>
  <c r="K410"/>
  <c r="R410" s="1"/>
  <c r="AB410" s="1"/>
  <c r="L410"/>
  <c r="S410" s="1"/>
  <c r="AC410" s="1"/>
  <c r="H410"/>
  <c r="O410" s="1"/>
  <c r="Y410" s="1"/>
  <c r="G410"/>
  <c r="N410" s="1"/>
  <c r="X410" s="1"/>
  <c r="I406"/>
  <c r="P406" s="1"/>
  <c r="Z406" s="1"/>
  <c r="M406"/>
  <c r="T406" s="1"/>
  <c r="AD406" s="1"/>
  <c r="K406"/>
  <c r="R406" s="1"/>
  <c r="AB406" s="1"/>
  <c r="J406"/>
  <c r="Q406" s="1"/>
  <c r="AA406" s="1"/>
  <c r="L406"/>
  <c r="S406" s="1"/>
  <c r="AC406" s="1"/>
  <c r="H406"/>
  <c r="O406" s="1"/>
  <c r="Y406" s="1"/>
  <c r="G406"/>
  <c r="N406" s="1"/>
  <c r="X406" s="1"/>
  <c r="I402"/>
  <c r="P402" s="1"/>
  <c r="Z402" s="1"/>
  <c r="M402"/>
  <c r="T402" s="1"/>
  <c r="AD402" s="1"/>
  <c r="G402"/>
  <c r="N402" s="1"/>
  <c r="X402" s="1"/>
  <c r="L402"/>
  <c r="S402" s="1"/>
  <c r="AC402" s="1"/>
  <c r="J402"/>
  <c r="Q402" s="1"/>
  <c r="AA402" s="1"/>
  <c r="K402"/>
  <c r="R402" s="1"/>
  <c r="AB402" s="1"/>
  <c r="H402"/>
  <c r="O402" s="1"/>
  <c r="Y402" s="1"/>
  <c r="I398"/>
  <c r="P398" s="1"/>
  <c r="Z398" s="1"/>
  <c r="M398"/>
  <c r="T398" s="1"/>
  <c r="AD398" s="1"/>
  <c r="H398"/>
  <c r="O398" s="1"/>
  <c r="Y398" s="1"/>
  <c r="J398"/>
  <c r="Q398" s="1"/>
  <c r="AA398" s="1"/>
  <c r="K398"/>
  <c r="R398" s="1"/>
  <c r="AB398" s="1"/>
  <c r="G398"/>
  <c r="N398" s="1"/>
  <c r="X398" s="1"/>
  <c r="L398"/>
  <c r="S398" s="1"/>
  <c r="AC398" s="1"/>
  <c r="I394"/>
  <c r="P394" s="1"/>
  <c r="Z394" s="1"/>
  <c r="M394"/>
  <c r="T394" s="1"/>
  <c r="AD394" s="1"/>
  <c r="J394"/>
  <c r="Q394" s="1"/>
  <c r="AA394" s="1"/>
  <c r="H394"/>
  <c r="O394" s="1"/>
  <c r="Y394" s="1"/>
  <c r="K394"/>
  <c r="R394" s="1"/>
  <c r="AB394" s="1"/>
  <c r="G394"/>
  <c r="N394" s="1"/>
  <c r="X394" s="1"/>
  <c r="L394"/>
  <c r="S394" s="1"/>
  <c r="AC394" s="1"/>
  <c r="I390"/>
  <c r="P390" s="1"/>
  <c r="Z390" s="1"/>
  <c r="M390"/>
  <c r="T390" s="1"/>
  <c r="AD390" s="1"/>
  <c r="K390"/>
  <c r="R390" s="1"/>
  <c r="AB390" s="1"/>
  <c r="H390"/>
  <c r="O390" s="1"/>
  <c r="Y390" s="1"/>
  <c r="J390"/>
  <c r="Q390" s="1"/>
  <c r="AA390" s="1"/>
  <c r="G390"/>
  <c r="N390" s="1"/>
  <c r="X390" s="1"/>
  <c r="L390"/>
  <c r="S390" s="1"/>
  <c r="AC390" s="1"/>
  <c r="I386"/>
  <c r="P386" s="1"/>
  <c r="Z386" s="1"/>
  <c r="M386"/>
  <c r="T386" s="1"/>
  <c r="AD386" s="1"/>
  <c r="G386"/>
  <c r="N386" s="1"/>
  <c r="X386" s="1"/>
  <c r="L386"/>
  <c r="S386" s="1"/>
  <c r="AC386" s="1"/>
  <c r="H386"/>
  <c r="O386" s="1"/>
  <c r="Y386" s="1"/>
  <c r="J386"/>
  <c r="Q386" s="1"/>
  <c r="AA386" s="1"/>
  <c r="K386"/>
  <c r="R386" s="1"/>
  <c r="AB386" s="1"/>
  <c r="I382"/>
  <c r="P382" s="1"/>
  <c r="Z382" s="1"/>
  <c r="M382"/>
  <c r="T382" s="1"/>
  <c r="AD382" s="1"/>
  <c r="H382"/>
  <c r="O382" s="1"/>
  <c r="Y382" s="1"/>
  <c r="G382"/>
  <c r="N382" s="1"/>
  <c r="X382" s="1"/>
  <c r="J382"/>
  <c r="Q382" s="1"/>
  <c r="AA382" s="1"/>
  <c r="K382"/>
  <c r="R382" s="1"/>
  <c r="AB382" s="1"/>
  <c r="L382"/>
  <c r="S382" s="1"/>
  <c r="AC382" s="1"/>
  <c r="I378"/>
  <c r="P378" s="1"/>
  <c r="Z378" s="1"/>
  <c r="M378"/>
  <c r="T378" s="1"/>
  <c r="AD378" s="1"/>
  <c r="J378"/>
  <c r="Q378" s="1"/>
  <c r="AA378" s="1"/>
  <c r="G378"/>
  <c r="N378" s="1"/>
  <c r="X378" s="1"/>
  <c r="H378"/>
  <c r="O378" s="1"/>
  <c r="Y378" s="1"/>
  <c r="K378"/>
  <c r="R378" s="1"/>
  <c r="AB378" s="1"/>
  <c r="L378"/>
  <c r="S378" s="1"/>
  <c r="AC378" s="1"/>
  <c r="I374"/>
  <c r="P374" s="1"/>
  <c r="Z374" s="1"/>
  <c r="M374"/>
  <c r="T374" s="1"/>
  <c r="AD374" s="1"/>
  <c r="K374"/>
  <c r="R374" s="1"/>
  <c r="AB374" s="1"/>
  <c r="G374"/>
  <c r="N374" s="1"/>
  <c r="X374" s="1"/>
  <c r="H374"/>
  <c r="O374" s="1"/>
  <c r="Y374" s="1"/>
  <c r="J374"/>
  <c r="Q374" s="1"/>
  <c r="AA374" s="1"/>
  <c r="L374"/>
  <c r="S374" s="1"/>
  <c r="AC374" s="1"/>
  <c r="I370"/>
  <c r="P370" s="1"/>
  <c r="Z370" s="1"/>
  <c r="M370"/>
  <c r="T370" s="1"/>
  <c r="AD370" s="1"/>
  <c r="G370"/>
  <c r="N370" s="1"/>
  <c r="X370" s="1"/>
  <c r="L370"/>
  <c r="S370" s="1"/>
  <c r="AC370" s="1"/>
  <c r="H370"/>
  <c r="O370" s="1"/>
  <c r="Y370" s="1"/>
  <c r="J370"/>
  <c r="Q370" s="1"/>
  <c r="AA370" s="1"/>
  <c r="K370"/>
  <c r="R370" s="1"/>
  <c r="AB370" s="1"/>
  <c r="I366"/>
  <c r="P366" s="1"/>
  <c r="Z366" s="1"/>
  <c r="M366"/>
  <c r="T366" s="1"/>
  <c r="AD366" s="1"/>
  <c r="H366"/>
  <c r="O366" s="1"/>
  <c r="Y366" s="1"/>
  <c r="L366"/>
  <c r="S366" s="1"/>
  <c r="AC366" s="1"/>
  <c r="G366"/>
  <c r="N366" s="1"/>
  <c r="X366" s="1"/>
  <c r="J366"/>
  <c r="Q366" s="1"/>
  <c r="AA366" s="1"/>
  <c r="K366"/>
  <c r="R366" s="1"/>
  <c r="AB366" s="1"/>
  <c r="I362"/>
  <c r="P362" s="1"/>
  <c r="Z362" s="1"/>
  <c r="M362"/>
  <c r="T362" s="1"/>
  <c r="AD362" s="1"/>
  <c r="J362"/>
  <c r="Q362" s="1"/>
  <c r="AA362" s="1"/>
  <c r="L362"/>
  <c r="S362" s="1"/>
  <c r="AC362" s="1"/>
  <c r="G362"/>
  <c r="N362" s="1"/>
  <c r="X362" s="1"/>
  <c r="H362"/>
  <c r="O362" s="1"/>
  <c r="Y362" s="1"/>
  <c r="K362"/>
  <c r="R362" s="1"/>
  <c r="AB362" s="1"/>
  <c r="I358"/>
  <c r="P358" s="1"/>
  <c r="Z358" s="1"/>
  <c r="M358"/>
  <c r="T358" s="1"/>
  <c r="AD358" s="1"/>
  <c r="K358"/>
  <c r="R358" s="1"/>
  <c r="AB358" s="1"/>
  <c r="L358"/>
  <c r="S358" s="1"/>
  <c r="AC358" s="1"/>
  <c r="G358"/>
  <c r="N358" s="1"/>
  <c r="X358" s="1"/>
  <c r="H358"/>
  <c r="O358" s="1"/>
  <c r="Y358" s="1"/>
  <c r="J358"/>
  <c r="Q358" s="1"/>
  <c r="AA358" s="1"/>
  <c r="I354"/>
  <c r="P354" s="1"/>
  <c r="Z354" s="1"/>
  <c r="M354"/>
  <c r="T354" s="1"/>
  <c r="AD354" s="1"/>
  <c r="G354"/>
  <c r="N354" s="1"/>
  <c r="X354" s="1"/>
  <c r="L354"/>
  <c r="S354" s="1"/>
  <c r="AC354" s="1"/>
  <c r="K354"/>
  <c r="R354" s="1"/>
  <c r="AB354" s="1"/>
  <c r="H354"/>
  <c r="O354" s="1"/>
  <c r="Y354" s="1"/>
  <c r="J354"/>
  <c r="Q354" s="1"/>
  <c r="AA354" s="1"/>
  <c r="I350"/>
  <c r="P350" s="1"/>
  <c r="Z350" s="1"/>
  <c r="M350"/>
  <c r="T350" s="1"/>
  <c r="AD350" s="1"/>
  <c r="H350"/>
  <c r="O350" s="1"/>
  <c r="Y350" s="1"/>
  <c r="K350"/>
  <c r="R350" s="1"/>
  <c r="AB350" s="1"/>
  <c r="L350"/>
  <c r="S350" s="1"/>
  <c r="AC350" s="1"/>
  <c r="G350"/>
  <c r="N350" s="1"/>
  <c r="X350" s="1"/>
  <c r="J350"/>
  <c r="Q350" s="1"/>
  <c r="AA350" s="1"/>
  <c r="I346"/>
  <c r="P346" s="1"/>
  <c r="Z346" s="1"/>
  <c r="M346"/>
  <c r="T346" s="1"/>
  <c r="AD346" s="1"/>
  <c r="J346"/>
  <c r="Q346" s="1"/>
  <c r="AA346" s="1"/>
  <c r="K346"/>
  <c r="R346" s="1"/>
  <c r="AB346" s="1"/>
  <c r="L346"/>
  <c r="S346" s="1"/>
  <c r="AC346" s="1"/>
  <c r="G346"/>
  <c r="N346" s="1"/>
  <c r="X346" s="1"/>
  <c r="H346"/>
  <c r="O346" s="1"/>
  <c r="Y346" s="1"/>
  <c r="I342"/>
  <c r="P342" s="1"/>
  <c r="Z342" s="1"/>
  <c r="M342"/>
  <c r="T342" s="1"/>
  <c r="AD342" s="1"/>
  <c r="K342"/>
  <c r="R342" s="1"/>
  <c r="AB342" s="1"/>
  <c r="J342"/>
  <c r="Q342" s="1"/>
  <c r="AA342" s="1"/>
  <c r="L342"/>
  <c r="S342" s="1"/>
  <c r="AC342" s="1"/>
  <c r="G342"/>
  <c r="N342" s="1"/>
  <c r="X342" s="1"/>
  <c r="H342"/>
  <c r="O342" s="1"/>
  <c r="Y342" s="1"/>
  <c r="I338"/>
  <c r="P338" s="1"/>
  <c r="Z338" s="1"/>
  <c r="M338"/>
  <c r="T338" s="1"/>
  <c r="AD338" s="1"/>
  <c r="G338"/>
  <c r="N338" s="1"/>
  <c r="X338" s="1"/>
  <c r="L338"/>
  <c r="S338" s="1"/>
  <c r="AC338" s="1"/>
  <c r="J338"/>
  <c r="Q338" s="1"/>
  <c r="AA338" s="1"/>
  <c r="K338"/>
  <c r="R338" s="1"/>
  <c r="AB338" s="1"/>
  <c r="H338"/>
  <c r="O338" s="1"/>
  <c r="Y338" s="1"/>
  <c r="I334"/>
  <c r="P334" s="1"/>
  <c r="Z334" s="1"/>
  <c r="M334"/>
  <c r="T334" s="1"/>
  <c r="AD334" s="1"/>
  <c r="H334"/>
  <c r="O334" s="1"/>
  <c r="Y334" s="1"/>
  <c r="J334"/>
  <c r="Q334" s="1"/>
  <c r="AA334" s="1"/>
  <c r="L334"/>
  <c r="S334" s="1"/>
  <c r="AC334" s="1"/>
  <c r="K334"/>
  <c r="R334" s="1"/>
  <c r="AB334" s="1"/>
  <c r="G334"/>
  <c r="N334" s="1"/>
  <c r="X334" s="1"/>
  <c r="I330"/>
  <c r="P330" s="1"/>
  <c r="Z330" s="1"/>
  <c r="M330"/>
  <c r="T330" s="1"/>
  <c r="AD330" s="1"/>
  <c r="J330"/>
  <c r="Q330" s="1"/>
  <c r="AA330" s="1"/>
  <c r="H330"/>
  <c r="O330" s="1"/>
  <c r="Y330" s="1"/>
  <c r="L330"/>
  <c r="S330" s="1"/>
  <c r="AC330" s="1"/>
  <c r="K330"/>
  <c r="R330" s="1"/>
  <c r="AB330" s="1"/>
  <c r="G330"/>
  <c r="N330" s="1"/>
  <c r="X330" s="1"/>
  <c r="I326"/>
  <c r="P326" s="1"/>
  <c r="Z326" s="1"/>
  <c r="M326"/>
  <c r="T326" s="1"/>
  <c r="AD326" s="1"/>
  <c r="K326"/>
  <c r="R326" s="1"/>
  <c r="AB326" s="1"/>
  <c r="H326"/>
  <c r="O326" s="1"/>
  <c r="Y326" s="1"/>
  <c r="L326"/>
  <c r="S326" s="1"/>
  <c r="AC326" s="1"/>
  <c r="J326"/>
  <c r="Q326" s="1"/>
  <c r="AA326" s="1"/>
  <c r="G326"/>
  <c r="N326" s="1"/>
  <c r="X326" s="1"/>
  <c r="I322"/>
  <c r="P322" s="1"/>
  <c r="Z322" s="1"/>
  <c r="M322"/>
  <c r="T322" s="1"/>
  <c r="AD322" s="1"/>
  <c r="G322"/>
  <c r="N322" s="1"/>
  <c r="X322" s="1"/>
  <c r="L322"/>
  <c r="S322" s="1"/>
  <c r="AC322" s="1"/>
  <c r="H322"/>
  <c r="O322" s="1"/>
  <c r="Y322" s="1"/>
  <c r="K322"/>
  <c r="R322" s="1"/>
  <c r="AB322" s="1"/>
  <c r="J322"/>
  <c r="Q322" s="1"/>
  <c r="AA322" s="1"/>
  <c r="I318"/>
  <c r="P318" s="1"/>
  <c r="Z318" s="1"/>
  <c r="M318"/>
  <c r="T318" s="1"/>
  <c r="AD318" s="1"/>
  <c r="H318"/>
  <c r="O318" s="1"/>
  <c r="Y318" s="1"/>
  <c r="G318"/>
  <c r="N318" s="1"/>
  <c r="X318" s="1"/>
  <c r="K318"/>
  <c r="R318" s="1"/>
  <c r="AB318" s="1"/>
  <c r="J318"/>
  <c r="Q318" s="1"/>
  <c r="AA318" s="1"/>
  <c r="L318"/>
  <c r="S318" s="1"/>
  <c r="AC318" s="1"/>
  <c r="I314"/>
  <c r="P314" s="1"/>
  <c r="Z314" s="1"/>
  <c r="M314"/>
  <c r="T314" s="1"/>
  <c r="AD314" s="1"/>
  <c r="J314"/>
  <c r="Q314" s="1"/>
  <c r="AA314" s="1"/>
  <c r="G314"/>
  <c r="N314" s="1"/>
  <c r="X314" s="1"/>
  <c r="K314"/>
  <c r="R314" s="1"/>
  <c r="AB314" s="1"/>
  <c r="H314"/>
  <c r="O314" s="1"/>
  <c r="Y314" s="1"/>
  <c r="L314"/>
  <c r="S314" s="1"/>
  <c r="AC314" s="1"/>
  <c r="I310"/>
  <c r="P310" s="1"/>
  <c r="Z310" s="1"/>
  <c r="M310"/>
  <c r="T310" s="1"/>
  <c r="AD310" s="1"/>
  <c r="K310"/>
  <c r="R310" s="1"/>
  <c r="AB310" s="1"/>
  <c r="G310"/>
  <c r="N310" s="1"/>
  <c r="X310" s="1"/>
  <c r="J310"/>
  <c r="Q310" s="1"/>
  <c r="AA310" s="1"/>
  <c r="H310"/>
  <c r="O310" s="1"/>
  <c r="Y310" s="1"/>
  <c r="L310"/>
  <c r="S310" s="1"/>
  <c r="AC310" s="1"/>
  <c r="I306"/>
  <c r="P306" s="1"/>
  <c r="Z306" s="1"/>
  <c r="M306"/>
  <c r="T306" s="1"/>
  <c r="AD306" s="1"/>
  <c r="G306"/>
  <c r="N306" s="1"/>
  <c r="X306" s="1"/>
  <c r="L306"/>
  <c r="S306" s="1"/>
  <c r="AC306" s="1"/>
  <c r="J306"/>
  <c r="Q306" s="1"/>
  <c r="AA306" s="1"/>
  <c r="H306"/>
  <c r="O306" s="1"/>
  <c r="Y306" s="1"/>
  <c r="K306"/>
  <c r="R306" s="1"/>
  <c r="AB306" s="1"/>
  <c r="I302"/>
  <c r="P302" s="1"/>
  <c r="Z302" s="1"/>
  <c r="M302"/>
  <c r="T302" s="1"/>
  <c r="AD302" s="1"/>
  <c r="H302"/>
  <c r="O302" s="1"/>
  <c r="Y302" s="1"/>
  <c r="L302"/>
  <c r="S302" s="1"/>
  <c r="AC302" s="1"/>
  <c r="J302"/>
  <c r="Q302" s="1"/>
  <c r="AA302" s="1"/>
  <c r="G302"/>
  <c r="N302" s="1"/>
  <c r="X302" s="1"/>
  <c r="K302"/>
  <c r="R302" s="1"/>
  <c r="AB302" s="1"/>
  <c r="I298"/>
  <c r="P298" s="1"/>
  <c r="Z298" s="1"/>
  <c r="M298"/>
  <c r="T298" s="1"/>
  <c r="AD298" s="1"/>
  <c r="J298"/>
  <c r="Q298" s="1"/>
  <c r="AA298" s="1"/>
  <c r="L298"/>
  <c r="S298" s="1"/>
  <c r="AC298" s="1"/>
  <c r="H298"/>
  <c r="O298" s="1"/>
  <c r="Y298" s="1"/>
  <c r="G298"/>
  <c r="N298" s="1"/>
  <c r="X298" s="1"/>
  <c r="K298"/>
  <c r="R298" s="1"/>
  <c r="AB298" s="1"/>
  <c r="I294"/>
  <c r="P294" s="1"/>
  <c r="Z294" s="1"/>
  <c r="M294"/>
  <c r="T294" s="1"/>
  <c r="AD294" s="1"/>
  <c r="K294"/>
  <c r="R294" s="1"/>
  <c r="AB294" s="1"/>
  <c r="L294"/>
  <c r="S294" s="1"/>
  <c r="AC294" s="1"/>
  <c r="H294"/>
  <c r="O294" s="1"/>
  <c r="Y294" s="1"/>
  <c r="G294"/>
  <c r="N294" s="1"/>
  <c r="X294" s="1"/>
  <c r="J294"/>
  <c r="Q294" s="1"/>
  <c r="AA294" s="1"/>
  <c r="I290"/>
  <c r="P290" s="1"/>
  <c r="Z290" s="1"/>
  <c r="M290"/>
  <c r="T290" s="1"/>
  <c r="AD290" s="1"/>
  <c r="G290"/>
  <c r="N290" s="1"/>
  <c r="X290" s="1"/>
  <c r="L290"/>
  <c r="S290" s="1"/>
  <c r="AC290" s="1"/>
  <c r="K290"/>
  <c r="R290" s="1"/>
  <c r="AB290" s="1"/>
  <c r="H290"/>
  <c r="O290" s="1"/>
  <c r="Y290" s="1"/>
  <c r="J290"/>
  <c r="Q290" s="1"/>
  <c r="AA290" s="1"/>
  <c r="I286"/>
  <c r="P286" s="1"/>
  <c r="Z286" s="1"/>
  <c r="M286"/>
  <c r="T286" s="1"/>
  <c r="AD286" s="1"/>
  <c r="H286"/>
  <c r="O286" s="1"/>
  <c r="Y286" s="1"/>
  <c r="K286"/>
  <c r="R286" s="1"/>
  <c r="AB286" s="1"/>
  <c r="G286"/>
  <c r="N286" s="1"/>
  <c r="X286" s="1"/>
  <c r="J286"/>
  <c r="Q286" s="1"/>
  <c r="AA286" s="1"/>
  <c r="L286"/>
  <c r="S286" s="1"/>
  <c r="AC286" s="1"/>
  <c r="I282"/>
  <c r="P282" s="1"/>
  <c r="Z282" s="1"/>
  <c r="M282"/>
  <c r="T282" s="1"/>
  <c r="AD282" s="1"/>
  <c r="J282"/>
  <c r="Q282" s="1"/>
  <c r="AA282" s="1"/>
  <c r="K282"/>
  <c r="R282" s="1"/>
  <c r="AB282" s="1"/>
  <c r="G282"/>
  <c r="N282" s="1"/>
  <c r="X282" s="1"/>
  <c r="H282"/>
  <c r="O282" s="1"/>
  <c r="Y282" s="1"/>
  <c r="L282"/>
  <c r="S282" s="1"/>
  <c r="AC282" s="1"/>
  <c r="I278"/>
  <c r="P278" s="1"/>
  <c r="Z278" s="1"/>
  <c r="M278"/>
  <c r="T278" s="1"/>
  <c r="AD278" s="1"/>
  <c r="K278"/>
  <c r="R278" s="1"/>
  <c r="AB278" s="1"/>
  <c r="J278"/>
  <c r="Q278" s="1"/>
  <c r="AA278" s="1"/>
  <c r="L278"/>
  <c r="S278" s="1"/>
  <c r="AC278" s="1"/>
  <c r="H278"/>
  <c r="O278" s="1"/>
  <c r="Y278" s="1"/>
  <c r="G278"/>
  <c r="N278" s="1"/>
  <c r="X278" s="1"/>
  <c r="I274"/>
  <c r="P274" s="1"/>
  <c r="Z274" s="1"/>
  <c r="M274"/>
  <c r="T274" s="1"/>
  <c r="AD274" s="1"/>
  <c r="G274"/>
  <c r="N274" s="1"/>
  <c r="X274" s="1"/>
  <c r="L274"/>
  <c r="S274" s="1"/>
  <c r="AC274" s="1"/>
  <c r="J274"/>
  <c r="Q274" s="1"/>
  <c r="AA274" s="1"/>
  <c r="K274"/>
  <c r="R274" s="1"/>
  <c r="AB274" s="1"/>
  <c r="H274"/>
  <c r="O274" s="1"/>
  <c r="Y274" s="1"/>
  <c r="I270"/>
  <c r="P270" s="1"/>
  <c r="Z270" s="1"/>
  <c r="M270"/>
  <c r="T270" s="1"/>
  <c r="AD270" s="1"/>
  <c r="H270"/>
  <c r="O270" s="1"/>
  <c r="Y270" s="1"/>
  <c r="J270"/>
  <c r="Q270" s="1"/>
  <c r="AA270" s="1"/>
  <c r="K270"/>
  <c r="R270" s="1"/>
  <c r="AB270" s="1"/>
  <c r="L270"/>
  <c r="S270" s="1"/>
  <c r="AC270" s="1"/>
  <c r="G270"/>
  <c r="N270" s="1"/>
  <c r="X270" s="1"/>
  <c r="I266"/>
  <c r="P266" s="1"/>
  <c r="Z266" s="1"/>
  <c r="M266"/>
  <c r="T266" s="1"/>
  <c r="AD266" s="1"/>
  <c r="J266"/>
  <c r="Q266" s="1"/>
  <c r="AA266" s="1"/>
  <c r="H266"/>
  <c r="O266" s="1"/>
  <c r="Y266" s="1"/>
  <c r="K266"/>
  <c r="R266" s="1"/>
  <c r="AB266" s="1"/>
  <c r="G266"/>
  <c r="N266" s="1"/>
  <c r="X266" s="1"/>
  <c r="L266"/>
  <c r="S266" s="1"/>
  <c r="AC266" s="1"/>
  <c r="I262"/>
  <c r="P262" s="1"/>
  <c r="Z262" s="1"/>
  <c r="M262"/>
  <c r="T262" s="1"/>
  <c r="AD262" s="1"/>
  <c r="K262"/>
  <c r="R262" s="1"/>
  <c r="AB262" s="1"/>
  <c r="H262"/>
  <c r="O262" s="1"/>
  <c r="Y262" s="1"/>
  <c r="J262"/>
  <c r="Q262" s="1"/>
  <c r="AA262" s="1"/>
  <c r="G262"/>
  <c r="N262" s="1"/>
  <c r="X262" s="1"/>
  <c r="L262"/>
  <c r="S262" s="1"/>
  <c r="AC262" s="1"/>
  <c r="I258"/>
  <c r="P258" s="1"/>
  <c r="Z258" s="1"/>
  <c r="M258"/>
  <c r="T258" s="1"/>
  <c r="AD258" s="1"/>
  <c r="G258"/>
  <c r="N258" s="1"/>
  <c r="X258" s="1"/>
  <c r="L258"/>
  <c r="S258" s="1"/>
  <c r="AC258" s="1"/>
  <c r="H258"/>
  <c r="O258" s="1"/>
  <c r="Y258" s="1"/>
  <c r="J258"/>
  <c r="Q258" s="1"/>
  <c r="AA258" s="1"/>
  <c r="K258"/>
  <c r="R258" s="1"/>
  <c r="AB258" s="1"/>
  <c r="I254"/>
  <c r="P254" s="1"/>
  <c r="Z254" s="1"/>
  <c r="M254"/>
  <c r="T254" s="1"/>
  <c r="AD254" s="1"/>
  <c r="H254"/>
  <c r="O254" s="1"/>
  <c r="Y254" s="1"/>
  <c r="G254"/>
  <c r="N254" s="1"/>
  <c r="X254" s="1"/>
  <c r="J254"/>
  <c r="Q254" s="1"/>
  <c r="AA254" s="1"/>
  <c r="L254"/>
  <c r="S254" s="1"/>
  <c r="AC254" s="1"/>
  <c r="K254"/>
  <c r="R254" s="1"/>
  <c r="AB254" s="1"/>
  <c r="I250"/>
  <c r="P250" s="1"/>
  <c r="Z250" s="1"/>
  <c r="M250"/>
  <c r="T250" s="1"/>
  <c r="AD250" s="1"/>
  <c r="J250"/>
  <c r="Q250" s="1"/>
  <c r="AA250" s="1"/>
  <c r="G250"/>
  <c r="N250" s="1"/>
  <c r="X250" s="1"/>
  <c r="H250"/>
  <c r="O250" s="1"/>
  <c r="Y250" s="1"/>
  <c r="L250"/>
  <c r="S250" s="1"/>
  <c r="AC250" s="1"/>
  <c r="K250"/>
  <c r="R250" s="1"/>
  <c r="AB250" s="1"/>
  <c r="I246"/>
  <c r="P246" s="1"/>
  <c r="Z246" s="1"/>
  <c r="M246"/>
  <c r="T246" s="1"/>
  <c r="AD246" s="1"/>
  <c r="K246"/>
  <c r="R246" s="1"/>
  <c r="AB246" s="1"/>
  <c r="G246"/>
  <c r="N246" s="1"/>
  <c r="X246" s="1"/>
  <c r="H246"/>
  <c r="O246" s="1"/>
  <c r="Y246" s="1"/>
  <c r="J246"/>
  <c r="Q246" s="1"/>
  <c r="AA246" s="1"/>
  <c r="L246"/>
  <c r="S246" s="1"/>
  <c r="AC246" s="1"/>
  <c r="I242"/>
  <c r="P242" s="1"/>
  <c r="Z242" s="1"/>
  <c r="M242"/>
  <c r="T242" s="1"/>
  <c r="AD242" s="1"/>
  <c r="G242"/>
  <c r="N242" s="1"/>
  <c r="X242" s="1"/>
  <c r="L242"/>
  <c r="S242" s="1"/>
  <c r="AC242" s="1"/>
  <c r="H242"/>
  <c r="O242" s="1"/>
  <c r="Y242" s="1"/>
  <c r="J242"/>
  <c r="Q242" s="1"/>
  <c r="AA242" s="1"/>
  <c r="K242"/>
  <c r="R242" s="1"/>
  <c r="AB242" s="1"/>
  <c r="I238"/>
  <c r="P238" s="1"/>
  <c r="Z238" s="1"/>
  <c r="M238"/>
  <c r="T238" s="1"/>
  <c r="AD238" s="1"/>
  <c r="H238"/>
  <c r="O238" s="1"/>
  <c r="Y238" s="1"/>
  <c r="L238"/>
  <c r="S238" s="1"/>
  <c r="AC238" s="1"/>
  <c r="G238"/>
  <c r="N238" s="1"/>
  <c r="X238" s="1"/>
  <c r="K238"/>
  <c r="R238" s="1"/>
  <c r="AB238" s="1"/>
  <c r="J238"/>
  <c r="Q238" s="1"/>
  <c r="AA238" s="1"/>
  <c r="I234"/>
  <c r="P234" s="1"/>
  <c r="Z234" s="1"/>
  <c r="M234"/>
  <c r="T234" s="1"/>
  <c r="AD234" s="1"/>
  <c r="J234"/>
  <c r="Q234" s="1"/>
  <c r="AA234" s="1"/>
  <c r="L234"/>
  <c r="S234" s="1"/>
  <c r="AC234" s="1"/>
  <c r="G234"/>
  <c r="N234" s="1"/>
  <c r="X234" s="1"/>
  <c r="K234"/>
  <c r="R234" s="1"/>
  <c r="AB234" s="1"/>
  <c r="H234"/>
  <c r="O234" s="1"/>
  <c r="Y234" s="1"/>
  <c r="I230"/>
  <c r="P230" s="1"/>
  <c r="Z230" s="1"/>
  <c r="M230"/>
  <c r="T230" s="1"/>
  <c r="AD230" s="1"/>
  <c r="K230"/>
  <c r="R230" s="1"/>
  <c r="AB230" s="1"/>
  <c r="L230"/>
  <c r="S230" s="1"/>
  <c r="AC230" s="1"/>
  <c r="G230"/>
  <c r="N230" s="1"/>
  <c r="X230" s="1"/>
  <c r="H230"/>
  <c r="O230" s="1"/>
  <c r="Y230" s="1"/>
  <c r="J230"/>
  <c r="Q230" s="1"/>
  <c r="AA230" s="1"/>
  <c r="I226"/>
  <c r="P226" s="1"/>
  <c r="Z226" s="1"/>
  <c r="M226"/>
  <c r="T226" s="1"/>
  <c r="AD226" s="1"/>
  <c r="G226"/>
  <c r="N226" s="1"/>
  <c r="X226" s="1"/>
  <c r="L226"/>
  <c r="S226" s="1"/>
  <c r="AC226" s="1"/>
  <c r="K226"/>
  <c r="R226" s="1"/>
  <c r="AB226" s="1"/>
  <c r="H226"/>
  <c r="O226" s="1"/>
  <c r="Y226" s="1"/>
  <c r="J226"/>
  <c r="Q226" s="1"/>
  <c r="AA226" s="1"/>
  <c r="I222"/>
  <c r="P222" s="1"/>
  <c r="Z222" s="1"/>
  <c r="M222"/>
  <c r="T222" s="1"/>
  <c r="AD222" s="1"/>
  <c r="H222"/>
  <c r="O222" s="1"/>
  <c r="Y222" s="1"/>
  <c r="K222"/>
  <c r="R222" s="1"/>
  <c r="AB222" s="1"/>
  <c r="G222"/>
  <c r="N222" s="1"/>
  <c r="X222" s="1"/>
  <c r="J222"/>
  <c r="Q222" s="1"/>
  <c r="AA222" s="1"/>
  <c r="L222"/>
  <c r="S222" s="1"/>
  <c r="AC222" s="1"/>
  <c r="I218"/>
  <c r="P218" s="1"/>
  <c r="Z218" s="1"/>
  <c r="M218"/>
  <c r="T218" s="1"/>
  <c r="AD218" s="1"/>
  <c r="J218"/>
  <c r="Q218" s="1"/>
  <c r="AA218" s="1"/>
  <c r="K218"/>
  <c r="R218" s="1"/>
  <c r="AB218" s="1"/>
  <c r="G218"/>
  <c r="N218" s="1"/>
  <c r="X218" s="1"/>
  <c r="L218"/>
  <c r="S218" s="1"/>
  <c r="AC218" s="1"/>
  <c r="H218"/>
  <c r="O218" s="1"/>
  <c r="Y218" s="1"/>
  <c r="I214"/>
  <c r="P214" s="1"/>
  <c r="Z214" s="1"/>
  <c r="M214"/>
  <c r="T214" s="1"/>
  <c r="AD214" s="1"/>
  <c r="K214"/>
  <c r="R214" s="1"/>
  <c r="AB214" s="1"/>
  <c r="J214"/>
  <c r="Q214" s="1"/>
  <c r="AA214" s="1"/>
  <c r="G214"/>
  <c r="N214" s="1"/>
  <c r="X214" s="1"/>
  <c r="H214"/>
  <c r="O214" s="1"/>
  <c r="Y214" s="1"/>
  <c r="L214"/>
  <c r="S214" s="1"/>
  <c r="AC214" s="1"/>
  <c r="I210"/>
  <c r="P210" s="1"/>
  <c r="Z210" s="1"/>
  <c r="M210"/>
  <c r="T210" s="1"/>
  <c r="AD210" s="1"/>
  <c r="G210"/>
  <c r="N210" s="1"/>
  <c r="X210" s="1"/>
  <c r="L210"/>
  <c r="S210" s="1"/>
  <c r="AC210" s="1"/>
  <c r="J210"/>
  <c r="Q210" s="1"/>
  <c r="AA210" s="1"/>
  <c r="K210"/>
  <c r="R210" s="1"/>
  <c r="AB210" s="1"/>
  <c r="H210"/>
  <c r="O210" s="1"/>
  <c r="Y210" s="1"/>
  <c r="I206"/>
  <c r="P206" s="1"/>
  <c r="Z206" s="1"/>
  <c r="M206"/>
  <c r="T206" s="1"/>
  <c r="AD206" s="1"/>
  <c r="H206"/>
  <c r="O206" s="1"/>
  <c r="Y206" s="1"/>
  <c r="J206"/>
  <c r="Q206" s="1"/>
  <c r="AA206" s="1"/>
  <c r="L206"/>
  <c r="S206" s="1"/>
  <c r="AC206" s="1"/>
  <c r="G206"/>
  <c r="N206" s="1"/>
  <c r="X206" s="1"/>
  <c r="K206"/>
  <c r="R206" s="1"/>
  <c r="AB206" s="1"/>
  <c r="I202"/>
  <c r="P202" s="1"/>
  <c r="Z202" s="1"/>
  <c r="M202"/>
  <c r="T202" s="1"/>
  <c r="AD202" s="1"/>
  <c r="J202"/>
  <c r="Q202" s="1"/>
  <c r="AA202" s="1"/>
  <c r="H202"/>
  <c r="O202" s="1"/>
  <c r="Y202" s="1"/>
  <c r="L202"/>
  <c r="S202" s="1"/>
  <c r="AC202" s="1"/>
  <c r="K202"/>
  <c r="R202" s="1"/>
  <c r="AB202" s="1"/>
  <c r="G202"/>
  <c r="N202" s="1"/>
  <c r="X202" s="1"/>
  <c r="I198"/>
  <c r="P198" s="1"/>
  <c r="Z198" s="1"/>
  <c r="M198"/>
  <c r="T198" s="1"/>
  <c r="AD198" s="1"/>
  <c r="K198"/>
  <c r="R198" s="1"/>
  <c r="AB198" s="1"/>
  <c r="H198"/>
  <c r="O198" s="1"/>
  <c r="Y198" s="1"/>
  <c r="L198"/>
  <c r="S198" s="1"/>
  <c r="AC198" s="1"/>
  <c r="G198"/>
  <c r="N198" s="1"/>
  <c r="X198" s="1"/>
  <c r="J198"/>
  <c r="Q198" s="1"/>
  <c r="AA198" s="1"/>
  <c r="I194"/>
  <c r="P194" s="1"/>
  <c r="Z194" s="1"/>
  <c r="M194"/>
  <c r="T194" s="1"/>
  <c r="AD194" s="1"/>
  <c r="G194"/>
  <c r="N194" s="1"/>
  <c r="X194" s="1"/>
  <c r="L194"/>
  <c r="S194" s="1"/>
  <c r="AC194" s="1"/>
  <c r="H194"/>
  <c r="O194" s="1"/>
  <c r="Y194" s="1"/>
  <c r="K194"/>
  <c r="R194" s="1"/>
  <c r="AB194" s="1"/>
  <c r="J194"/>
  <c r="Q194" s="1"/>
  <c r="AA194" s="1"/>
  <c r="I190"/>
  <c r="P190" s="1"/>
  <c r="Z190" s="1"/>
  <c r="M190"/>
  <c r="T190" s="1"/>
  <c r="AD190" s="1"/>
  <c r="H190"/>
  <c r="O190" s="1"/>
  <c r="Y190" s="1"/>
  <c r="G190"/>
  <c r="N190" s="1"/>
  <c r="X190" s="1"/>
  <c r="L190"/>
  <c r="S190" s="1"/>
  <c r="AC190" s="1"/>
  <c r="K190"/>
  <c r="R190" s="1"/>
  <c r="AB190" s="1"/>
  <c r="J190"/>
  <c r="Q190" s="1"/>
  <c r="AA190" s="1"/>
  <c r="I186"/>
  <c r="P186" s="1"/>
  <c r="Z186" s="1"/>
  <c r="M186"/>
  <c r="T186" s="1"/>
  <c r="AD186" s="1"/>
  <c r="J186"/>
  <c r="Q186" s="1"/>
  <c r="AA186" s="1"/>
  <c r="G186"/>
  <c r="N186" s="1"/>
  <c r="X186" s="1"/>
  <c r="L186"/>
  <c r="S186" s="1"/>
  <c r="AC186" s="1"/>
  <c r="K186"/>
  <c r="R186" s="1"/>
  <c r="AB186" s="1"/>
  <c r="H186"/>
  <c r="O186" s="1"/>
  <c r="Y186" s="1"/>
  <c r="I182"/>
  <c r="P182" s="1"/>
  <c r="Z182" s="1"/>
  <c r="M182"/>
  <c r="T182" s="1"/>
  <c r="AD182" s="1"/>
  <c r="K182"/>
  <c r="R182" s="1"/>
  <c r="AB182" s="1"/>
  <c r="G182"/>
  <c r="N182" s="1"/>
  <c r="X182" s="1"/>
  <c r="L182"/>
  <c r="S182" s="1"/>
  <c r="AC182" s="1"/>
  <c r="J182"/>
  <c r="Q182" s="1"/>
  <c r="AA182" s="1"/>
  <c r="H182"/>
  <c r="O182" s="1"/>
  <c r="Y182" s="1"/>
  <c r="I178"/>
  <c r="P178" s="1"/>
  <c r="Z178" s="1"/>
  <c r="M178"/>
  <c r="T178" s="1"/>
  <c r="AD178" s="1"/>
  <c r="G178"/>
  <c r="N178" s="1"/>
  <c r="X178" s="1"/>
  <c r="L178"/>
  <c r="S178" s="1"/>
  <c r="AC178" s="1"/>
  <c r="K178"/>
  <c r="R178" s="1"/>
  <c r="AB178" s="1"/>
  <c r="J178"/>
  <c r="Q178" s="1"/>
  <c r="AA178" s="1"/>
  <c r="H178"/>
  <c r="O178" s="1"/>
  <c r="Y178" s="1"/>
  <c r="I174"/>
  <c r="P174" s="1"/>
  <c r="Z174" s="1"/>
  <c r="M174"/>
  <c r="T174" s="1"/>
  <c r="AD174" s="1"/>
  <c r="H174"/>
  <c r="O174" s="1"/>
  <c r="Y174" s="1"/>
  <c r="L174"/>
  <c r="S174" s="1"/>
  <c r="AC174" s="1"/>
  <c r="K174"/>
  <c r="R174" s="1"/>
  <c r="AB174" s="1"/>
  <c r="J174"/>
  <c r="Q174" s="1"/>
  <c r="AA174" s="1"/>
  <c r="G174"/>
  <c r="N174" s="1"/>
  <c r="X174" s="1"/>
  <c r="I170"/>
  <c r="P170" s="1"/>
  <c r="Z170" s="1"/>
  <c r="M170"/>
  <c r="T170" s="1"/>
  <c r="AD170" s="1"/>
  <c r="J170"/>
  <c r="Q170" s="1"/>
  <c r="AA170" s="1"/>
  <c r="L170"/>
  <c r="S170" s="1"/>
  <c r="AC170" s="1"/>
  <c r="K170"/>
  <c r="R170" s="1"/>
  <c r="AB170" s="1"/>
  <c r="H170"/>
  <c r="O170" s="1"/>
  <c r="Y170" s="1"/>
  <c r="G170"/>
  <c r="N170" s="1"/>
  <c r="X170" s="1"/>
  <c r="I166"/>
  <c r="P166" s="1"/>
  <c r="Z166" s="1"/>
  <c r="M166"/>
  <c r="T166" s="1"/>
  <c r="AD166" s="1"/>
  <c r="K166"/>
  <c r="R166" s="1"/>
  <c r="AB166" s="1"/>
  <c r="L166"/>
  <c r="S166" s="1"/>
  <c r="AC166" s="1"/>
  <c r="J166"/>
  <c r="Q166" s="1"/>
  <c r="AA166" s="1"/>
  <c r="H166"/>
  <c r="O166" s="1"/>
  <c r="Y166" s="1"/>
  <c r="G166"/>
  <c r="N166" s="1"/>
  <c r="X166" s="1"/>
  <c r="I162"/>
  <c r="P162" s="1"/>
  <c r="Z162" s="1"/>
  <c r="M162"/>
  <c r="T162" s="1"/>
  <c r="AD162" s="1"/>
  <c r="G162"/>
  <c r="N162" s="1"/>
  <c r="X162" s="1"/>
  <c r="L162"/>
  <c r="S162" s="1"/>
  <c r="AC162" s="1"/>
  <c r="K162"/>
  <c r="R162" s="1"/>
  <c r="AB162" s="1"/>
  <c r="J162"/>
  <c r="Q162" s="1"/>
  <c r="AA162" s="1"/>
  <c r="H162"/>
  <c r="O162" s="1"/>
  <c r="Y162" s="1"/>
  <c r="I158"/>
  <c r="P158" s="1"/>
  <c r="Z158" s="1"/>
  <c r="M158"/>
  <c r="T158" s="1"/>
  <c r="AD158" s="1"/>
  <c r="H158"/>
  <c r="O158" s="1"/>
  <c r="Y158" s="1"/>
  <c r="K158"/>
  <c r="R158" s="1"/>
  <c r="AB158" s="1"/>
  <c r="J158"/>
  <c r="Q158" s="1"/>
  <c r="AA158" s="1"/>
  <c r="G158"/>
  <c r="N158" s="1"/>
  <c r="X158" s="1"/>
  <c r="L158"/>
  <c r="S158" s="1"/>
  <c r="AC158" s="1"/>
  <c r="I154"/>
  <c r="P154" s="1"/>
  <c r="Z154" s="1"/>
  <c r="M154"/>
  <c r="T154" s="1"/>
  <c r="AD154" s="1"/>
  <c r="J154"/>
  <c r="Q154" s="1"/>
  <c r="AA154" s="1"/>
  <c r="K154"/>
  <c r="R154" s="1"/>
  <c r="AB154" s="1"/>
  <c r="H154"/>
  <c r="O154" s="1"/>
  <c r="Y154" s="1"/>
  <c r="G154"/>
  <c r="N154" s="1"/>
  <c r="X154" s="1"/>
  <c r="L154"/>
  <c r="S154" s="1"/>
  <c r="AC154" s="1"/>
  <c r="I150"/>
  <c r="P150" s="1"/>
  <c r="Z150" s="1"/>
  <c r="M150"/>
  <c r="T150" s="1"/>
  <c r="AD150" s="1"/>
  <c r="K150"/>
  <c r="R150" s="1"/>
  <c r="AB150" s="1"/>
  <c r="J150"/>
  <c r="Q150" s="1"/>
  <c r="AA150" s="1"/>
  <c r="H150"/>
  <c r="O150" s="1"/>
  <c r="Y150" s="1"/>
  <c r="G150"/>
  <c r="N150" s="1"/>
  <c r="X150" s="1"/>
  <c r="L150"/>
  <c r="S150" s="1"/>
  <c r="AC150" s="1"/>
  <c r="I146"/>
  <c r="P146" s="1"/>
  <c r="Z146" s="1"/>
  <c r="M146"/>
  <c r="T146" s="1"/>
  <c r="AD146" s="1"/>
  <c r="G146"/>
  <c r="N146" s="1"/>
  <c r="X146" s="1"/>
  <c r="L146"/>
  <c r="S146" s="1"/>
  <c r="AC146" s="1"/>
  <c r="J146"/>
  <c r="Q146" s="1"/>
  <c r="AA146" s="1"/>
  <c r="H146"/>
  <c r="O146" s="1"/>
  <c r="Y146" s="1"/>
  <c r="K146"/>
  <c r="R146" s="1"/>
  <c r="AB146" s="1"/>
  <c r="I142"/>
  <c r="P142" s="1"/>
  <c r="Z142" s="1"/>
  <c r="M142"/>
  <c r="T142" s="1"/>
  <c r="AD142" s="1"/>
  <c r="H142"/>
  <c r="O142" s="1"/>
  <c r="Y142" s="1"/>
  <c r="J142"/>
  <c r="Q142" s="1"/>
  <c r="AA142" s="1"/>
  <c r="G142"/>
  <c r="N142" s="1"/>
  <c r="X142" s="1"/>
  <c r="L142"/>
  <c r="S142" s="1"/>
  <c r="AC142" s="1"/>
  <c r="K142"/>
  <c r="R142" s="1"/>
  <c r="AB142" s="1"/>
  <c r="I138"/>
  <c r="P138" s="1"/>
  <c r="Z138" s="1"/>
  <c r="M138"/>
  <c r="T138" s="1"/>
  <c r="AD138" s="1"/>
  <c r="J138"/>
  <c r="Q138" s="1"/>
  <c r="AA138" s="1"/>
  <c r="H138"/>
  <c r="O138" s="1"/>
  <c r="Y138" s="1"/>
  <c r="G138"/>
  <c r="N138" s="1"/>
  <c r="X138" s="1"/>
  <c r="K138"/>
  <c r="R138" s="1"/>
  <c r="AB138" s="1"/>
  <c r="L138"/>
  <c r="S138" s="1"/>
  <c r="AC138" s="1"/>
  <c r="I134"/>
  <c r="P134" s="1"/>
  <c r="Z134" s="1"/>
  <c r="M134"/>
  <c r="T134" s="1"/>
  <c r="AD134" s="1"/>
  <c r="K134"/>
  <c r="R134" s="1"/>
  <c r="AB134" s="1"/>
  <c r="H134"/>
  <c r="O134" s="1"/>
  <c r="Y134" s="1"/>
  <c r="G134"/>
  <c r="N134" s="1"/>
  <c r="X134" s="1"/>
  <c r="L134"/>
  <c r="S134" s="1"/>
  <c r="AC134" s="1"/>
  <c r="J134"/>
  <c r="Q134" s="1"/>
  <c r="AA134" s="1"/>
  <c r="I130"/>
  <c r="P130" s="1"/>
  <c r="Z130" s="1"/>
  <c r="M130"/>
  <c r="T130" s="1"/>
  <c r="AD130" s="1"/>
  <c r="G130"/>
  <c r="N130" s="1"/>
  <c r="X130" s="1"/>
  <c r="L130"/>
  <c r="S130" s="1"/>
  <c r="AC130" s="1"/>
  <c r="H130"/>
  <c r="O130" s="1"/>
  <c r="Y130" s="1"/>
  <c r="J130"/>
  <c r="Q130" s="1"/>
  <c r="AA130" s="1"/>
  <c r="K130"/>
  <c r="R130" s="1"/>
  <c r="AB130" s="1"/>
  <c r="I126"/>
  <c r="P126" s="1"/>
  <c r="Z126" s="1"/>
  <c r="M126"/>
  <c r="T126" s="1"/>
  <c r="AD126" s="1"/>
  <c r="H126"/>
  <c r="O126" s="1"/>
  <c r="Y126" s="1"/>
  <c r="G126"/>
  <c r="N126" s="1"/>
  <c r="X126" s="1"/>
  <c r="L126"/>
  <c r="S126" s="1"/>
  <c r="AC126" s="1"/>
  <c r="K126"/>
  <c r="R126" s="1"/>
  <c r="AB126" s="1"/>
  <c r="J126"/>
  <c r="Q126" s="1"/>
  <c r="AA126" s="1"/>
  <c r="I122"/>
  <c r="P122" s="1"/>
  <c r="Z122" s="1"/>
  <c r="M122"/>
  <c r="T122" s="1"/>
  <c r="AD122" s="1"/>
  <c r="J122"/>
  <c r="Q122" s="1"/>
  <c r="AA122" s="1"/>
  <c r="G122"/>
  <c r="N122" s="1"/>
  <c r="X122" s="1"/>
  <c r="L122"/>
  <c r="S122" s="1"/>
  <c r="AC122" s="1"/>
  <c r="H122"/>
  <c r="O122" s="1"/>
  <c r="Y122" s="1"/>
  <c r="K122"/>
  <c r="R122" s="1"/>
  <c r="AB122" s="1"/>
  <c r="I118"/>
  <c r="P118" s="1"/>
  <c r="Z118" s="1"/>
  <c r="M118"/>
  <c r="T118" s="1"/>
  <c r="AD118" s="1"/>
  <c r="K118"/>
  <c r="R118" s="1"/>
  <c r="AB118" s="1"/>
  <c r="G118"/>
  <c r="N118" s="1"/>
  <c r="X118" s="1"/>
  <c r="L118"/>
  <c r="S118" s="1"/>
  <c r="AC118" s="1"/>
  <c r="J118"/>
  <c r="Q118" s="1"/>
  <c r="AA118" s="1"/>
  <c r="H118"/>
  <c r="O118" s="1"/>
  <c r="Y118" s="1"/>
  <c r="I114"/>
  <c r="P114" s="1"/>
  <c r="Z114" s="1"/>
  <c r="M114"/>
  <c r="T114" s="1"/>
  <c r="AD114" s="1"/>
  <c r="G114"/>
  <c r="N114" s="1"/>
  <c r="X114" s="1"/>
  <c r="L114"/>
  <c r="S114" s="1"/>
  <c r="AC114" s="1"/>
  <c r="K114"/>
  <c r="R114" s="1"/>
  <c r="AB114" s="1"/>
  <c r="H114"/>
  <c r="O114" s="1"/>
  <c r="Y114" s="1"/>
  <c r="J114"/>
  <c r="Q114" s="1"/>
  <c r="AA114" s="1"/>
  <c r="I110"/>
  <c r="P110" s="1"/>
  <c r="Z110" s="1"/>
  <c r="M110"/>
  <c r="T110" s="1"/>
  <c r="AD110" s="1"/>
  <c r="H110"/>
  <c r="O110" s="1"/>
  <c r="Y110" s="1"/>
  <c r="L110"/>
  <c r="S110" s="1"/>
  <c r="AC110" s="1"/>
  <c r="K110"/>
  <c r="R110" s="1"/>
  <c r="AB110" s="1"/>
  <c r="J110"/>
  <c r="Q110" s="1"/>
  <c r="AA110" s="1"/>
  <c r="G110"/>
  <c r="N110" s="1"/>
  <c r="X110" s="1"/>
  <c r="I106"/>
  <c r="P106" s="1"/>
  <c r="Z106" s="1"/>
  <c r="M106"/>
  <c r="T106" s="1"/>
  <c r="AD106" s="1"/>
  <c r="J106"/>
  <c r="Q106" s="1"/>
  <c r="AA106" s="1"/>
  <c r="L106"/>
  <c r="S106" s="1"/>
  <c r="AC106" s="1"/>
  <c r="K106"/>
  <c r="R106" s="1"/>
  <c r="AB106" s="1"/>
  <c r="G106"/>
  <c r="N106" s="1"/>
  <c r="X106" s="1"/>
  <c r="H106"/>
  <c r="O106" s="1"/>
  <c r="Y106" s="1"/>
  <c r="I102"/>
  <c r="P102" s="1"/>
  <c r="Z102" s="1"/>
  <c r="M102"/>
  <c r="T102" s="1"/>
  <c r="AD102" s="1"/>
  <c r="K102"/>
  <c r="R102" s="1"/>
  <c r="AB102" s="1"/>
  <c r="L102"/>
  <c r="S102" s="1"/>
  <c r="AC102" s="1"/>
  <c r="J102"/>
  <c r="Q102" s="1"/>
  <c r="AA102" s="1"/>
  <c r="H102"/>
  <c r="O102" s="1"/>
  <c r="Y102" s="1"/>
  <c r="G102"/>
  <c r="N102" s="1"/>
  <c r="X102" s="1"/>
  <c r="I98"/>
  <c r="P98" s="1"/>
  <c r="Z98" s="1"/>
  <c r="M98"/>
  <c r="T98" s="1"/>
  <c r="AD98" s="1"/>
  <c r="G98"/>
  <c r="N98" s="1"/>
  <c r="X98" s="1"/>
  <c r="L98"/>
  <c r="S98" s="1"/>
  <c r="AC98" s="1"/>
  <c r="K98"/>
  <c r="R98" s="1"/>
  <c r="AB98" s="1"/>
  <c r="J98"/>
  <c r="Q98" s="1"/>
  <c r="AA98" s="1"/>
  <c r="H98"/>
  <c r="O98" s="1"/>
  <c r="Y98" s="1"/>
  <c r="I94"/>
  <c r="P94" s="1"/>
  <c r="Z94" s="1"/>
  <c r="M94"/>
  <c r="T94" s="1"/>
  <c r="AD94" s="1"/>
  <c r="H94"/>
  <c r="O94" s="1"/>
  <c r="Y94" s="1"/>
  <c r="K94"/>
  <c r="R94" s="1"/>
  <c r="AB94" s="1"/>
  <c r="L94"/>
  <c r="S94" s="1"/>
  <c r="AC94" s="1"/>
  <c r="J94"/>
  <c r="Q94" s="1"/>
  <c r="AA94" s="1"/>
  <c r="G94"/>
  <c r="N94" s="1"/>
  <c r="X94" s="1"/>
  <c r="I90"/>
  <c r="P90" s="1"/>
  <c r="Z90" s="1"/>
  <c r="M90"/>
  <c r="T90" s="1"/>
  <c r="AD90" s="1"/>
  <c r="J90"/>
  <c r="Q90" s="1"/>
  <c r="AA90" s="1"/>
  <c r="K90"/>
  <c r="R90" s="1"/>
  <c r="AB90" s="1"/>
  <c r="L90"/>
  <c r="S90" s="1"/>
  <c r="AC90" s="1"/>
  <c r="H90"/>
  <c r="O90" s="1"/>
  <c r="Y90" s="1"/>
  <c r="G90"/>
  <c r="N90" s="1"/>
  <c r="X90" s="1"/>
  <c r="I86"/>
  <c r="P86" s="1"/>
  <c r="Z86" s="1"/>
  <c r="M86"/>
  <c r="T86" s="1"/>
  <c r="AD86" s="1"/>
  <c r="K86"/>
  <c r="R86" s="1"/>
  <c r="AB86" s="1"/>
  <c r="J86"/>
  <c r="Q86" s="1"/>
  <c r="AA86" s="1"/>
  <c r="L86"/>
  <c r="S86" s="1"/>
  <c r="AC86" s="1"/>
  <c r="H86"/>
  <c r="O86" s="1"/>
  <c r="Y86" s="1"/>
  <c r="G86"/>
  <c r="N86" s="1"/>
  <c r="X86" s="1"/>
  <c r="I82"/>
  <c r="P82" s="1"/>
  <c r="Z82" s="1"/>
  <c r="M82"/>
  <c r="T82" s="1"/>
  <c r="AD82" s="1"/>
  <c r="G82"/>
  <c r="N82" s="1"/>
  <c r="X82" s="1"/>
  <c r="L82"/>
  <c r="S82" s="1"/>
  <c r="AC82" s="1"/>
  <c r="J82"/>
  <c r="Q82" s="1"/>
  <c r="AA82" s="1"/>
  <c r="K82"/>
  <c r="R82" s="1"/>
  <c r="AB82" s="1"/>
  <c r="H82"/>
  <c r="O82" s="1"/>
  <c r="Y82" s="1"/>
  <c r="I78"/>
  <c r="P78" s="1"/>
  <c r="Z78" s="1"/>
  <c r="M78"/>
  <c r="T78" s="1"/>
  <c r="AD78" s="1"/>
  <c r="H78"/>
  <c r="O78" s="1"/>
  <c r="Y78" s="1"/>
  <c r="J78"/>
  <c r="Q78" s="1"/>
  <c r="AA78" s="1"/>
  <c r="K78"/>
  <c r="R78" s="1"/>
  <c r="AB78" s="1"/>
  <c r="G78"/>
  <c r="N78" s="1"/>
  <c r="X78" s="1"/>
  <c r="L78"/>
  <c r="S78" s="1"/>
  <c r="AC78" s="1"/>
  <c r="I74"/>
  <c r="P74" s="1"/>
  <c r="Z74" s="1"/>
  <c r="M74"/>
  <c r="T74" s="1"/>
  <c r="AD74" s="1"/>
  <c r="J74"/>
  <c r="Q74" s="1"/>
  <c r="AA74" s="1"/>
  <c r="H74"/>
  <c r="O74" s="1"/>
  <c r="Y74" s="1"/>
  <c r="K74"/>
  <c r="R74" s="1"/>
  <c r="AB74" s="1"/>
  <c r="G74"/>
  <c r="N74" s="1"/>
  <c r="X74" s="1"/>
  <c r="L74"/>
  <c r="S74" s="1"/>
  <c r="AC74" s="1"/>
  <c r="I70"/>
  <c r="P70" s="1"/>
  <c r="Z70" s="1"/>
  <c r="M70"/>
  <c r="T70" s="1"/>
  <c r="AD70" s="1"/>
  <c r="K70"/>
  <c r="R70" s="1"/>
  <c r="AB70" s="1"/>
  <c r="H70"/>
  <c r="O70" s="1"/>
  <c r="Y70" s="1"/>
  <c r="J70"/>
  <c r="Q70" s="1"/>
  <c r="AA70" s="1"/>
  <c r="G70"/>
  <c r="N70" s="1"/>
  <c r="X70" s="1"/>
  <c r="L70"/>
  <c r="S70" s="1"/>
  <c r="AC70" s="1"/>
  <c r="I66"/>
  <c r="P66" s="1"/>
  <c r="Z66" s="1"/>
  <c r="M66"/>
  <c r="T66" s="1"/>
  <c r="AD66" s="1"/>
  <c r="G66"/>
  <c r="N66" s="1"/>
  <c r="X66" s="1"/>
  <c r="L66"/>
  <c r="S66" s="1"/>
  <c r="AC66" s="1"/>
  <c r="H66"/>
  <c r="O66" s="1"/>
  <c r="Y66" s="1"/>
  <c r="J66"/>
  <c r="Q66" s="1"/>
  <c r="AA66" s="1"/>
  <c r="K66"/>
  <c r="R66" s="1"/>
  <c r="AB66" s="1"/>
  <c r="I62"/>
  <c r="P62" s="1"/>
  <c r="Z62" s="1"/>
  <c r="M62"/>
  <c r="T62" s="1"/>
  <c r="AD62" s="1"/>
  <c r="H62"/>
  <c r="O62" s="1"/>
  <c r="Y62" s="1"/>
  <c r="G62"/>
  <c r="N62" s="1"/>
  <c r="X62" s="1"/>
  <c r="J62"/>
  <c r="Q62" s="1"/>
  <c r="AA62" s="1"/>
  <c r="K62"/>
  <c r="R62" s="1"/>
  <c r="AB62" s="1"/>
  <c r="L62"/>
  <c r="S62" s="1"/>
  <c r="AC62" s="1"/>
  <c r="I58"/>
  <c r="P58" s="1"/>
  <c r="Z58" s="1"/>
  <c r="M58"/>
  <c r="T58" s="1"/>
  <c r="AD58" s="1"/>
  <c r="J58"/>
  <c r="Q58" s="1"/>
  <c r="AA58" s="1"/>
  <c r="G58"/>
  <c r="N58" s="1"/>
  <c r="X58" s="1"/>
  <c r="H58"/>
  <c r="O58" s="1"/>
  <c r="Y58" s="1"/>
  <c r="L58"/>
  <c r="S58" s="1"/>
  <c r="AC58" s="1"/>
  <c r="K58"/>
  <c r="R58" s="1"/>
  <c r="AB58" s="1"/>
  <c r="I54"/>
  <c r="P54" s="1"/>
  <c r="Z54" s="1"/>
  <c r="M54"/>
  <c r="T54" s="1"/>
  <c r="AD54" s="1"/>
  <c r="K54"/>
  <c r="R54" s="1"/>
  <c r="AB54" s="1"/>
  <c r="G54"/>
  <c r="N54" s="1"/>
  <c r="X54" s="1"/>
  <c r="H54"/>
  <c r="O54" s="1"/>
  <c r="Y54" s="1"/>
  <c r="J54"/>
  <c r="Q54" s="1"/>
  <c r="AA54" s="1"/>
  <c r="L54"/>
  <c r="S54" s="1"/>
  <c r="AC54" s="1"/>
  <c r="I50"/>
  <c r="P50" s="1"/>
  <c r="Z50" s="1"/>
  <c r="M50"/>
  <c r="T50" s="1"/>
  <c r="AD50" s="1"/>
  <c r="G50"/>
  <c r="N50" s="1"/>
  <c r="X50" s="1"/>
  <c r="L50"/>
  <c r="S50" s="1"/>
  <c r="AC50" s="1"/>
  <c r="H50"/>
  <c r="O50" s="1"/>
  <c r="Y50" s="1"/>
  <c r="K50"/>
  <c r="R50" s="1"/>
  <c r="AB50" s="1"/>
  <c r="J50"/>
  <c r="Q50" s="1"/>
  <c r="AA50" s="1"/>
  <c r="I46"/>
  <c r="P46" s="1"/>
  <c r="Z46" s="1"/>
  <c r="M46"/>
  <c r="T46" s="1"/>
  <c r="AD46" s="1"/>
  <c r="H46"/>
  <c r="O46" s="1"/>
  <c r="Y46" s="1"/>
  <c r="L46"/>
  <c r="S46" s="1"/>
  <c r="AC46" s="1"/>
  <c r="G46"/>
  <c r="N46" s="1"/>
  <c r="X46" s="1"/>
  <c r="J46"/>
  <c r="Q46" s="1"/>
  <c r="AA46" s="1"/>
  <c r="K46"/>
  <c r="R46" s="1"/>
  <c r="AB46" s="1"/>
  <c r="I42"/>
  <c r="P42" s="1"/>
  <c r="Z42" s="1"/>
  <c r="M42"/>
  <c r="T42" s="1"/>
  <c r="AD42" s="1"/>
  <c r="J42"/>
  <c r="Q42" s="1"/>
  <c r="AA42" s="1"/>
  <c r="L42"/>
  <c r="S42" s="1"/>
  <c r="AC42" s="1"/>
  <c r="K42"/>
  <c r="R42" s="1"/>
  <c r="AB42" s="1"/>
  <c r="H42"/>
  <c r="O42" s="1"/>
  <c r="Y42" s="1"/>
  <c r="G42"/>
  <c r="N42" s="1"/>
  <c r="X42" s="1"/>
  <c r="I38"/>
  <c r="P38" s="1"/>
  <c r="Z38" s="1"/>
  <c r="M38"/>
  <c r="T38" s="1"/>
  <c r="AD38" s="1"/>
  <c r="K38"/>
  <c r="R38" s="1"/>
  <c r="AB38" s="1"/>
  <c r="L38"/>
  <c r="S38" s="1"/>
  <c r="AC38" s="1"/>
  <c r="J38"/>
  <c r="Q38" s="1"/>
  <c r="AA38" s="1"/>
  <c r="G38"/>
  <c r="N38" s="1"/>
  <c r="X38" s="1"/>
  <c r="H38"/>
  <c r="O38" s="1"/>
  <c r="Y38" s="1"/>
  <c r="I34"/>
  <c r="P34" s="1"/>
  <c r="Z34" s="1"/>
  <c r="M34"/>
  <c r="T34" s="1"/>
  <c r="AD34" s="1"/>
  <c r="G34"/>
  <c r="N34" s="1"/>
  <c r="X34" s="1"/>
  <c r="L34"/>
  <c r="S34" s="1"/>
  <c r="AC34" s="1"/>
  <c r="K34"/>
  <c r="R34" s="1"/>
  <c r="AB34" s="1"/>
  <c r="J34"/>
  <c r="Q34" s="1"/>
  <c r="AA34" s="1"/>
  <c r="H34"/>
  <c r="O34" s="1"/>
  <c r="Y34" s="1"/>
  <c r="I30"/>
  <c r="P30" s="1"/>
  <c r="Z30" s="1"/>
  <c r="M30"/>
  <c r="T30" s="1"/>
  <c r="AD30" s="1"/>
  <c r="H30"/>
  <c r="O30" s="1"/>
  <c r="Y30" s="1"/>
  <c r="K30"/>
  <c r="R30" s="1"/>
  <c r="AB30" s="1"/>
  <c r="L30"/>
  <c r="S30" s="1"/>
  <c r="AC30" s="1"/>
  <c r="J30"/>
  <c r="Q30" s="1"/>
  <c r="AA30" s="1"/>
  <c r="G30"/>
  <c r="N30" s="1"/>
  <c r="X30" s="1"/>
  <c r="I26"/>
  <c r="P26" s="1"/>
  <c r="Z26" s="1"/>
  <c r="M26"/>
  <c r="T26" s="1"/>
  <c r="AD26" s="1"/>
  <c r="J26"/>
  <c r="Q26" s="1"/>
  <c r="AA26" s="1"/>
  <c r="K26"/>
  <c r="R26" s="1"/>
  <c r="AB26" s="1"/>
  <c r="L26"/>
  <c r="S26" s="1"/>
  <c r="AC26" s="1"/>
  <c r="H26"/>
  <c r="O26" s="1"/>
  <c r="Y26" s="1"/>
  <c r="G26"/>
  <c r="N26" s="1"/>
  <c r="X26" s="1"/>
  <c r="I22"/>
  <c r="P22" s="1"/>
  <c r="Z22" s="1"/>
  <c r="M22"/>
  <c r="T22" s="1"/>
  <c r="AD22" s="1"/>
  <c r="K22"/>
  <c r="R22" s="1"/>
  <c r="AB22" s="1"/>
  <c r="J22"/>
  <c r="Q22" s="1"/>
  <c r="AA22" s="1"/>
  <c r="L22"/>
  <c r="S22" s="1"/>
  <c r="AC22" s="1"/>
  <c r="H22"/>
  <c r="O22" s="1"/>
  <c r="Y22" s="1"/>
  <c r="G22"/>
  <c r="N22" s="1"/>
  <c r="X22" s="1"/>
  <c r="I18"/>
  <c r="P18" s="1"/>
  <c r="Z18" s="1"/>
  <c r="M18"/>
  <c r="T18" s="1"/>
  <c r="AD18" s="1"/>
  <c r="G18"/>
  <c r="N18" s="1"/>
  <c r="X18" s="1"/>
  <c r="L18"/>
  <c r="S18" s="1"/>
  <c r="AC18" s="1"/>
  <c r="J18"/>
  <c r="Q18" s="1"/>
  <c r="AA18" s="1"/>
  <c r="K18"/>
  <c r="R18" s="1"/>
  <c r="AB18" s="1"/>
  <c r="H18"/>
  <c r="O18" s="1"/>
  <c r="Y18" s="1"/>
  <c r="I14"/>
  <c r="P14" s="1"/>
  <c r="Z14" s="1"/>
  <c r="M14"/>
  <c r="T14" s="1"/>
  <c r="AD14" s="1"/>
  <c r="H14"/>
  <c r="O14" s="1"/>
  <c r="Y14" s="1"/>
  <c r="J14"/>
  <c r="Q14" s="1"/>
  <c r="AA14" s="1"/>
  <c r="K14"/>
  <c r="R14" s="1"/>
  <c r="AB14" s="1"/>
  <c r="G14"/>
  <c r="N14" s="1"/>
  <c r="X14" s="1"/>
  <c r="L14"/>
  <c r="S14" s="1"/>
  <c r="AC14" s="1"/>
  <c r="I10"/>
  <c r="P10" s="1"/>
  <c r="Z10" s="1"/>
  <c r="M10"/>
  <c r="T10" s="1"/>
  <c r="AD10" s="1"/>
  <c r="J10"/>
  <c r="Q10" s="1"/>
  <c r="AA10" s="1"/>
  <c r="H10"/>
  <c r="O10" s="1"/>
  <c r="Y10" s="1"/>
  <c r="K10"/>
  <c r="R10" s="1"/>
  <c r="AB10" s="1"/>
  <c r="G10"/>
  <c r="N10" s="1"/>
  <c r="X10" s="1"/>
  <c r="L10"/>
  <c r="S10" s="1"/>
  <c r="AC10" s="1"/>
  <c r="O5" i="84" l="1"/>
  <c r="O7"/>
  <c r="O9"/>
  <c r="O11"/>
  <c r="O13"/>
  <c r="O15"/>
  <c r="O17"/>
  <c r="O19"/>
  <c r="O23"/>
  <c r="O27"/>
  <c r="O29"/>
  <c r="O31"/>
  <c r="O33"/>
  <c r="O35"/>
  <c r="O37"/>
  <c r="O39"/>
  <c r="O41"/>
  <c r="O43"/>
  <c r="O45"/>
  <c r="O49"/>
  <c r="O51"/>
  <c r="O53"/>
  <c r="O55"/>
  <c r="O57"/>
  <c r="O59"/>
  <c r="O61"/>
  <c r="O63"/>
  <c r="O65"/>
  <c r="O67"/>
  <c r="O71"/>
  <c r="O73"/>
  <c r="O75"/>
  <c r="O77"/>
  <c r="O79"/>
  <c r="O81"/>
  <c r="O83"/>
  <c r="O85"/>
  <c r="O87"/>
  <c r="O89"/>
  <c r="O91"/>
  <c r="O93"/>
  <c r="O95"/>
  <c r="O97"/>
  <c r="O99"/>
  <c r="O101"/>
  <c r="O105"/>
  <c r="O107"/>
  <c r="O109"/>
  <c r="O111"/>
  <c r="O113"/>
  <c r="O115"/>
  <c r="O119"/>
  <c r="O121"/>
  <c r="O123"/>
  <c r="O125"/>
  <c r="O127"/>
  <c r="O129"/>
  <c r="O131"/>
  <c r="O133"/>
  <c r="O139"/>
  <c r="O141"/>
  <c r="O143"/>
  <c r="O147"/>
  <c r="O149"/>
  <c r="O151"/>
  <c r="O153"/>
  <c r="O155"/>
  <c r="O157"/>
  <c r="O159"/>
  <c r="O161"/>
  <c r="O163"/>
  <c r="O165"/>
  <c r="O167"/>
  <c r="O169"/>
  <c r="O171"/>
  <c r="O173"/>
  <c r="O177"/>
  <c r="O179"/>
  <c r="O181"/>
  <c r="O185"/>
  <c r="O187"/>
  <c r="O189"/>
  <c r="O191"/>
  <c r="O193"/>
  <c r="O195"/>
  <c r="O197"/>
  <c r="O199"/>
  <c r="O201"/>
  <c r="O203"/>
  <c r="O205"/>
  <c r="O209"/>
  <c r="O211"/>
  <c r="O213"/>
  <c r="O215"/>
  <c r="O217"/>
  <c r="O219"/>
  <c r="O221"/>
  <c r="O223"/>
  <c r="O225"/>
  <c r="O229"/>
  <c r="O231"/>
  <c r="O233"/>
  <c r="O235"/>
  <c r="O239"/>
  <c r="O241"/>
  <c r="O243"/>
  <c r="O245"/>
  <c r="O247"/>
  <c r="O251"/>
  <c r="O253"/>
  <c r="O255"/>
  <c r="O257"/>
  <c r="O259"/>
  <c r="O261"/>
  <c r="O263"/>
  <c r="O265"/>
  <c r="O267"/>
  <c r="O271"/>
  <c r="O273"/>
  <c r="O275"/>
  <c r="O277"/>
  <c r="O279"/>
  <c r="O281"/>
  <c r="O283"/>
  <c r="O285"/>
  <c r="O287"/>
  <c r="O289"/>
  <c r="O291"/>
  <c r="O293"/>
  <c r="O295"/>
  <c r="O297"/>
  <c r="O299"/>
  <c r="O301"/>
  <c r="O303"/>
  <c r="O305"/>
  <c r="O307"/>
  <c r="O309"/>
  <c r="O311"/>
  <c r="O313"/>
  <c r="O315"/>
  <c r="O317"/>
  <c r="O319"/>
  <c r="O321"/>
  <c r="O323"/>
  <c r="O325"/>
  <c r="O329"/>
  <c r="O331"/>
  <c r="O333"/>
  <c r="O335"/>
  <c r="O337"/>
  <c r="O4"/>
  <c r="N5"/>
  <c r="R5" s="1"/>
  <c r="N7"/>
  <c r="R7" s="1"/>
  <c r="N9"/>
  <c r="R9" s="1"/>
  <c r="N11"/>
  <c r="R11" s="1"/>
  <c r="N13"/>
  <c r="R13" s="1"/>
  <c r="N15"/>
  <c r="R15" s="1"/>
  <c r="N17"/>
  <c r="R17" s="1"/>
  <c r="N19"/>
  <c r="R19" s="1"/>
  <c r="N23"/>
  <c r="N27"/>
  <c r="R27" s="1"/>
  <c r="N29"/>
  <c r="R29" s="1"/>
  <c r="N31"/>
  <c r="R31" s="1"/>
  <c r="N33"/>
  <c r="R33" s="1"/>
  <c r="N35"/>
  <c r="R35" s="1"/>
  <c r="N37"/>
  <c r="R37" s="1"/>
  <c r="N39"/>
  <c r="R39" s="1"/>
  <c r="N41"/>
  <c r="R41" s="1"/>
  <c r="N43"/>
  <c r="R43" s="1"/>
  <c r="N45"/>
  <c r="N49"/>
  <c r="R49" s="1"/>
  <c r="N51"/>
  <c r="R51" s="1"/>
  <c r="N53"/>
  <c r="R53" s="1"/>
  <c r="N55"/>
  <c r="R55" s="1"/>
  <c r="N57"/>
  <c r="R57" s="1"/>
  <c r="N59"/>
  <c r="R59" s="1"/>
  <c r="N61"/>
  <c r="R61" s="1"/>
  <c r="N63"/>
  <c r="R63" s="1"/>
  <c r="N65"/>
  <c r="R65" s="1"/>
  <c r="N67"/>
  <c r="R67" s="1"/>
  <c r="N71"/>
  <c r="N73"/>
  <c r="R73" s="1"/>
  <c r="N75"/>
  <c r="R75" s="1"/>
  <c r="N77"/>
  <c r="R77" s="1"/>
  <c r="N79"/>
  <c r="R79" s="1"/>
  <c r="N81"/>
  <c r="R81" s="1"/>
  <c r="N83"/>
  <c r="R83" s="1"/>
  <c r="N85"/>
  <c r="R85" s="1"/>
  <c r="N87"/>
  <c r="R87" s="1"/>
  <c r="N89"/>
  <c r="R89" s="1"/>
  <c r="N91"/>
  <c r="R91" s="1"/>
  <c r="N93"/>
  <c r="R93" s="1"/>
  <c r="N95"/>
  <c r="R95" s="1"/>
  <c r="N97"/>
  <c r="R97" s="1"/>
  <c r="N99"/>
  <c r="R99" s="1"/>
  <c r="N101"/>
  <c r="N105"/>
  <c r="R105" s="1"/>
  <c r="N107"/>
  <c r="R107" s="1"/>
  <c r="N109"/>
  <c r="R109" s="1"/>
  <c r="N111"/>
  <c r="R111" s="1"/>
  <c r="N113"/>
  <c r="R113" s="1"/>
  <c r="N115"/>
  <c r="N119"/>
  <c r="R119" s="1"/>
  <c r="N121"/>
  <c r="R121" s="1"/>
  <c r="N123"/>
  <c r="R123" s="1"/>
  <c r="N125"/>
  <c r="R125" s="1"/>
  <c r="N127"/>
  <c r="R127" s="1"/>
  <c r="N129"/>
  <c r="R129" s="1"/>
  <c r="N131"/>
  <c r="R131" s="1"/>
  <c r="N133"/>
  <c r="R133" s="1"/>
  <c r="N139"/>
  <c r="N141"/>
  <c r="R141" s="1"/>
  <c r="N143"/>
  <c r="N147"/>
  <c r="R147" s="1"/>
  <c r="N149"/>
  <c r="R149" s="1"/>
  <c r="N151"/>
  <c r="R151" s="1"/>
  <c r="N153"/>
  <c r="R153" s="1"/>
  <c r="N155"/>
  <c r="R155" s="1"/>
  <c r="N157"/>
  <c r="R157" s="1"/>
  <c r="N159"/>
  <c r="R159" s="1"/>
  <c r="N161"/>
  <c r="R161" s="1"/>
  <c r="N163"/>
  <c r="R163" s="1"/>
  <c r="N165"/>
  <c r="R165" s="1"/>
  <c r="N167"/>
  <c r="R167" s="1"/>
  <c r="N169"/>
  <c r="R169" s="1"/>
  <c r="N171"/>
  <c r="R171" s="1"/>
  <c r="N173"/>
  <c r="N177"/>
  <c r="R177" s="1"/>
  <c r="N179"/>
  <c r="R179" s="1"/>
  <c r="N181"/>
  <c r="R181" s="1"/>
  <c r="N185"/>
  <c r="N187"/>
  <c r="R187" s="1"/>
  <c r="N189"/>
  <c r="R189" s="1"/>
  <c r="N191"/>
  <c r="R191" s="1"/>
  <c r="N193"/>
  <c r="R193" s="1"/>
  <c r="N195"/>
  <c r="R195" s="1"/>
  <c r="N197"/>
  <c r="R197" s="1"/>
  <c r="N199"/>
  <c r="R199" s="1"/>
  <c r="N201"/>
  <c r="R201" s="1"/>
  <c r="N203"/>
  <c r="R203" s="1"/>
  <c r="N205"/>
  <c r="N209"/>
  <c r="R209" s="1"/>
  <c r="N211"/>
  <c r="R211" s="1"/>
  <c r="N213"/>
  <c r="R213" s="1"/>
  <c r="N215"/>
  <c r="R215" s="1"/>
  <c r="N217"/>
  <c r="R217" s="1"/>
  <c r="N219"/>
  <c r="R219" s="1"/>
  <c r="N221"/>
  <c r="R221" s="1"/>
  <c r="N223"/>
  <c r="R223" s="1"/>
  <c r="N225"/>
  <c r="N229"/>
  <c r="R229" s="1"/>
  <c r="N231"/>
  <c r="R231" s="1"/>
  <c r="N233"/>
  <c r="R233" s="1"/>
  <c r="N235"/>
  <c r="R235" s="1"/>
  <c r="N239"/>
  <c r="N241"/>
  <c r="R241" s="1"/>
  <c r="N243"/>
  <c r="R243" s="1"/>
  <c r="N245"/>
  <c r="R245" s="1"/>
  <c r="N247"/>
  <c r="N251"/>
  <c r="R251" s="1"/>
  <c r="N253"/>
  <c r="R253" s="1"/>
  <c r="N255"/>
  <c r="R255" s="1"/>
  <c r="N257"/>
  <c r="R257" s="1"/>
  <c r="N259"/>
  <c r="R259" s="1"/>
  <c r="N261"/>
  <c r="R261" s="1"/>
  <c r="N263"/>
  <c r="R263" s="1"/>
  <c r="N265"/>
  <c r="R265" s="1"/>
  <c r="N267"/>
  <c r="R267" s="1"/>
  <c r="N271"/>
  <c r="N273"/>
  <c r="R273" s="1"/>
  <c r="N275"/>
  <c r="R275" s="1"/>
  <c r="N277"/>
  <c r="R277" s="1"/>
  <c r="N279"/>
  <c r="R279" s="1"/>
  <c r="N281"/>
  <c r="R281" s="1"/>
  <c r="N283"/>
  <c r="R283" s="1"/>
  <c r="N285"/>
  <c r="R285" s="1"/>
  <c r="N287"/>
  <c r="R287" s="1"/>
  <c r="N289"/>
  <c r="R289" s="1"/>
  <c r="N291"/>
  <c r="R291" s="1"/>
  <c r="N293"/>
  <c r="R293" s="1"/>
  <c r="N295"/>
  <c r="R295" s="1"/>
  <c r="N297"/>
  <c r="R297" s="1"/>
  <c r="N299"/>
  <c r="R299" s="1"/>
  <c r="N301"/>
  <c r="R301" s="1"/>
  <c r="N303"/>
  <c r="R303" s="1"/>
  <c r="N305"/>
  <c r="R305" s="1"/>
  <c r="N307"/>
  <c r="R307" s="1"/>
  <c r="N309"/>
  <c r="R309" s="1"/>
  <c r="N311"/>
  <c r="R311" s="1"/>
  <c r="N313"/>
  <c r="R313" s="1"/>
  <c r="N315"/>
  <c r="R315" s="1"/>
  <c r="N317"/>
  <c r="R317" s="1"/>
  <c r="N319"/>
  <c r="R319" s="1"/>
  <c r="N321"/>
  <c r="R321" s="1"/>
  <c r="N323"/>
  <c r="R323" s="1"/>
  <c r="N325"/>
  <c r="R325" s="1"/>
  <c r="N329"/>
  <c r="N331"/>
  <c r="R331" s="1"/>
  <c r="N333"/>
  <c r="R333" s="1"/>
  <c r="N335"/>
  <c r="R335" s="1"/>
  <c r="N337"/>
  <c r="R337" s="1"/>
  <c r="N4"/>
  <c r="R4" s="1"/>
  <c r="O8"/>
  <c r="O12"/>
  <c r="O16"/>
  <c r="O20"/>
  <c r="O28"/>
  <c r="O32"/>
  <c r="O36"/>
  <c r="O40"/>
  <c r="O44"/>
  <c r="O50"/>
  <c r="O54"/>
  <c r="O58"/>
  <c r="O62"/>
  <c r="O66"/>
  <c r="O72"/>
  <c r="O76"/>
  <c r="O80"/>
  <c r="O84"/>
  <c r="O88"/>
  <c r="O92"/>
  <c r="O96"/>
  <c r="O100"/>
  <c r="O106"/>
  <c r="O110"/>
  <c r="O114"/>
  <c r="O120"/>
  <c r="O124"/>
  <c r="O128"/>
  <c r="O132"/>
  <c r="O140"/>
  <c r="O146"/>
  <c r="O150"/>
  <c r="O154"/>
  <c r="O158"/>
  <c r="O162"/>
  <c r="O166"/>
  <c r="O170"/>
  <c r="O176"/>
  <c r="O180"/>
  <c r="O186"/>
  <c r="O190"/>
  <c r="O194"/>
  <c r="O198"/>
  <c r="O202"/>
  <c r="O208"/>
  <c r="O212"/>
  <c r="O216"/>
  <c r="O220"/>
  <c r="O224"/>
  <c r="O230"/>
  <c r="O234"/>
  <c r="O240"/>
  <c r="O244"/>
  <c r="O250"/>
  <c r="O254"/>
  <c r="O258"/>
  <c r="O262"/>
  <c r="O266"/>
  <c r="O272"/>
  <c r="O276"/>
  <c r="O280"/>
  <c r="O284"/>
  <c r="O288"/>
  <c r="O292"/>
  <c r="O296"/>
  <c r="O300"/>
  <c r="O304"/>
  <c r="O308"/>
  <c r="O312"/>
  <c r="O316"/>
  <c r="O320"/>
  <c r="O324"/>
  <c r="O330"/>
  <c r="O334"/>
  <c r="O338"/>
  <c r="O6"/>
  <c r="O10"/>
  <c r="O14"/>
  <c r="O18"/>
  <c r="O26"/>
  <c r="O30"/>
  <c r="O34"/>
  <c r="O38"/>
  <c r="O42"/>
  <c r="O48"/>
  <c r="O52"/>
  <c r="O56"/>
  <c r="O60"/>
  <c r="O64"/>
  <c r="O68"/>
  <c r="O74"/>
  <c r="O78"/>
  <c r="O82"/>
  <c r="O86"/>
  <c r="O90"/>
  <c r="O94"/>
  <c r="O98"/>
  <c r="O104"/>
  <c r="O108"/>
  <c r="O112"/>
  <c r="O118"/>
  <c r="O122"/>
  <c r="O126"/>
  <c r="O130"/>
  <c r="O134"/>
  <c r="O136"/>
  <c r="O142"/>
  <c r="O148"/>
  <c r="O152"/>
  <c r="O156"/>
  <c r="O160"/>
  <c r="O164"/>
  <c r="O168"/>
  <c r="O172"/>
  <c r="O178"/>
  <c r="O182"/>
  <c r="O188"/>
  <c r="O192"/>
  <c r="O196"/>
  <c r="O200"/>
  <c r="O204"/>
  <c r="O210"/>
  <c r="O214"/>
  <c r="O218"/>
  <c r="O222"/>
  <c r="O228"/>
  <c r="O232"/>
  <c r="O236"/>
  <c r="O242"/>
  <c r="O246"/>
  <c r="O252"/>
  <c r="O256"/>
  <c r="O260"/>
  <c r="O264"/>
  <c r="O268"/>
  <c r="O274"/>
  <c r="O278"/>
  <c r="O282"/>
  <c r="O286"/>
  <c r="O290"/>
  <c r="O294"/>
  <c r="O298"/>
  <c r="O302"/>
  <c r="O306"/>
  <c r="O310"/>
  <c r="O314"/>
  <c r="O318"/>
  <c r="O322"/>
  <c r="O326"/>
  <c r="O332"/>
  <c r="O336"/>
  <c r="N6"/>
  <c r="R6" s="1"/>
  <c r="N10"/>
  <c r="R10" s="1"/>
  <c r="N14"/>
  <c r="R14" s="1"/>
  <c r="N18"/>
  <c r="R18" s="1"/>
  <c r="N26"/>
  <c r="N30"/>
  <c r="R30" s="1"/>
  <c r="N34"/>
  <c r="R34" s="1"/>
  <c r="N38"/>
  <c r="R38" s="1"/>
  <c r="N42"/>
  <c r="R42" s="1"/>
  <c r="N48"/>
  <c r="N52"/>
  <c r="R52" s="1"/>
  <c r="N56"/>
  <c r="R56" s="1"/>
  <c r="N60"/>
  <c r="R60" s="1"/>
  <c r="N64"/>
  <c r="R64" s="1"/>
  <c r="N68"/>
  <c r="N74"/>
  <c r="R74" s="1"/>
  <c r="N78"/>
  <c r="R78" s="1"/>
  <c r="N82"/>
  <c r="R82" s="1"/>
  <c r="N86"/>
  <c r="R86" s="1"/>
  <c r="N90"/>
  <c r="R90" s="1"/>
  <c r="N94"/>
  <c r="R94" s="1"/>
  <c r="N98"/>
  <c r="R98" s="1"/>
  <c r="N104"/>
  <c r="N108"/>
  <c r="R108" s="1"/>
  <c r="N112"/>
  <c r="R112" s="1"/>
  <c r="N118"/>
  <c r="N122"/>
  <c r="R122" s="1"/>
  <c r="N126"/>
  <c r="R126" s="1"/>
  <c r="N130"/>
  <c r="R130" s="1"/>
  <c r="N134"/>
  <c r="N136"/>
  <c r="N142"/>
  <c r="R142" s="1"/>
  <c r="N148"/>
  <c r="R148" s="1"/>
  <c r="N152"/>
  <c r="R152" s="1"/>
  <c r="N156"/>
  <c r="R156" s="1"/>
  <c r="N160"/>
  <c r="R160" s="1"/>
  <c r="N164"/>
  <c r="R164" s="1"/>
  <c r="N168"/>
  <c r="R168" s="1"/>
  <c r="N172"/>
  <c r="R172" s="1"/>
  <c r="N178"/>
  <c r="R178" s="1"/>
  <c r="N182"/>
  <c r="N188"/>
  <c r="R188" s="1"/>
  <c r="N192"/>
  <c r="R192" s="1"/>
  <c r="N196"/>
  <c r="R196" s="1"/>
  <c r="N200"/>
  <c r="R200" s="1"/>
  <c r="N204"/>
  <c r="R204" s="1"/>
  <c r="N210"/>
  <c r="R210" s="1"/>
  <c r="N214"/>
  <c r="R214" s="1"/>
  <c r="N218"/>
  <c r="R218" s="1"/>
  <c r="N222"/>
  <c r="R222" s="1"/>
  <c r="N228"/>
  <c r="N232"/>
  <c r="R232" s="1"/>
  <c r="N236"/>
  <c r="N242"/>
  <c r="R242" s="1"/>
  <c r="N246"/>
  <c r="R246" s="1"/>
  <c r="N252"/>
  <c r="R252" s="1"/>
  <c r="N256"/>
  <c r="R256" s="1"/>
  <c r="N260"/>
  <c r="R260" s="1"/>
  <c r="N264"/>
  <c r="R264" s="1"/>
  <c r="N268"/>
  <c r="N274"/>
  <c r="R274" s="1"/>
  <c r="N278"/>
  <c r="R278" s="1"/>
  <c r="N282"/>
  <c r="R282" s="1"/>
  <c r="N286"/>
  <c r="R286" s="1"/>
  <c r="N290"/>
  <c r="R290" s="1"/>
  <c r="N294"/>
  <c r="R294" s="1"/>
  <c r="N298"/>
  <c r="R298" s="1"/>
  <c r="N302"/>
  <c r="R302" s="1"/>
  <c r="N306"/>
  <c r="R306" s="1"/>
  <c r="N310"/>
  <c r="R310" s="1"/>
  <c r="N314"/>
  <c r="R314" s="1"/>
  <c r="N318"/>
  <c r="R318" s="1"/>
  <c r="N322"/>
  <c r="R322" s="1"/>
  <c r="N326"/>
  <c r="N332"/>
  <c r="R332" s="1"/>
  <c r="N336"/>
  <c r="R336" s="1"/>
  <c r="N8"/>
  <c r="R8" s="1"/>
  <c r="N28"/>
  <c r="R28" s="1"/>
  <c r="N44"/>
  <c r="R44" s="1"/>
  <c r="N62"/>
  <c r="R62" s="1"/>
  <c r="N80"/>
  <c r="R80" s="1"/>
  <c r="N96"/>
  <c r="R96" s="1"/>
  <c r="N114"/>
  <c r="R114" s="1"/>
  <c r="N132"/>
  <c r="R132" s="1"/>
  <c r="N146"/>
  <c r="N162"/>
  <c r="R162" s="1"/>
  <c r="N180"/>
  <c r="R180" s="1"/>
  <c r="N198"/>
  <c r="R198" s="1"/>
  <c r="N216"/>
  <c r="R216" s="1"/>
  <c r="N234"/>
  <c r="R234" s="1"/>
  <c r="N254"/>
  <c r="R254" s="1"/>
  <c r="N272"/>
  <c r="R272" s="1"/>
  <c r="N288"/>
  <c r="R288" s="1"/>
  <c r="N304"/>
  <c r="R304" s="1"/>
  <c r="N320"/>
  <c r="R320" s="1"/>
  <c r="N338"/>
  <c r="N20"/>
  <c r="N40"/>
  <c r="R40" s="1"/>
  <c r="N58"/>
  <c r="R58" s="1"/>
  <c r="N76"/>
  <c r="R76" s="1"/>
  <c r="N92"/>
  <c r="R92" s="1"/>
  <c r="N110"/>
  <c r="R110" s="1"/>
  <c r="N128"/>
  <c r="R128" s="1"/>
  <c r="N140"/>
  <c r="R140" s="1"/>
  <c r="N158"/>
  <c r="R158" s="1"/>
  <c r="N176"/>
  <c r="N194"/>
  <c r="R194" s="1"/>
  <c r="N212"/>
  <c r="R212" s="1"/>
  <c r="N230"/>
  <c r="R230" s="1"/>
  <c r="N250"/>
  <c r="N266"/>
  <c r="R266" s="1"/>
  <c r="N284"/>
  <c r="R284" s="1"/>
  <c r="N300"/>
  <c r="R300" s="1"/>
  <c r="N316"/>
  <c r="R316" s="1"/>
  <c r="N334"/>
  <c r="R334" s="1"/>
  <c r="N16"/>
  <c r="R16" s="1"/>
  <c r="N36"/>
  <c r="R36" s="1"/>
  <c r="N54"/>
  <c r="R54" s="1"/>
  <c r="N72"/>
  <c r="R72" s="1"/>
  <c r="N88"/>
  <c r="R88" s="1"/>
  <c r="N106"/>
  <c r="R106" s="1"/>
  <c r="N124"/>
  <c r="R124" s="1"/>
  <c r="N154"/>
  <c r="R154" s="1"/>
  <c r="N170"/>
  <c r="R170" s="1"/>
  <c r="N190"/>
  <c r="R190" s="1"/>
  <c r="N208"/>
  <c r="N224"/>
  <c r="R224" s="1"/>
  <c r="N244"/>
  <c r="R244" s="1"/>
  <c r="N262"/>
  <c r="R262" s="1"/>
  <c r="N280"/>
  <c r="R280" s="1"/>
  <c r="N296"/>
  <c r="R296" s="1"/>
  <c r="N312"/>
  <c r="R312" s="1"/>
  <c r="N330"/>
  <c r="R330" s="1"/>
  <c r="N12"/>
  <c r="R12" s="1"/>
  <c r="N84"/>
  <c r="R84" s="1"/>
  <c r="N202"/>
  <c r="R202" s="1"/>
  <c r="N276"/>
  <c r="R276" s="1"/>
  <c r="N66"/>
  <c r="R66" s="1"/>
  <c r="N186"/>
  <c r="R186" s="1"/>
  <c r="N258"/>
  <c r="R258" s="1"/>
  <c r="N324"/>
  <c r="R324" s="1"/>
  <c r="N32"/>
  <c r="R32" s="1"/>
  <c r="N100"/>
  <c r="R100" s="1"/>
  <c r="N150"/>
  <c r="R150" s="1"/>
  <c r="N220"/>
  <c r="R220" s="1"/>
  <c r="N292"/>
  <c r="R292" s="1"/>
  <c r="N50"/>
  <c r="R50" s="1"/>
  <c r="N166"/>
  <c r="R166" s="1"/>
  <c r="N308"/>
  <c r="R308" s="1"/>
  <c r="N120"/>
  <c r="R120" s="1"/>
  <c r="N240"/>
  <c r="R240" s="1"/>
</calcChain>
</file>

<file path=xl/sharedStrings.xml><?xml version="1.0" encoding="utf-8"?>
<sst xmlns="http://schemas.openxmlformats.org/spreadsheetml/2006/main" count="3566" uniqueCount="287">
  <si>
    <t>Total Logbook</t>
  </si>
  <si>
    <t xml:space="preserve">Total Durée: </t>
  </si>
  <si>
    <t>Bunzl Québec</t>
  </si>
  <si>
    <t>17 min.</t>
  </si>
  <si>
    <t>Arrêt avec moteur en marche</t>
  </si>
  <si>
    <t>15 min.</t>
  </si>
  <si>
    <t>0.17 Km</t>
  </si>
  <si>
    <t>Entrepôt 21 Sobeys Québec</t>
  </si>
  <si>
    <t>12 min.</t>
  </si>
  <si>
    <t>2 min.</t>
  </si>
  <si>
    <t>13 min.</t>
  </si>
  <si>
    <t>6 min.</t>
  </si>
  <si>
    <t>0 Km</t>
  </si>
  <si>
    <t>8 min.</t>
  </si>
  <si>
    <t>39 sec.</t>
  </si>
  <si>
    <t>Arrêt</t>
  </si>
  <si>
    <t>5 min.</t>
  </si>
  <si>
    <t>0.04 Km</t>
  </si>
  <si>
    <t>3 min.</t>
  </si>
  <si>
    <t>Arrêt (Limite dépassée)</t>
  </si>
  <si>
    <t>12 sec.</t>
  </si>
  <si>
    <t>0.02 Km</t>
  </si>
  <si>
    <t>6143 Courcelles</t>
  </si>
  <si>
    <t>4 min.</t>
  </si>
  <si>
    <t>7 min.</t>
  </si>
  <si>
    <t>0.05 Km</t>
  </si>
  <si>
    <t>23 min.</t>
  </si>
  <si>
    <t>0.19 Km</t>
  </si>
  <si>
    <t>8777 Saint-Victor</t>
  </si>
  <si>
    <t>18 min.</t>
  </si>
  <si>
    <t>8704 East Broughton</t>
  </si>
  <si>
    <t>0.01 Km</t>
  </si>
  <si>
    <t>16 min.</t>
  </si>
  <si>
    <t>0.27 Km</t>
  </si>
  <si>
    <t>168 Lévis</t>
  </si>
  <si>
    <t>Type de déplacement</t>
  </si>
  <si>
    <t>Carnet de route (Kilométrage)</t>
  </si>
  <si>
    <t>Emplacement</t>
  </si>
  <si>
    <t>Durée</t>
  </si>
  <si>
    <t>Événement</t>
  </si>
  <si>
    <t>3 h 38 min.</t>
  </si>
  <si>
    <t>24 sec.</t>
  </si>
  <si>
    <t>0.39 Km</t>
  </si>
  <si>
    <t>57 sec.</t>
  </si>
  <si>
    <t>30 min.</t>
  </si>
  <si>
    <t>14 sec.</t>
  </si>
  <si>
    <t>33 sec.</t>
  </si>
  <si>
    <t>0.00 Km</t>
  </si>
  <si>
    <t>52 min.</t>
  </si>
  <si>
    <t>13 sec.</t>
  </si>
  <si>
    <t>22 min.</t>
  </si>
  <si>
    <t>0.16 Km</t>
  </si>
  <si>
    <t>1 min.</t>
  </si>
  <si>
    <t>28 sec.</t>
  </si>
  <si>
    <t>21 min.</t>
  </si>
  <si>
    <t>11 sec.</t>
  </si>
  <si>
    <t>0.10 Km</t>
  </si>
  <si>
    <t>8358 Sainte-Catherine-de-la-Jacques-Cartier</t>
  </si>
  <si>
    <t>33 min.</t>
  </si>
  <si>
    <t>23 sec.</t>
  </si>
  <si>
    <t>0.25 Km</t>
  </si>
  <si>
    <t>8034 Sillery</t>
  </si>
  <si>
    <t>14 min.</t>
  </si>
  <si>
    <t>10 min.</t>
  </si>
  <si>
    <t>8081 Val-Bélair</t>
  </si>
  <si>
    <t>Distribution Marc Boivin</t>
  </si>
  <si>
    <t>9 min.</t>
  </si>
  <si>
    <t>450 Saint-Georges</t>
  </si>
  <si>
    <t>8274 Beauceville</t>
  </si>
  <si>
    <t>25 min.</t>
  </si>
  <si>
    <t>464 Sainte-Foy</t>
  </si>
  <si>
    <t>20 min.</t>
  </si>
  <si>
    <t>0.20 Km</t>
  </si>
  <si>
    <t>6167 Saint-Tite-des-Caps</t>
  </si>
  <si>
    <t>0.08 Km</t>
  </si>
  <si>
    <t>0.14 Km</t>
  </si>
  <si>
    <t>414 Plessisville</t>
  </si>
  <si>
    <t>11 min.</t>
  </si>
  <si>
    <t>0.26 Km</t>
  </si>
  <si>
    <t>409 Stoneham-et-Tewkesbury</t>
  </si>
  <si>
    <t>0.03 Km</t>
  </si>
  <si>
    <t>264 Québec</t>
  </si>
  <si>
    <t>455 Neufchâtel Est-Lebourgneuf</t>
  </si>
  <si>
    <t>0.43 Km</t>
  </si>
  <si>
    <t>8308 Québec</t>
  </si>
  <si>
    <t>0.06 Km</t>
  </si>
  <si>
    <t>8236 Québec</t>
  </si>
  <si>
    <t>0.15 Km</t>
  </si>
  <si>
    <t>Penske</t>
  </si>
  <si>
    <t>27 min.</t>
  </si>
  <si>
    <t>Arrêt avec moteur en marche (Limite dépassée)</t>
  </si>
  <si>
    <t>0.29 Km</t>
  </si>
  <si>
    <t>28 min.</t>
  </si>
  <si>
    <t>36 min.</t>
  </si>
  <si>
    <t>0.31 Km</t>
  </si>
  <si>
    <t>821 Québec</t>
  </si>
  <si>
    <t>24 min.</t>
  </si>
  <si>
    <t>19 min.</t>
  </si>
  <si>
    <t>8234 Québec</t>
  </si>
  <si>
    <t>0.18 Km</t>
  </si>
  <si>
    <t>478 Sainte-Justine</t>
  </si>
  <si>
    <t>8017 Lévis</t>
  </si>
  <si>
    <t>8787 Saint-Raphael</t>
  </si>
  <si>
    <t>781 Saint-Damien-de-Buckland</t>
  </si>
  <si>
    <t>26 min.</t>
  </si>
  <si>
    <t>8355 Saint-Anselme</t>
  </si>
  <si>
    <t>8275 Saint-Henri</t>
  </si>
  <si>
    <t>26 sec.</t>
  </si>
  <si>
    <t>22 sec.</t>
  </si>
  <si>
    <t>0.09 Km</t>
  </si>
  <si>
    <t>0.07 Km</t>
  </si>
  <si>
    <t>58 sec.</t>
  </si>
  <si>
    <t>Magasin</t>
  </si>
  <si>
    <t>Domain fenêtre</t>
  </si>
  <si>
    <t>Début</t>
  </si>
  <si>
    <t>Fin</t>
  </si>
  <si>
    <t>Journée de livraison</t>
  </si>
  <si>
    <t>21_MIX_JOUR</t>
  </si>
  <si>
    <t>21_MIX_SOIR</t>
  </si>
  <si>
    <t>Bunz</t>
  </si>
  <si>
    <t>Entr</t>
  </si>
  <si>
    <t>Dist</t>
  </si>
  <si>
    <t>Pens</t>
  </si>
  <si>
    <t>417.54 Km</t>
  </si>
  <si>
    <t>2 h 44 min.</t>
  </si>
  <si>
    <t>6009 Saint-Ludger</t>
  </si>
  <si>
    <t>64.75 Km</t>
  </si>
  <si>
    <t>13.64 Km</t>
  </si>
  <si>
    <t>8716 Saint-Éphrem-de-Beauce</t>
  </si>
  <si>
    <t>11.23 Km</t>
  </si>
  <si>
    <t>27.80 Km</t>
  </si>
  <si>
    <t>41 min.</t>
  </si>
  <si>
    <t>13.75 Km</t>
  </si>
  <si>
    <t>14.51 Km</t>
  </si>
  <si>
    <t>532.65 Km</t>
  </si>
  <si>
    <t>0 sec.</t>
  </si>
  <si>
    <t>390.24 Km</t>
  </si>
  <si>
    <t>2 h 48 min.</t>
  </si>
  <si>
    <t>1.79 Km</t>
  </si>
  <si>
    <t>49.05 Km</t>
  </si>
  <si>
    <t>8503 Princeville</t>
  </si>
  <si>
    <t>0.37 Km</t>
  </si>
  <si>
    <t>6050 Ham-Nord</t>
  </si>
  <si>
    <t>39.81 Km</t>
  </si>
  <si>
    <t>8737 Weedon</t>
  </si>
  <si>
    <t>35.16 Km</t>
  </si>
  <si>
    <t>5552 Saint-Joseph-de-Coleraine</t>
  </si>
  <si>
    <t>31.53 Km</t>
  </si>
  <si>
    <t>8686 Saint-Ferdinand</t>
  </si>
  <si>
    <t>78.23 Km</t>
  </si>
  <si>
    <t>20 sec.</t>
  </si>
  <si>
    <t>461.02 Km</t>
  </si>
  <si>
    <t>3 h 21 min.</t>
  </si>
  <si>
    <t>0.38 Km</t>
  </si>
  <si>
    <t>17 sec.</t>
  </si>
  <si>
    <t>6069 Sainte-Perpétue</t>
  </si>
  <si>
    <t>23.36 Km</t>
  </si>
  <si>
    <t>8696 Saint-Léonard-d'Aston</t>
  </si>
  <si>
    <t>35 min.</t>
  </si>
  <si>
    <t>42.26 Km</t>
  </si>
  <si>
    <t>429 Warwick</t>
  </si>
  <si>
    <t>3.71 Km</t>
  </si>
  <si>
    <t>1900 Saint-Sylvère</t>
  </si>
  <si>
    <t>16.78 Km</t>
  </si>
  <si>
    <t>8692 Daveluyville</t>
  </si>
  <si>
    <t>31.65 Km</t>
  </si>
  <si>
    <t>0.33 Km</t>
  </si>
  <si>
    <t>218.07 Km</t>
  </si>
  <si>
    <t>16.30 Km</t>
  </si>
  <si>
    <t>39 min.</t>
  </si>
  <si>
    <t>38 sec.</t>
  </si>
  <si>
    <t>13.49 Km</t>
  </si>
  <si>
    <t>8162 Sainte-Brigitte-de-Laval</t>
  </si>
  <si>
    <t>25 sec.</t>
  </si>
  <si>
    <t>25.97 Km</t>
  </si>
  <si>
    <t>3.77 Km</t>
  </si>
  <si>
    <t>49 sec.</t>
  </si>
  <si>
    <t>273.67 Km</t>
  </si>
  <si>
    <t>1 h 26 min.</t>
  </si>
  <si>
    <t>2.64 Km</t>
  </si>
  <si>
    <t>9.01 Km</t>
  </si>
  <si>
    <t>6.63 Km</t>
  </si>
  <si>
    <t>2.95 Km</t>
  </si>
  <si>
    <t>403.01 Km</t>
  </si>
  <si>
    <t>2 h 7 min.</t>
  </si>
  <si>
    <t>6015 Tring-Jonction</t>
  </si>
  <si>
    <t>9.87 Km</t>
  </si>
  <si>
    <t>24.12 Km</t>
  </si>
  <si>
    <t>8685 Vallée-Jonction</t>
  </si>
  <si>
    <t>36.52 Km</t>
  </si>
  <si>
    <t>8350 Québec</t>
  </si>
  <si>
    <t>3.69 Km</t>
  </si>
  <si>
    <t>0.32 Km</t>
  </si>
  <si>
    <t>350.27 Km</t>
  </si>
  <si>
    <t>0.36 Km</t>
  </si>
  <si>
    <t>80.86 Km</t>
  </si>
  <si>
    <t>367 Montmagny</t>
  </si>
  <si>
    <t>514.40 Km</t>
  </si>
  <si>
    <t>2 h 25 min.</t>
  </si>
  <si>
    <t>8481 Clermont</t>
  </si>
  <si>
    <t>1 h 20 min.</t>
  </si>
  <si>
    <t>5.75 Km</t>
  </si>
  <si>
    <t>37.32 Km</t>
  </si>
  <si>
    <t>3.32 Km</t>
  </si>
  <si>
    <t>6016 Ange Gardien</t>
  </si>
  <si>
    <t>445 Québec</t>
  </si>
  <si>
    <t>18 sec.</t>
  </si>
  <si>
    <t>2.77 Km</t>
  </si>
  <si>
    <t>1 h 53 min.</t>
  </si>
  <si>
    <t>50 min.</t>
  </si>
  <si>
    <t>59 min.</t>
  </si>
  <si>
    <t>342.75 Km</t>
  </si>
  <si>
    <t>3 h 18 min.</t>
  </si>
  <si>
    <t>124.02 Km</t>
  </si>
  <si>
    <t>16.02 Km</t>
  </si>
  <si>
    <t>14.98 Km</t>
  </si>
  <si>
    <t>6164 Saint-Lazare-de-Bellechasse</t>
  </si>
  <si>
    <t>6525 Saint-Gervais</t>
  </si>
  <si>
    <t>13.89 Km</t>
  </si>
  <si>
    <t>13.22 Km</t>
  </si>
  <si>
    <t>21.50 Km</t>
  </si>
  <si>
    <t>107.99 Km</t>
  </si>
  <si>
    <t>4 h 20 min.</t>
  </si>
  <si>
    <t>1 h 7 min.</t>
  </si>
  <si>
    <t>17.07 Km</t>
  </si>
  <si>
    <t>14.71 Km</t>
  </si>
  <si>
    <t>6699 Québec</t>
  </si>
  <si>
    <t>1.30 Km</t>
  </si>
  <si>
    <t>8.07 Km</t>
  </si>
  <si>
    <t>396.47 Km</t>
  </si>
  <si>
    <t>1 h 12 min.</t>
  </si>
  <si>
    <t>6194 Cap Saint-Ignace</t>
  </si>
  <si>
    <t>54.83 Km</t>
  </si>
  <si>
    <t>31.75 Km</t>
  </si>
  <si>
    <t>518 La Pocatière</t>
  </si>
  <si>
    <t>8375 Saint-Pascal</t>
  </si>
  <si>
    <t>58.48 Km</t>
  </si>
  <si>
    <t>271.46 Km</t>
  </si>
  <si>
    <t>1 h 11 min.</t>
  </si>
  <si>
    <t>428 Victoriaville</t>
  </si>
  <si>
    <t>3.55 Km</t>
  </si>
  <si>
    <t>13.39 Km</t>
  </si>
  <si>
    <t>267.62 Km</t>
  </si>
  <si>
    <t>2 h 36 min.</t>
  </si>
  <si>
    <t>11.51 Km</t>
  </si>
  <si>
    <t>8733 Saint-Basile</t>
  </si>
  <si>
    <t>14.56 Km</t>
  </si>
  <si>
    <t>33.43 Km</t>
  </si>
  <si>
    <t>84.62 Km</t>
  </si>
  <si>
    <t>2 h 5 min.</t>
  </si>
  <si>
    <t>Service routiers RS</t>
  </si>
  <si>
    <t>1.77 Km</t>
  </si>
  <si>
    <t>14.08 Km</t>
  </si>
  <si>
    <t>8572 Saint-Augustin-de-Desmaures</t>
  </si>
  <si>
    <t>41 sec.</t>
  </si>
  <si>
    <t>37 sec.</t>
  </si>
  <si>
    <t>392.76 Km</t>
  </si>
  <si>
    <t>1 h 47 min.</t>
  </si>
  <si>
    <t>6489 Saint-Étienne-des-Grès</t>
  </si>
  <si>
    <t>21.08 Km</t>
  </si>
  <si>
    <t>8035 Trois-Rivières</t>
  </si>
  <si>
    <t>47 min.</t>
  </si>
  <si>
    <t>14.43 Km</t>
  </si>
  <si>
    <t>8714 Trois-Rivières</t>
  </si>
  <si>
    <t>117.82 Km</t>
  </si>
  <si>
    <t>Date</t>
  </si>
  <si>
    <t>&amp;</t>
  </si>
  <si>
    <t>heure</t>
  </si>
  <si>
    <t>Québec,</t>
  </si>
  <si>
    <t>Canada</t>
  </si>
  <si>
    <t>AM</t>
  </si>
  <si>
    <t>PM</t>
  </si>
  <si>
    <t>Mardi</t>
  </si>
  <si>
    <t>Mercredi</t>
  </si>
  <si>
    <t>Jeudi</t>
  </si>
  <si>
    <t>Vendredi</t>
  </si>
  <si>
    <t>Samedi</t>
  </si>
  <si>
    <t>Dimanche</t>
  </si>
  <si>
    <t>JL texte</t>
  </si>
  <si>
    <t xml:space="preserve">Lundi </t>
  </si>
  <si>
    <t>Empl</t>
  </si>
  <si>
    <t/>
  </si>
  <si>
    <t>Tota</t>
  </si>
  <si>
    <t>Serv</t>
  </si>
  <si>
    <t>Delivery Window</t>
  </si>
  <si>
    <t>Begin</t>
  </si>
  <si>
    <t>End</t>
  </si>
</sst>
</file>

<file path=xl/styles.xml><?xml version="1.0" encoding="utf-8"?>
<styleSheet xmlns="http://schemas.openxmlformats.org/spreadsheetml/2006/main">
  <numFmts count="6">
    <numFmt numFmtId="43" formatCode="_ * #,##0.00_)\ _$_ ;_ * \(#,##0.00\)\ _$_ ;_ * &quot;-&quot;??_)\ _$_ ;_ @_ "/>
    <numFmt numFmtId="164" formatCode="h:mm;@"/>
    <numFmt numFmtId="165" formatCode="[$-F400]h:mm:ss\ AM/PM"/>
    <numFmt numFmtId="166" formatCode="0000000"/>
    <numFmt numFmtId="167" formatCode="dddd"/>
    <numFmt numFmtId="168" formatCode="_(* #,##0.00_);_(* \(#,##0.00\);_(* &quot;-&quot;??_);_(@_)"/>
  </numFmts>
  <fonts count="8">
    <font>
      <sz val="11"/>
      <color indexed="8"/>
      <name val="Calibri"/>
      <family val="2"/>
    </font>
    <font>
      <sz val="11"/>
      <color theme="1"/>
      <name val="Calibri"/>
      <family val="2"/>
      <scheme val="minor"/>
    </font>
    <font>
      <sz val="11"/>
      <color indexed="9"/>
      <name val="Calibri"/>
      <family val="2"/>
    </font>
    <font>
      <b/>
      <sz val="11"/>
      <color indexed="8"/>
      <name val="Calibri"/>
      <family val="2"/>
    </font>
    <font>
      <sz val="10"/>
      <name val="Arial"/>
      <family val="2"/>
    </font>
    <font>
      <b/>
      <sz val="10"/>
      <name val="Arial"/>
      <family val="2"/>
    </font>
    <font>
      <sz val="9"/>
      <color rgb="FF000000"/>
      <name val="Arial"/>
      <family val="2"/>
    </font>
    <font>
      <b/>
      <sz val="14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CF9"/>
        <bgColor indexed="64"/>
      </patternFill>
    </fill>
  </fills>
  <borders count="14">
    <border>
      <left/>
      <right/>
      <top/>
      <bottom/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3">
    <xf numFmtId="0" fontId="0" fillId="0" borderId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7" borderId="0" applyNumberFormat="0" applyBorder="0" applyAlignment="0" applyProtection="0"/>
    <xf numFmtId="0" fontId="3" fillId="0" borderId="1" applyNumberFormat="0" applyFill="0" applyAlignment="0" applyProtection="0"/>
    <xf numFmtId="0" fontId="4" fillId="0" borderId="0"/>
    <xf numFmtId="0" fontId="1" fillId="0" borderId="0"/>
    <xf numFmtId="168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74">
    <xf numFmtId="0" fontId="0" fillId="0" borderId="0" xfId="0"/>
    <xf numFmtId="22" fontId="4" fillId="0" borderId="0" xfId="8" applyNumberFormat="1" applyFont="1" applyAlignment="1">
      <alignment wrapText="1"/>
    </xf>
    <xf numFmtId="21" fontId="4" fillId="0" borderId="0" xfId="8" applyNumberFormat="1" applyFont="1" applyAlignment="1">
      <alignment wrapText="1"/>
    </xf>
    <xf numFmtId="14" fontId="5" fillId="0" borderId="0" xfId="8" applyNumberFormat="1" applyFont="1" applyAlignment="1">
      <alignment wrapText="1"/>
    </xf>
    <xf numFmtId="14" fontId="4" fillId="0" borderId="0" xfId="8" applyNumberFormat="1" applyFont="1" applyAlignment="1">
      <alignment wrapText="1"/>
    </xf>
    <xf numFmtId="14" fontId="0" fillId="0" borderId="0" xfId="0" applyNumberFormat="1"/>
    <xf numFmtId="165" fontId="4" fillId="0" borderId="0" xfId="8" applyNumberFormat="1"/>
    <xf numFmtId="0" fontId="0" fillId="0" borderId="2" xfId="0" applyBorder="1"/>
    <xf numFmtId="0" fontId="0" fillId="8" borderId="2" xfId="0" applyFill="1" applyBorder="1"/>
    <xf numFmtId="164" fontId="0" fillId="8" borderId="2" xfId="0" applyNumberFormat="1" applyFill="1" applyBorder="1"/>
    <xf numFmtId="0" fontId="0" fillId="9" borderId="2" xfId="0" applyFill="1" applyBorder="1"/>
    <xf numFmtId="164" fontId="0" fillId="9" borderId="2" xfId="0" applyNumberFormat="1" applyFill="1" applyBorder="1"/>
    <xf numFmtId="166" fontId="0" fillId="0" borderId="2" xfId="0" applyNumberFormat="1" applyBorder="1"/>
    <xf numFmtId="166" fontId="0" fillId="8" borderId="2" xfId="0" applyNumberFormat="1" applyFill="1" applyBorder="1"/>
    <xf numFmtId="166" fontId="0" fillId="9" borderId="2" xfId="0" applyNumberFormat="1" applyFill="1" applyBorder="1"/>
    <xf numFmtId="0" fontId="4" fillId="0" borderId="0" xfId="8"/>
    <xf numFmtId="0" fontId="4" fillId="0" borderId="0" xfId="8" applyFont="1" applyAlignment="1">
      <alignment wrapText="1"/>
    </xf>
    <xf numFmtId="0" fontId="5" fillId="0" borderId="0" xfId="8" applyFont="1" applyAlignment="1">
      <alignment wrapText="1"/>
    </xf>
    <xf numFmtId="166" fontId="0" fillId="0" borderId="2" xfId="0" applyNumberForma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NumberFormat="1" applyBorder="1" applyAlignment="1">
      <alignment horizontal="center"/>
    </xf>
    <xf numFmtId="0" fontId="0" fillId="0" borderId="2" xfId="0" applyNumberFormat="1" applyFill="1" applyBorder="1" applyAlignment="1">
      <alignment horizontal="center"/>
    </xf>
    <xf numFmtId="0" fontId="0" fillId="0" borderId="2" xfId="0" applyNumberFormat="1" applyBorder="1"/>
    <xf numFmtId="0" fontId="0" fillId="0" borderId="0" xfId="0" applyNumberFormat="1"/>
    <xf numFmtId="0" fontId="4" fillId="0" borderId="0" xfId="8" quotePrefix="1"/>
    <xf numFmtId="167" fontId="4" fillId="0" borderId="0" xfId="8" applyNumberFormat="1"/>
    <xf numFmtId="49" fontId="4" fillId="0" borderId="0" xfId="8" quotePrefix="1" applyNumberFormat="1"/>
    <xf numFmtId="49" fontId="4" fillId="0" borderId="0" xfId="8" applyNumberFormat="1"/>
    <xf numFmtId="49" fontId="0" fillId="0" borderId="0" xfId="0" applyNumberFormat="1"/>
    <xf numFmtId="0" fontId="4" fillId="0" borderId="0" xfId="8"/>
    <xf numFmtId="0" fontId="4" fillId="0" borderId="0" xfId="8" applyNumberFormat="1"/>
    <xf numFmtId="0" fontId="0" fillId="10" borderId="0" xfId="0" applyFill="1"/>
    <xf numFmtId="0" fontId="5" fillId="0" borderId="0" xfId="8" applyNumberFormat="1" applyFont="1" applyAlignment="1">
      <alignment wrapText="1"/>
    </xf>
    <xf numFmtId="0" fontId="1" fillId="12" borderId="2" xfId="9" applyFill="1" applyBorder="1" applyAlignment="1">
      <alignment horizontal="center"/>
    </xf>
    <xf numFmtId="0" fontId="0" fillId="8" borderId="7" xfId="0" applyFill="1" applyBorder="1"/>
    <xf numFmtId="164" fontId="0" fillId="8" borderId="7" xfId="0" applyNumberFormat="1" applyFill="1" applyBorder="1"/>
    <xf numFmtId="166" fontId="0" fillId="8" borderId="7" xfId="0" applyNumberFormat="1" applyFill="1" applyBorder="1"/>
    <xf numFmtId="166" fontId="0" fillId="0" borderId="7" xfId="0" applyNumberFormat="1" applyFill="1" applyBorder="1" applyAlignment="1">
      <alignment horizontal="center"/>
    </xf>
    <xf numFmtId="0" fontId="0" fillId="0" borderId="7" xfId="0" applyNumberFormat="1" applyBorder="1" applyAlignment="1">
      <alignment horizontal="center"/>
    </xf>
    <xf numFmtId="0" fontId="0" fillId="8" borderId="8" xfId="0" applyFill="1" applyBorder="1"/>
    <xf numFmtId="164" fontId="0" fillId="8" borderId="8" xfId="0" applyNumberFormat="1" applyFill="1" applyBorder="1"/>
    <xf numFmtId="166" fontId="0" fillId="8" borderId="8" xfId="0" applyNumberFormat="1" applyFill="1" applyBorder="1"/>
    <xf numFmtId="166" fontId="0" fillId="0" borderId="8" xfId="0" applyNumberFormat="1" applyFill="1" applyBorder="1" applyAlignment="1">
      <alignment horizontal="center"/>
    </xf>
    <xf numFmtId="0" fontId="0" fillId="0" borderId="8" xfId="0" applyNumberFormat="1" applyBorder="1" applyAlignment="1">
      <alignment horizontal="center"/>
    </xf>
    <xf numFmtId="0" fontId="0" fillId="8" borderId="9" xfId="0" applyFont="1" applyFill="1" applyBorder="1"/>
    <xf numFmtId="0" fontId="0" fillId="8" borderId="10" xfId="0" applyFont="1" applyFill="1" applyBorder="1"/>
    <xf numFmtId="164" fontId="0" fillId="8" borderId="10" xfId="0" applyNumberFormat="1" applyFont="1" applyFill="1" applyBorder="1"/>
    <xf numFmtId="166" fontId="0" fillId="8" borderId="10" xfId="0" applyNumberFormat="1" applyFont="1" applyFill="1" applyBorder="1"/>
    <xf numFmtId="166" fontId="0" fillId="0" borderId="10" xfId="0" applyNumberFormat="1" applyFont="1" applyFill="1" applyBorder="1" applyAlignment="1">
      <alignment horizontal="center"/>
    </xf>
    <xf numFmtId="0" fontId="0" fillId="0" borderId="10" xfId="0" applyNumberFormat="1" applyFont="1" applyBorder="1" applyAlignment="1">
      <alignment horizontal="center"/>
    </xf>
    <xf numFmtId="0" fontId="0" fillId="0" borderId="3" xfId="0" applyNumberFormat="1" applyFont="1" applyBorder="1"/>
    <xf numFmtId="0" fontId="0" fillId="10" borderId="3" xfId="0" applyFont="1" applyFill="1" applyBorder="1"/>
    <xf numFmtId="0" fontId="0" fillId="0" borderId="3" xfId="0" applyFont="1" applyBorder="1"/>
    <xf numFmtId="0" fontId="0" fillId="0" borderId="4" xfId="0" applyFont="1" applyBorder="1"/>
    <xf numFmtId="0" fontId="0" fillId="8" borderId="11" xfId="0" applyFont="1" applyFill="1" applyBorder="1"/>
    <xf numFmtId="0" fontId="0" fillId="8" borderId="12" xfId="0" applyFont="1" applyFill="1" applyBorder="1"/>
    <xf numFmtId="164" fontId="0" fillId="8" borderId="12" xfId="0" applyNumberFormat="1" applyFont="1" applyFill="1" applyBorder="1"/>
    <xf numFmtId="166" fontId="0" fillId="8" borderId="12" xfId="0" applyNumberFormat="1" applyFont="1" applyFill="1" applyBorder="1"/>
    <xf numFmtId="166" fontId="0" fillId="0" borderId="12" xfId="0" applyNumberFormat="1" applyFont="1" applyFill="1" applyBorder="1" applyAlignment="1">
      <alignment horizontal="center"/>
    </xf>
    <xf numFmtId="0" fontId="0" fillId="0" borderId="12" xfId="0" applyNumberFormat="1" applyFont="1" applyBorder="1" applyAlignment="1">
      <alignment horizontal="center"/>
    </xf>
    <xf numFmtId="0" fontId="0" fillId="0" borderId="5" xfId="0" applyNumberFormat="1" applyFont="1" applyBorder="1"/>
    <xf numFmtId="0" fontId="0" fillId="10" borderId="5" xfId="0" applyFont="1" applyFill="1" applyBorder="1"/>
    <xf numFmtId="0" fontId="0" fillId="0" borderId="5" xfId="0" applyFont="1" applyBorder="1"/>
    <xf numFmtId="0" fontId="0" fillId="0" borderId="6" xfId="0" applyFont="1" applyBorder="1"/>
    <xf numFmtId="165" fontId="1" fillId="12" borderId="2" xfId="9" applyNumberFormat="1" applyFill="1" applyBorder="1" applyAlignment="1">
      <alignment horizontal="center"/>
    </xf>
    <xf numFmtId="165" fontId="4" fillId="11" borderId="2" xfId="8" applyNumberFormat="1" applyFill="1" applyBorder="1"/>
    <xf numFmtId="165" fontId="4" fillId="11" borderId="2" xfId="8" quotePrefix="1" applyNumberFormat="1" applyFill="1" applyBorder="1"/>
    <xf numFmtId="165" fontId="0" fillId="11" borderId="2" xfId="0" applyNumberFormat="1" applyFill="1" applyBorder="1"/>
    <xf numFmtId="165" fontId="4" fillId="0" borderId="2" xfId="8" applyNumberFormat="1" applyBorder="1"/>
    <xf numFmtId="165" fontId="0" fillId="0" borderId="2" xfId="0" applyNumberFormat="1" applyBorder="1"/>
    <xf numFmtId="165" fontId="0" fillId="0" borderId="0" xfId="0" applyNumberFormat="1"/>
    <xf numFmtId="165" fontId="4" fillId="0" borderId="0" xfId="8" quotePrefix="1" applyNumberFormat="1"/>
    <xf numFmtId="0" fontId="6" fillId="13" borderId="13" xfId="0" quotePrefix="1" applyFont="1" applyFill="1" applyBorder="1" applyAlignment="1">
      <alignment wrapText="1"/>
    </xf>
    <xf numFmtId="165" fontId="7" fillId="0" borderId="0" xfId="8" applyNumberFormat="1" applyFont="1"/>
  </cellXfs>
  <cellStyles count="13">
    <cellStyle name="Accent1" xfId="1" builtinId="29" customBuiltin="1"/>
    <cellStyle name="Accent2" xfId="2" builtinId="33" customBuiltin="1"/>
    <cellStyle name="Accent3" xfId="3" builtinId="37" customBuiltin="1"/>
    <cellStyle name="Accent4" xfId="4" builtinId="41" customBuiltin="1"/>
    <cellStyle name="Accent5" xfId="5" builtinId="45" customBuiltin="1"/>
    <cellStyle name="Accent6" xfId="6" builtinId="49" customBuiltin="1"/>
    <cellStyle name="Milliers 2" xfId="12"/>
    <cellStyle name="Milliers 3" xfId="10"/>
    <cellStyle name="Normal" xfId="0" builtinId="0"/>
    <cellStyle name="Normal 2" xfId="8"/>
    <cellStyle name="Normal 3" xfId="9"/>
    <cellStyle name="Pourcentage 2" xfId="11"/>
    <cellStyle name="Total" xfId="7" builtinId="25" customBuiltin="1"/>
  </cellStyles>
  <dxfs count="4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9"/>
  <dimension ref="A1:X500"/>
  <sheetViews>
    <sheetView tabSelected="1" topLeftCell="G1" workbookViewId="0">
      <selection activeCell="T3" sqref="T3"/>
    </sheetView>
  </sheetViews>
  <sheetFormatPr baseColWidth="10" defaultRowHeight="15"/>
  <cols>
    <col min="1" max="1" width="15.28515625" style="5" bestFit="1" customWidth="1"/>
    <col min="2" max="3" width="15.28515625" customWidth="1"/>
    <col min="4" max="4" width="40.85546875" bestFit="1" customWidth="1"/>
    <col min="5" max="5" width="10.28515625" bestFit="1" customWidth="1"/>
    <col min="6" max="6" width="20.5703125" bestFit="1" customWidth="1"/>
    <col min="7" max="7" width="20.5703125" customWidth="1"/>
    <col min="8" max="8" width="19" bestFit="1" customWidth="1"/>
    <col min="9" max="9" width="11.140625" hidden="1" customWidth="1"/>
    <col min="10" max="10" width="9.85546875" bestFit="1" customWidth="1"/>
    <col min="11" max="11" width="14.85546875" style="28" bestFit="1" customWidth="1"/>
    <col min="12" max="12" width="12.42578125" bestFit="1" customWidth="1"/>
    <col min="13" max="13" width="18" hidden="1" customWidth="1"/>
    <col min="14" max="14" width="9.140625" style="67" customWidth="1"/>
    <col min="15" max="15" width="9.140625" style="69" customWidth="1"/>
    <col min="16" max="17" width="2" bestFit="1" customWidth="1"/>
    <col min="19" max="19" width="2.140625" customWidth="1"/>
    <col min="20" max="20" width="43.42578125" style="70" bestFit="1" customWidth="1"/>
    <col min="21" max="21" width="12.7109375" style="70" bestFit="1" customWidth="1"/>
    <col min="24" max="24" width="72.42578125" customWidth="1"/>
  </cols>
  <sheetData>
    <row r="1" spans="1:24" s="15" customFormat="1" ht="39">
      <c r="A1" s="3" t="s">
        <v>265</v>
      </c>
      <c r="B1" s="17" t="s">
        <v>266</v>
      </c>
      <c r="C1" s="17" t="s">
        <v>267</v>
      </c>
      <c r="D1" s="17" t="s">
        <v>39</v>
      </c>
      <c r="E1" s="17" t="s">
        <v>38</v>
      </c>
      <c r="F1" s="17" t="s">
        <v>37</v>
      </c>
      <c r="G1" s="17" t="s">
        <v>280</v>
      </c>
      <c r="H1" s="17" t="s">
        <v>36</v>
      </c>
      <c r="I1" s="17" t="s">
        <v>35</v>
      </c>
      <c r="J1" s="25"/>
      <c r="K1" s="26"/>
      <c r="L1" s="24"/>
      <c r="M1" s="24"/>
      <c r="N1" s="33" t="s">
        <v>284</v>
      </c>
      <c r="O1" s="33"/>
      <c r="T1" s="71"/>
      <c r="U1" s="6"/>
    </row>
    <row r="2" spans="1:24" s="15" customFormat="1">
      <c r="A2" s="4" t="s">
        <v>268</v>
      </c>
      <c r="B2" s="16" t="s">
        <v>269</v>
      </c>
      <c r="C2" s="16"/>
      <c r="G2" s="17" t="s">
        <v>281</v>
      </c>
      <c r="J2" s="25"/>
      <c r="K2" s="27"/>
      <c r="M2" s="29"/>
      <c r="N2" s="64" t="s">
        <v>285</v>
      </c>
      <c r="O2" s="64" t="s">
        <v>286</v>
      </c>
      <c r="T2" s="6"/>
      <c r="U2" s="6"/>
    </row>
    <row r="3" spans="1:24" s="15" customFormat="1" ht="12.75">
      <c r="A3" s="3">
        <v>43446</v>
      </c>
      <c r="B3" s="17"/>
      <c r="C3" s="17"/>
      <c r="G3" s="17" t="s">
        <v>281</v>
      </c>
      <c r="J3" s="25"/>
      <c r="K3" s="27"/>
      <c r="M3" s="29"/>
      <c r="N3" s="65"/>
      <c r="O3" s="68"/>
      <c r="T3" s="6"/>
      <c r="U3" s="6"/>
    </row>
    <row r="4" spans="1:24" s="15" customFormat="1" ht="18">
      <c r="A4" s="4">
        <v>43446</v>
      </c>
      <c r="B4" s="2">
        <v>0.31753472222222223</v>
      </c>
      <c r="C4" s="1" t="s">
        <v>270</v>
      </c>
      <c r="D4" s="16" t="s">
        <v>4</v>
      </c>
      <c r="E4" s="16" t="s">
        <v>52</v>
      </c>
      <c r="F4" s="16" t="s">
        <v>68</v>
      </c>
      <c r="G4" s="32">
        <v>8274</v>
      </c>
      <c r="H4" s="16" t="s">
        <v>133</v>
      </c>
      <c r="J4" s="30">
        <f>WEEKDAY(A4,1)</f>
        <v>4</v>
      </c>
      <c r="K4" s="30" t="s">
        <v>117</v>
      </c>
      <c r="L4" s="27" t="s">
        <v>118</v>
      </c>
      <c r="M4" s="30" t="str">
        <f>G4&amp;K4&amp;J4</f>
        <v>827421_MIX_JOUR4</v>
      </c>
      <c r="N4" s="66">
        <f>+IFERROR(VLOOKUP(G4&amp;K4&amp;J4,Fenetre!Z:AG,7,FALSE),"ERR")</f>
        <v>0.3125</v>
      </c>
      <c r="O4" s="66">
        <f>+IFERROR(VLOOKUP(G4&amp;K4&amp;J4,Fenetre!Z:AG,8,FALSE),"ERR")</f>
        <v>0.45833333333333331</v>
      </c>
      <c r="R4" s="15" t="str">
        <f>+IF(B4="","",IF(B4&gt;=N4,IF(B4&lt;=O4,"On Time","Late"),"On Time"))</f>
        <v>On Time</v>
      </c>
      <c r="T4" s="73">
        <f>INDEX(Fenetre!X:AG,MATCH(G4&amp;K4&amp;J4,Fenetre!Z:Z,0),9)</f>
        <v>0.3125</v>
      </c>
      <c r="U4" s="73">
        <f>INDEX(Fenetre!X:AG,MATCH(G4&amp;K4&amp;J4,Fenetre!Z:Z,0),10)</f>
        <v>0.45833333333333331</v>
      </c>
    </row>
    <row r="5" spans="1:24" s="15" customFormat="1" ht="12.75">
      <c r="A5" s="4">
        <v>43446</v>
      </c>
      <c r="B5" s="2">
        <v>0.31854166666666667</v>
      </c>
      <c r="C5" s="1" t="s">
        <v>270</v>
      </c>
      <c r="D5" s="16" t="s">
        <v>15</v>
      </c>
      <c r="E5" s="16" t="s">
        <v>9</v>
      </c>
      <c r="F5" s="16" t="s">
        <v>68</v>
      </c>
      <c r="G5" s="32">
        <v>8274</v>
      </c>
      <c r="H5" s="16" t="s">
        <v>12</v>
      </c>
      <c r="J5" s="30">
        <f t="shared" ref="J5:J68" si="0">WEEKDAY(A5,1)</f>
        <v>4</v>
      </c>
      <c r="K5" s="30" t="s">
        <v>117</v>
      </c>
      <c r="L5" s="27" t="s">
        <v>118</v>
      </c>
      <c r="M5" s="30" t="str">
        <f t="shared" ref="M5:M68" si="1">G5&amp;K5&amp;J5</f>
        <v>827421_MIX_JOUR4</v>
      </c>
      <c r="N5" s="66">
        <f>+IFERROR(VLOOKUP(G5&amp;K5&amp;J5,Fenetre!Z:AG,7,FALSE),"ERR")</f>
        <v>0.3125</v>
      </c>
      <c r="O5" s="66">
        <f>+IFERROR(VLOOKUP(G5&amp;K5&amp;J5,Fenetre!Z:AG,8,FALSE),"ERR")</f>
        <v>0.45833333333333331</v>
      </c>
      <c r="R5" s="29" t="str">
        <f t="shared" ref="R5:R68" si="2">+IF(B5="","",IF(B5&gt;=N5,IF(B5&lt;=O5,"On Time","Late"),"On Time"))</f>
        <v>On Time</v>
      </c>
      <c r="T5" s="6"/>
      <c r="U5" s="6"/>
    </row>
    <row r="6" spans="1:24" s="15" customFormat="1" ht="12.75">
      <c r="A6" s="4">
        <v>43446</v>
      </c>
      <c r="B6" s="2">
        <v>0.32025462962962964</v>
      </c>
      <c r="C6" s="1" t="s">
        <v>270</v>
      </c>
      <c r="D6" s="16" t="s">
        <v>4</v>
      </c>
      <c r="E6" s="16" t="s">
        <v>23</v>
      </c>
      <c r="F6" s="16" t="s">
        <v>68</v>
      </c>
      <c r="G6" s="32">
        <v>8274</v>
      </c>
      <c r="H6" s="16" t="s">
        <v>12</v>
      </c>
      <c r="J6" s="30">
        <f t="shared" si="0"/>
        <v>4</v>
      </c>
      <c r="K6" s="30" t="s">
        <v>117</v>
      </c>
      <c r="L6" s="27" t="s">
        <v>118</v>
      </c>
      <c r="M6" s="30" t="str">
        <f t="shared" si="1"/>
        <v>827421_MIX_JOUR4</v>
      </c>
      <c r="N6" s="66">
        <f>+IFERROR(VLOOKUP(G6&amp;K6&amp;J6,Fenetre!Z:AG,7,FALSE),"ERR")</f>
        <v>0.3125</v>
      </c>
      <c r="O6" s="66">
        <f>+IFERROR(VLOOKUP(G6&amp;K6&amp;J6,Fenetre!Z:AG,8,FALSE),"ERR")</f>
        <v>0.45833333333333331</v>
      </c>
      <c r="R6" s="29" t="str">
        <f t="shared" si="2"/>
        <v>On Time</v>
      </c>
      <c r="T6" s="72"/>
      <c r="U6" s="6"/>
      <c r="X6" s="72"/>
    </row>
    <row r="7" spans="1:24" s="15" customFormat="1" ht="12.75">
      <c r="A7" s="4">
        <v>43446</v>
      </c>
      <c r="B7" s="2">
        <v>0.32317129629629632</v>
      </c>
      <c r="C7" s="1" t="s">
        <v>270</v>
      </c>
      <c r="D7" s="16" t="s">
        <v>15</v>
      </c>
      <c r="E7" s="16" t="s">
        <v>63</v>
      </c>
      <c r="F7" s="16" t="s">
        <v>68</v>
      </c>
      <c r="G7" s="32">
        <v>8274</v>
      </c>
      <c r="H7" s="16" t="s">
        <v>31</v>
      </c>
      <c r="J7" s="30">
        <f t="shared" si="0"/>
        <v>4</v>
      </c>
      <c r="K7" s="30" t="s">
        <v>117</v>
      </c>
      <c r="L7" s="27" t="s">
        <v>118</v>
      </c>
      <c r="M7" s="30" t="str">
        <f t="shared" si="1"/>
        <v>827421_MIX_JOUR4</v>
      </c>
      <c r="N7" s="66">
        <f>+IFERROR(VLOOKUP(G7&amp;K7&amp;J7,Fenetre!Z:AG,7,FALSE),"ERR")</f>
        <v>0.3125</v>
      </c>
      <c r="O7" s="66">
        <f>+IFERROR(VLOOKUP(G7&amp;K7&amp;J7,Fenetre!Z:AG,8,FALSE),"ERR")</f>
        <v>0.45833333333333331</v>
      </c>
      <c r="R7" s="29" t="str">
        <f t="shared" si="2"/>
        <v>On Time</v>
      </c>
      <c r="T7" s="6"/>
      <c r="U7" s="6"/>
    </row>
    <row r="8" spans="1:24" s="15" customFormat="1" ht="12.75">
      <c r="A8" s="4">
        <v>43446</v>
      </c>
      <c r="B8" s="2">
        <v>0.34123842592592596</v>
      </c>
      <c r="C8" s="1" t="s">
        <v>270</v>
      </c>
      <c r="D8" s="16" t="s">
        <v>4</v>
      </c>
      <c r="E8" s="16" t="s">
        <v>23</v>
      </c>
      <c r="F8" s="16" t="s">
        <v>67</v>
      </c>
      <c r="G8" s="32">
        <v>450</v>
      </c>
      <c r="H8" s="16" t="s">
        <v>132</v>
      </c>
      <c r="J8" s="30">
        <f t="shared" si="0"/>
        <v>4</v>
      </c>
      <c r="K8" s="30" t="s">
        <v>117</v>
      </c>
      <c r="L8" s="27" t="s">
        <v>118</v>
      </c>
      <c r="M8" s="30" t="str">
        <f t="shared" si="1"/>
        <v>45021_MIX_JOUR4</v>
      </c>
      <c r="N8" s="66">
        <f>+IFERROR(VLOOKUP(G8&amp;K8&amp;J8,Fenetre!Z:AG,7,FALSE),"ERR")</f>
        <v>0.33333333333333331</v>
      </c>
      <c r="O8" s="66">
        <f>+IFERROR(VLOOKUP(G8&amp;K8&amp;J8,Fenetre!Z:AG,8,FALSE),"ERR")</f>
        <v>0.52083333333333337</v>
      </c>
      <c r="R8" s="29" t="str">
        <f t="shared" si="2"/>
        <v>On Time</v>
      </c>
      <c r="T8" s="6"/>
      <c r="U8" s="6"/>
    </row>
    <row r="9" spans="1:24" s="15" customFormat="1" ht="12.75">
      <c r="A9" s="4">
        <v>43446</v>
      </c>
      <c r="B9" s="2">
        <v>0.34415509259259264</v>
      </c>
      <c r="C9" s="1" t="s">
        <v>270</v>
      </c>
      <c r="D9" s="16" t="s">
        <v>19</v>
      </c>
      <c r="E9" s="16" t="s">
        <v>131</v>
      </c>
      <c r="F9" s="16" t="s">
        <v>67</v>
      </c>
      <c r="G9" s="32">
        <v>450</v>
      </c>
      <c r="H9" s="16" t="s">
        <v>12</v>
      </c>
      <c r="J9" s="30">
        <f t="shared" si="0"/>
        <v>4</v>
      </c>
      <c r="K9" s="30" t="s">
        <v>117</v>
      </c>
      <c r="L9" s="27" t="s">
        <v>118</v>
      </c>
      <c r="M9" s="30" t="str">
        <f t="shared" si="1"/>
        <v>45021_MIX_JOUR4</v>
      </c>
      <c r="N9" s="66">
        <f>+IFERROR(VLOOKUP(G9&amp;K9&amp;J9,Fenetre!Z:AG,7,FALSE),"ERR")</f>
        <v>0.33333333333333331</v>
      </c>
      <c r="O9" s="66">
        <f>+IFERROR(VLOOKUP(G9&amp;K9&amp;J9,Fenetre!Z:AG,8,FALSE),"ERR")</f>
        <v>0.52083333333333337</v>
      </c>
      <c r="R9" s="29" t="str">
        <f t="shared" si="2"/>
        <v>On Time</v>
      </c>
      <c r="T9" s="6"/>
      <c r="U9" s="6"/>
    </row>
    <row r="10" spans="1:24" s="15" customFormat="1" ht="12.75">
      <c r="A10" s="4">
        <v>43446</v>
      </c>
      <c r="B10" s="2">
        <v>0.3727199074074074</v>
      </c>
      <c r="C10" s="1" t="s">
        <v>270</v>
      </c>
      <c r="D10" s="16" t="s">
        <v>4</v>
      </c>
      <c r="E10" s="16" t="s">
        <v>23</v>
      </c>
      <c r="F10" s="16" t="s">
        <v>67</v>
      </c>
      <c r="G10" s="32">
        <v>450</v>
      </c>
      <c r="H10" s="16" t="s">
        <v>21</v>
      </c>
      <c r="J10" s="30">
        <f t="shared" si="0"/>
        <v>4</v>
      </c>
      <c r="K10" s="30" t="s">
        <v>117</v>
      </c>
      <c r="L10" s="27" t="s">
        <v>118</v>
      </c>
      <c r="M10" s="30" t="str">
        <f t="shared" si="1"/>
        <v>45021_MIX_JOUR4</v>
      </c>
      <c r="N10" s="66">
        <f>+IFERROR(VLOOKUP(G10&amp;K10&amp;J10,Fenetre!Z:AG,7,FALSE),"ERR")</f>
        <v>0.33333333333333331</v>
      </c>
      <c r="O10" s="66">
        <f>+IFERROR(VLOOKUP(G10&amp;K10&amp;J10,Fenetre!Z:AG,8,FALSE),"ERR")</f>
        <v>0.52083333333333337</v>
      </c>
      <c r="R10" s="29" t="str">
        <f t="shared" si="2"/>
        <v>On Time</v>
      </c>
      <c r="T10" s="6"/>
      <c r="U10" s="6"/>
    </row>
    <row r="11" spans="1:24" s="15" customFormat="1" ht="12.75">
      <c r="A11" s="4">
        <v>43446</v>
      </c>
      <c r="B11" s="2">
        <v>0.39355324074074072</v>
      </c>
      <c r="C11" s="1" t="s">
        <v>270</v>
      </c>
      <c r="D11" s="16" t="s">
        <v>4</v>
      </c>
      <c r="E11" s="16" t="s">
        <v>11</v>
      </c>
      <c r="F11" s="16" t="s">
        <v>28</v>
      </c>
      <c r="G11" s="32">
        <v>8777</v>
      </c>
      <c r="H11" s="16" t="s">
        <v>130</v>
      </c>
      <c r="J11" s="30">
        <f t="shared" si="0"/>
        <v>4</v>
      </c>
      <c r="K11" s="30" t="s">
        <v>117</v>
      </c>
      <c r="L11" s="27" t="s">
        <v>118</v>
      </c>
      <c r="M11" s="30" t="str">
        <f t="shared" si="1"/>
        <v>877721_MIX_JOUR4</v>
      </c>
      <c r="N11" s="66">
        <f>+IFERROR(VLOOKUP(G11&amp;K11&amp;J11,Fenetre!Z:AG,7,FALSE),"ERR")</f>
        <v>0.33333333333333331</v>
      </c>
      <c r="O11" s="66">
        <f>+IFERROR(VLOOKUP(G11&amp;K11&amp;J11,Fenetre!Z:AG,8,FALSE),"ERR")</f>
        <v>0.5</v>
      </c>
      <c r="R11" s="29" t="str">
        <f t="shared" si="2"/>
        <v>On Time</v>
      </c>
      <c r="T11" s="6"/>
      <c r="U11" s="6"/>
    </row>
    <row r="12" spans="1:24" s="15" customFormat="1" ht="12.75">
      <c r="A12" s="4">
        <v>43446</v>
      </c>
      <c r="B12" s="2">
        <v>0.39781249999999996</v>
      </c>
      <c r="C12" s="1" t="s">
        <v>270</v>
      </c>
      <c r="D12" s="16" t="s">
        <v>15</v>
      </c>
      <c r="E12" s="16" t="s">
        <v>11</v>
      </c>
      <c r="F12" s="16" t="s">
        <v>28</v>
      </c>
      <c r="G12" s="32">
        <v>8777</v>
      </c>
      <c r="H12" s="16" t="s">
        <v>21</v>
      </c>
      <c r="J12" s="30">
        <f t="shared" si="0"/>
        <v>4</v>
      </c>
      <c r="K12" s="30" t="s">
        <v>117</v>
      </c>
      <c r="L12" s="27" t="s">
        <v>118</v>
      </c>
      <c r="M12" s="30" t="str">
        <f t="shared" si="1"/>
        <v>877721_MIX_JOUR4</v>
      </c>
      <c r="N12" s="66">
        <f>+IFERROR(VLOOKUP(G12&amp;K12&amp;J12,Fenetre!Z:AG,7,FALSE),"ERR")</f>
        <v>0.33333333333333331</v>
      </c>
      <c r="O12" s="66">
        <f>+IFERROR(VLOOKUP(G12&amp;K12&amp;J12,Fenetre!Z:AG,8,FALSE),"ERR")</f>
        <v>0.5</v>
      </c>
      <c r="R12" s="29" t="str">
        <f t="shared" si="2"/>
        <v>On Time</v>
      </c>
      <c r="T12" s="6"/>
      <c r="U12" s="6"/>
    </row>
    <row r="13" spans="1:24" s="15" customFormat="1" ht="25.5">
      <c r="A13" s="4">
        <v>43446</v>
      </c>
      <c r="B13" s="2">
        <v>0.41091435185185188</v>
      </c>
      <c r="C13" s="1" t="s">
        <v>270</v>
      </c>
      <c r="D13" s="16" t="s">
        <v>4</v>
      </c>
      <c r="E13" s="16" t="s">
        <v>18</v>
      </c>
      <c r="F13" s="16" t="s">
        <v>128</v>
      </c>
      <c r="G13" s="32">
        <v>8716</v>
      </c>
      <c r="H13" s="16" t="s">
        <v>129</v>
      </c>
      <c r="J13" s="30">
        <f t="shared" si="0"/>
        <v>4</v>
      </c>
      <c r="K13" s="30" t="s">
        <v>117</v>
      </c>
      <c r="L13" s="27" t="s">
        <v>118</v>
      </c>
      <c r="M13" s="30" t="str">
        <f t="shared" si="1"/>
        <v>871621_MIX_JOUR4</v>
      </c>
      <c r="N13" s="66">
        <f>+IFERROR(VLOOKUP(G13&amp;K13&amp;J13,Fenetre!Z:AG,7,FALSE),"ERR")</f>
        <v>0.3125</v>
      </c>
      <c r="O13" s="66">
        <f>+IFERROR(VLOOKUP(G13&amp;K13&amp;J13,Fenetre!Z:AG,8,FALSE),"ERR")</f>
        <v>0.47916666666666669</v>
      </c>
      <c r="R13" s="29" t="str">
        <f t="shared" si="2"/>
        <v>On Time</v>
      </c>
      <c r="T13" s="6"/>
      <c r="U13" s="6"/>
    </row>
    <row r="14" spans="1:24" s="15" customFormat="1" ht="25.5">
      <c r="A14" s="4">
        <v>43446</v>
      </c>
      <c r="B14" s="2">
        <v>0.4135416666666667</v>
      </c>
      <c r="C14" s="1" t="s">
        <v>270</v>
      </c>
      <c r="D14" s="16" t="s">
        <v>15</v>
      </c>
      <c r="E14" s="16" t="s">
        <v>71</v>
      </c>
      <c r="F14" s="16" t="s">
        <v>128</v>
      </c>
      <c r="G14" s="32">
        <v>8716</v>
      </c>
      <c r="H14" s="16" t="s">
        <v>17</v>
      </c>
      <c r="J14" s="30">
        <f t="shared" si="0"/>
        <v>4</v>
      </c>
      <c r="K14" s="30" t="s">
        <v>117</v>
      </c>
      <c r="L14" s="27" t="s">
        <v>118</v>
      </c>
      <c r="M14" s="30" t="str">
        <f t="shared" si="1"/>
        <v>871621_MIX_JOUR4</v>
      </c>
      <c r="N14" s="66">
        <f>+IFERROR(VLOOKUP(G14&amp;K14&amp;J14,Fenetre!Z:AG,7,FALSE),"ERR")</f>
        <v>0.3125</v>
      </c>
      <c r="O14" s="66">
        <f>+IFERROR(VLOOKUP(G14&amp;K14&amp;J14,Fenetre!Z:AG,8,FALSE),"ERR")</f>
        <v>0.47916666666666669</v>
      </c>
      <c r="R14" s="29" t="str">
        <f t="shared" si="2"/>
        <v>On Time</v>
      </c>
      <c r="T14" s="6"/>
      <c r="U14" s="6"/>
    </row>
    <row r="15" spans="1:24" s="15" customFormat="1" ht="12.75">
      <c r="A15" s="4">
        <v>43446</v>
      </c>
      <c r="B15" s="2">
        <v>0.45812499999999995</v>
      </c>
      <c r="C15" s="1" t="s">
        <v>270</v>
      </c>
      <c r="D15" s="16" t="s">
        <v>4</v>
      </c>
      <c r="E15" s="16" t="s">
        <v>18</v>
      </c>
      <c r="F15" s="16" t="s">
        <v>22</v>
      </c>
      <c r="G15" s="32">
        <v>6143</v>
      </c>
      <c r="H15" s="16" t="s">
        <v>127</v>
      </c>
      <c r="J15" s="30">
        <f t="shared" si="0"/>
        <v>4</v>
      </c>
      <c r="K15" s="30" t="s">
        <v>117</v>
      </c>
      <c r="L15" s="27" t="s">
        <v>118</v>
      </c>
      <c r="M15" s="30" t="str">
        <f t="shared" si="1"/>
        <v>614321_MIX_JOUR4</v>
      </c>
      <c r="N15" s="66">
        <f>+IFERROR(VLOOKUP(G15&amp;K15&amp;J15,Fenetre!Z:AG,7,FALSE),"ERR")</f>
        <v>0.38541666666666669</v>
      </c>
      <c r="O15" s="66">
        <f>+IFERROR(VLOOKUP(G15&amp;K15&amp;J15,Fenetre!Z:AG,8,FALSE),"ERR")</f>
        <v>0.5625</v>
      </c>
      <c r="R15" s="29" t="str">
        <f t="shared" si="2"/>
        <v>On Time</v>
      </c>
      <c r="T15" s="6"/>
      <c r="U15" s="6"/>
    </row>
    <row r="16" spans="1:24" s="15" customFormat="1" ht="12.75">
      <c r="A16" s="4">
        <v>43446</v>
      </c>
      <c r="B16" s="2">
        <v>0.46023148148148146</v>
      </c>
      <c r="C16" s="1" t="s">
        <v>270</v>
      </c>
      <c r="D16" s="16" t="s">
        <v>15</v>
      </c>
      <c r="E16" s="16" t="s">
        <v>26</v>
      </c>
      <c r="F16" s="16" t="s">
        <v>22</v>
      </c>
      <c r="G16" s="32">
        <v>6143</v>
      </c>
      <c r="H16" s="16" t="s">
        <v>12</v>
      </c>
      <c r="J16" s="30">
        <f t="shared" si="0"/>
        <v>4</v>
      </c>
      <c r="K16" s="30" t="s">
        <v>117</v>
      </c>
      <c r="L16" s="27" t="s">
        <v>118</v>
      </c>
      <c r="M16" s="30" t="str">
        <f t="shared" si="1"/>
        <v>614321_MIX_JOUR4</v>
      </c>
      <c r="N16" s="66">
        <f>+IFERROR(VLOOKUP(G16&amp;K16&amp;J16,Fenetre!Z:AG,7,FALSE),"ERR")</f>
        <v>0.38541666666666669</v>
      </c>
      <c r="O16" s="66">
        <f>+IFERROR(VLOOKUP(G16&amp;K16&amp;J16,Fenetre!Z:AG,8,FALSE),"ERR")</f>
        <v>0.5625</v>
      </c>
      <c r="R16" s="29" t="str">
        <f t="shared" si="2"/>
        <v>On Time</v>
      </c>
      <c r="T16" s="6"/>
      <c r="U16" s="6"/>
    </row>
    <row r="17" spans="1:21" s="15" customFormat="1" ht="12.75">
      <c r="A17" s="4">
        <v>43446</v>
      </c>
      <c r="B17" s="2">
        <v>0.4768634259259259</v>
      </c>
      <c r="C17" s="1" t="s">
        <v>270</v>
      </c>
      <c r="D17" s="16" t="s">
        <v>4</v>
      </c>
      <c r="E17" s="16" t="s">
        <v>23</v>
      </c>
      <c r="F17" s="16" t="s">
        <v>22</v>
      </c>
      <c r="G17" s="32">
        <v>6143</v>
      </c>
      <c r="H17" s="16" t="s">
        <v>12</v>
      </c>
      <c r="J17" s="30">
        <f t="shared" si="0"/>
        <v>4</v>
      </c>
      <c r="K17" s="30" t="s">
        <v>117</v>
      </c>
      <c r="L17" s="27" t="s">
        <v>118</v>
      </c>
      <c r="M17" s="30" t="str">
        <f t="shared" si="1"/>
        <v>614321_MIX_JOUR4</v>
      </c>
      <c r="N17" s="66">
        <f>+IFERROR(VLOOKUP(G17&amp;K17&amp;J17,Fenetre!Z:AG,7,FALSE),"ERR")</f>
        <v>0.38541666666666669</v>
      </c>
      <c r="O17" s="66">
        <f>+IFERROR(VLOOKUP(G17&amp;K17&amp;J17,Fenetre!Z:AG,8,FALSE),"ERR")</f>
        <v>0.5625</v>
      </c>
      <c r="R17" s="29" t="str">
        <f t="shared" si="2"/>
        <v>On Time</v>
      </c>
      <c r="T17" s="6"/>
      <c r="U17" s="6"/>
    </row>
    <row r="18" spans="1:21" s="15" customFormat="1" ht="12.75">
      <c r="A18" s="4">
        <v>43446</v>
      </c>
      <c r="B18" s="2">
        <v>0.51714120370370364</v>
      </c>
      <c r="C18" s="1" t="s">
        <v>271</v>
      </c>
      <c r="D18" s="16" t="s">
        <v>4</v>
      </c>
      <c r="E18" s="16" t="s">
        <v>52</v>
      </c>
      <c r="F18" s="16" t="s">
        <v>125</v>
      </c>
      <c r="G18" s="32">
        <v>6009</v>
      </c>
      <c r="H18" s="16" t="s">
        <v>126</v>
      </c>
      <c r="J18" s="30">
        <f t="shared" si="0"/>
        <v>4</v>
      </c>
      <c r="K18" s="30" t="s">
        <v>117</v>
      </c>
      <c r="L18" s="27" t="s">
        <v>118</v>
      </c>
      <c r="M18" s="30" t="str">
        <f t="shared" si="1"/>
        <v>600921_MIX_JOUR4</v>
      </c>
      <c r="N18" s="66">
        <f>+IFERROR(VLOOKUP(G18&amp;K18&amp;J18,Fenetre!Z:AG,7,FALSE),"ERR")</f>
        <v>0.45833333333333331</v>
      </c>
      <c r="O18" s="66">
        <f>+IFERROR(VLOOKUP(G18&amp;K18&amp;J18,Fenetre!Z:AG,8,FALSE),"ERR")</f>
        <v>0.60416666666666663</v>
      </c>
      <c r="R18" s="29" t="str">
        <f t="shared" si="2"/>
        <v>On Time</v>
      </c>
      <c r="T18" s="6"/>
      <c r="U18" s="6"/>
    </row>
    <row r="19" spans="1:21" s="15" customFormat="1" ht="12.75">
      <c r="A19" s="4">
        <v>43446</v>
      </c>
      <c r="B19" s="2">
        <v>0.51810185185185187</v>
      </c>
      <c r="C19" s="1" t="s">
        <v>271</v>
      </c>
      <c r="D19" s="16" t="s">
        <v>15</v>
      </c>
      <c r="E19" s="16" t="s">
        <v>92</v>
      </c>
      <c r="F19" s="16" t="s">
        <v>125</v>
      </c>
      <c r="G19" s="32">
        <v>6009</v>
      </c>
      <c r="H19" s="16" t="s">
        <v>17</v>
      </c>
      <c r="J19" s="30">
        <f t="shared" si="0"/>
        <v>4</v>
      </c>
      <c r="K19" s="30" t="s">
        <v>117</v>
      </c>
      <c r="L19" s="27" t="s">
        <v>118</v>
      </c>
      <c r="M19" s="30" t="str">
        <f t="shared" si="1"/>
        <v>600921_MIX_JOUR4</v>
      </c>
      <c r="N19" s="66">
        <f>+IFERROR(VLOOKUP(G19&amp;K19&amp;J19,Fenetre!Z:AG,7,FALSE),"ERR")</f>
        <v>0.45833333333333331</v>
      </c>
      <c r="O19" s="66">
        <f>+IFERROR(VLOOKUP(G19&amp;K19&amp;J19,Fenetre!Z:AG,8,FALSE),"ERR")</f>
        <v>0.60416666666666663</v>
      </c>
      <c r="R19" s="29" t="str">
        <f t="shared" si="2"/>
        <v>On Time</v>
      </c>
      <c r="T19" s="6"/>
      <c r="U19" s="6"/>
    </row>
    <row r="20" spans="1:21" s="15" customFormat="1" ht="25.5" customHeight="1">
      <c r="A20" s="4"/>
      <c r="B20" s="16"/>
      <c r="C20" s="16"/>
      <c r="D20" s="16" t="s">
        <v>1</v>
      </c>
      <c r="E20" s="16" t="s">
        <v>124</v>
      </c>
      <c r="F20" s="16" t="s">
        <v>0</v>
      </c>
      <c r="G20" s="17" t="s">
        <v>282</v>
      </c>
      <c r="H20" s="16" t="s">
        <v>123</v>
      </c>
      <c r="J20" s="30">
        <f t="shared" si="0"/>
        <v>7</v>
      </c>
      <c r="K20" s="30" t="s">
        <v>117</v>
      </c>
      <c r="L20" s="27" t="s">
        <v>118</v>
      </c>
      <c r="M20" s="30" t="str">
        <f t="shared" si="1"/>
        <v>Tota21_MIX_JOUR7</v>
      </c>
      <c r="N20" s="66" t="str">
        <f>+IFERROR(VLOOKUP(G20&amp;K20&amp;J20,Fenetre!Z:AG,7,FALSE),"ERR")</f>
        <v>ERR</v>
      </c>
      <c r="O20" s="66" t="str">
        <f>+IFERROR(VLOOKUP(G20&amp;K20&amp;J20,Fenetre!Z:AG,8,FALSE),"ERR")</f>
        <v>ERR</v>
      </c>
      <c r="R20" s="29" t="str">
        <f t="shared" si="2"/>
        <v/>
      </c>
      <c r="T20" s="6"/>
      <c r="U20" s="6"/>
    </row>
    <row r="21" spans="1:21" s="15" customFormat="1" ht="38.25">
      <c r="A21" s="3" t="s">
        <v>265</v>
      </c>
      <c r="B21" s="17" t="s">
        <v>266</v>
      </c>
      <c r="C21" s="17" t="s">
        <v>267</v>
      </c>
      <c r="D21" s="17" t="s">
        <v>39</v>
      </c>
      <c r="E21" s="17" t="s">
        <v>38</v>
      </c>
      <c r="F21" s="17" t="s">
        <v>37</v>
      </c>
      <c r="G21" s="17" t="s">
        <v>280</v>
      </c>
      <c r="H21" s="17" t="s">
        <v>36</v>
      </c>
      <c r="I21" s="17" t="s">
        <v>35</v>
      </c>
      <c r="J21" s="30" t="e">
        <f t="shared" si="0"/>
        <v>#VALUE!</v>
      </c>
      <c r="K21" s="30" t="s">
        <v>117</v>
      </c>
      <c r="L21" s="27" t="s">
        <v>118</v>
      </c>
      <c r="M21" s="30" t="e">
        <f t="shared" si="1"/>
        <v>#VALUE!</v>
      </c>
      <c r="N21" s="66" t="str">
        <f>+IFERROR(VLOOKUP(G21&amp;K21&amp;J21,Fenetre!Z:AG,7,FALSE),"ERR")</f>
        <v>ERR</v>
      </c>
      <c r="O21" s="66" t="str">
        <f>+IFERROR(VLOOKUP(G21&amp;K21&amp;J21,Fenetre!Z:AG,8,FALSE),"ERR")</f>
        <v>ERR</v>
      </c>
      <c r="R21" s="29" t="str">
        <f t="shared" si="2"/>
        <v>On Time</v>
      </c>
      <c r="T21" s="6"/>
      <c r="U21" s="6"/>
    </row>
    <row r="22" spans="1:21" s="15" customFormat="1" ht="12.75">
      <c r="A22" s="4" t="s">
        <v>268</v>
      </c>
      <c r="B22" s="16" t="s">
        <v>269</v>
      </c>
      <c r="C22" s="16"/>
      <c r="G22" s="17" t="s">
        <v>281</v>
      </c>
      <c r="J22" s="30" t="e">
        <f t="shared" si="0"/>
        <v>#VALUE!</v>
      </c>
      <c r="K22" s="30" t="s">
        <v>117</v>
      </c>
      <c r="L22" s="27" t="s">
        <v>118</v>
      </c>
      <c r="M22" s="30" t="e">
        <f t="shared" si="1"/>
        <v>#VALUE!</v>
      </c>
      <c r="N22" s="66" t="str">
        <f>+IFERROR(VLOOKUP(G22&amp;K22&amp;J22,Fenetre!Z:AG,7,FALSE),"ERR")</f>
        <v>ERR</v>
      </c>
      <c r="O22" s="66" t="str">
        <f>+IFERROR(VLOOKUP(G22&amp;K22&amp;J22,Fenetre!Z:AG,8,FALSE),"ERR")</f>
        <v>ERR</v>
      </c>
      <c r="R22" s="29" t="str">
        <f t="shared" si="2"/>
        <v>On Time</v>
      </c>
      <c r="T22" s="6"/>
      <c r="U22" s="6"/>
    </row>
    <row r="23" spans="1:21" s="15" customFormat="1" ht="12.75">
      <c r="A23" s="4"/>
      <c r="B23" s="16"/>
      <c r="C23" s="16"/>
      <c r="D23" s="16" t="s">
        <v>1</v>
      </c>
      <c r="E23" s="16" t="s">
        <v>135</v>
      </c>
      <c r="F23" s="16" t="s">
        <v>0</v>
      </c>
      <c r="G23" s="17" t="s">
        <v>282</v>
      </c>
      <c r="H23" s="16" t="s">
        <v>134</v>
      </c>
      <c r="J23" s="30">
        <f t="shared" si="0"/>
        <v>7</v>
      </c>
      <c r="K23" s="30" t="s">
        <v>117</v>
      </c>
      <c r="L23" s="27" t="s">
        <v>118</v>
      </c>
      <c r="M23" s="30" t="str">
        <f t="shared" si="1"/>
        <v>Tota21_MIX_JOUR7</v>
      </c>
      <c r="N23" s="66" t="str">
        <f>+IFERROR(VLOOKUP(G23&amp;K23&amp;J23,Fenetre!Z:AG,7,FALSE),"ERR")</f>
        <v>ERR</v>
      </c>
      <c r="O23" s="66" t="str">
        <f>+IFERROR(VLOOKUP(G23&amp;K23&amp;J23,Fenetre!Z:AG,8,FALSE),"ERR")</f>
        <v>ERR</v>
      </c>
      <c r="R23" s="29" t="str">
        <f t="shared" si="2"/>
        <v/>
      </c>
      <c r="T23" s="6"/>
      <c r="U23" s="6"/>
    </row>
    <row r="24" spans="1:21" s="15" customFormat="1" ht="38.25">
      <c r="A24" s="3" t="s">
        <v>265</v>
      </c>
      <c r="B24" s="17" t="s">
        <v>266</v>
      </c>
      <c r="C24" s="17" t="s">
        <v>267</v>
      </c>
      <c r="D24" s="17" t="s">
        <v>39</v>
      </c>
      <c r="E24" s="17" t="s">
        <v>38</v>
      </c>
      <c r="F24" s="17" t="s">
        <v>37</v>
      </c>
      <c r="G24" s="17" t="s">
        <v>280</v>
      </c>
      <c r="H24" s="17" t="s">
        <v>36</v>
      </c>
      <c r="I24" s="17" t="s">
        <v>35</v>
      </c>
      <c r="J24" s="30" t="e">
        <f t="shared" si="0"/>
        <v>#VALUE!</v>
      </c>
      <c r="K24" s="30" t="s">
        <v>117</v>
      </c>
      <c r="L24" s="27" t="s">
        <v>118</v>
      </c>
      <c r="M24" s="30" t="e">
        <f t="shared" si="1"/>
        <v>#VALUE!</v>
      </c>
      <c r="N24" s="66" t="str">
        <f>+IFERROR(VLOOKUP(G24&amp;K24&amp;J24,Fenetre!Z:AG,7,FALSE),"ERR")</f>
        <v>ERR</v>
      </c>
      <c r="O24" s="66" t="str">
        <f>+IFERROR(VLOOKUP(G24&amp;K24&amp;J24,Fenetre!Z:AG,8,FALSE),"ERR")</f>
        <v>ERR</v>
      </c>
      <c r="R24" s="29" t="str">
        <f t="shared" si="2"/>
        <v>On Time</v>
      </c>
      <c r="T24" s="6"/>
      <c r="U24" s="6"/>
    </row>
    <row r="25" spans="1:21" s="15" customFormat="1" ht="12.75">
      <c r="A25" s="4" t="s">
        <v>268</v>
      </c>
      <c r="B25" s="16" t="s">
        <v>269</v>
      </c>
      <c r="C25" s="16"/>
      <c r="G25" s="17" t="s">
        <v>281</v>
      </c>
      <c r="J25" s="30" t="e">
        <f t="shared" si="0"/>
        <v>#VALUE!</v>
      </c>
      <c r="K25" s="30" t="s">
        <v>117</v>
      </c>
      <c r="L25" s="27" t="s">
        <v>118</v>
      </c>
      <c r="M25" s="30" t="e">
        <f t="shared" si="1"/>
        <v>#VALUE!</v>
      </c>
      <c r="N25" s="66" t="str">
        <f>+IFERROR(VLOOKUP(G25&amp;K25&amp;J25,Fenetre!Z:AG,7,FALSE),"ERR")</f>
        <v>ERR</v>
      </c>
      <c r="O25" s="66" t="str">
        <f>+IFERROR(VLOOKUP(G25&amp;K25&amp;J25,Fenetre!Z:AG,8,FALSE),"ERR")</f>
        <v>ERR</v>
      </c>
      <c r="R25" s="29" t="str">
        <f t="shared" si="2"/>
        <v>On Time</v>
      </c>
      <c r="T25" s="6"/>
      <c r="U25" s="6"/>
    </row>
    <row r="26" spans="1:21" s="15" customFormat="1" ht="12.75">
      <c r="A26" s="3">
        <v>43446</v>
      </c>
      <c r="B26" s="17"/>
      <c r="C26" s="17"/>
      <c r="G26" s="17" t="s">
        <v>281</v>
      </c>
      <c r="J26" s="30">
        <f t="shared" si="0"/>
        <v>4</v>
      </c>
      <c r="K26" s="30" t="s">
        <v>117</v>
      </c>
      <c r="L26" s="27" t="s">
        <v>118</v>
      </c>
      <c r="M26" s="30" t="str">
        <f t="shared" si="1"/>
        <v>21_MIX_JOUR4</v>
      </c>
      <c r="N26" s="66" t="str">
        <f>+IFERROR(VLOOKUP(G26&amp;K26&amp;J26,Fenetre!Z:AG,7,FALSE),"ERR")</f>
        <v>ERR</v>
      </c>
      <c r="O26" s="66" t="str">
        <f>+IFERROR(VLOOKUP(G26&amp;K26&amp;J26,Fenetre!Z:AG,8,FALSE),"ERR")</f>
        <v>ERR</v>
      </c>
      <c r="R26" s="29" t="str">
        <f t="shared" si="2"/>
        <v/>
      </c>
      <c r="T26" s="6"/>
      <c r="U26" s="6"/>
    </row>
    <row r="27" spans="1:21" s="15" customFormat="1" ht="25.5">
      <c r="A27" s="4">
        <v>43446</v>
      </c>
      <c r="B27" s="2">
        <v>0.26831018518518518</v>
      </c>
      <c r="C27" s="1" t="s">
        <v>270</v>
      </c>
      <c r="D27" s="16" t="s">
        <v>4</v>
      </c>
      <c r="E27" s="16" t="s">
        <v>9</v>
      </c>
      <c r="F27" s="16" t="s">
        <v>7</v>
      </c>
      <c r="G27" s="17" t="s">
        <v>120</v>
      </c>
      <c r="H27" s="16" t="s">
        <v>78</v>
      </c>
      <c r="J27" s="30">
        <f t="shared" si="0"/>
        <v>4</v>
      </c>
      <c r="K27" s="30" t="s">
        <v>117</v>
      </c>
      <c r="L27" s="27" t="s">
        <v>118</v>
      </c>
      <c r="M27" s="30" t="str">
        <f t="shared" si="1"/>
        <v>Entr21_MIX_JOUR4</v>
      </c>
      <c r="N27" s="66" t="str">
        <f>+IFERROR(VLOOKUP(G27&amp;K27&amp;J27,Fenetre!Z:AG,7,FALSE),"ERR")</f>
        <v>ERR</v>
      </c>
      <c r="O27" s="66" t="str">
        <f>+IFERROR(VLOOKUP(G27&amp;K27&amp;J27,Fenetre!Z:AG,8,FALSE),"ERR")</f>
        <v>ERR</v>
      </c>
      <c r="R27" s="29" t="str">
        <f t="shared" si="2"/>
        <v>On Time</v>
      </c>
      <c r="T27" s="6"/>
      <c r="U27" s="6"/>
    </row>
    <row r="28" spans="1:21" s="15" customFormat="1" ht="25.5">
      <c r="A28" s="4">
        <v>43446</v>
      </c>
      <c r="B28" s="2">
        <v>0.26986111111111111</v>
      </c>
      <c r="C28" s="1" t="s">
        <v>270</v>
      </c>
      <c r="D28" s="16" t="s">
        <v>15</v>
      </c>
      <c r="E28" s="16" t="s">
        <v>150</v>
      </c>
      <c r="F28" s="16" t="s">
        <v>7</v>
      </c>
      <c r="G28" s="17" t="s">
        <v>120</v>
      </c>
      <c r="H28" s="16" t="s">
        <v>12</v>
      </c>
      <c r="J28" s="30">
        <f t="shared" si="0"/>
        <v>4</v>
      </c>
      <c r="K28" s="30" t="s">
        <v>117</v>
      </c>
      <c r="L28" s="27" t="s">
        <v>118</v>
      </c>
      <c r="M28" s="30" t="str">
        <f t="shared" si="1"/>
        <v>Entr21_MIX_JOUR4</v>
      </c>
      <c r="N28" s="66" t="str">
        <f>+IFERROR(VLOOKUP(G28&amp;K28&amp;J28,Fenetre!Z:AG,7,FALSE),"ERR")</f>
        <v>ERR</v>
      </c>
      <c r="O28" s="66" t="str">
        <f>+IFERROR(VLOOKUP(G28&amp;K28&amp;J28,Fenetre!Z:AG,8,FALSE),"ERR")</f>
        <v>ERR</v>
      </c>
      <c r="R28" s="29" t="str">
        <f t="shared" si="2"/>
        <v>On Time</v>
      </c>
      <c r="T28" s="6"/>
      <c r="U28" s="6"/>
    </row>
    <row r="29" spans="1:21" s="15" customFormat="1" ht="25.5">
      <c r="A29" s="4">
        <v>43446</v>
      </c>
      <c r="B29" s="2">
        <v>0.27009259259259261</v>
      </c>
      <c r="C29" s="1" t="s">
        <v>270</v>
      </c>
      <c r="D29" s="16" t="s">
        <v>4</v>
      </c>
      <c r="E29" s="16" t="s">
        <v>63</v>
      </c>
      <c r="F29" s="16" t="s">
        <v>7</v>
      </c>
      <c r="G29" s="17" t="s">
        <v>120</v>
      </c>
      <c r="H29" s="16" t="s">
        <v>12</v>
      </c>
      <c r="J29" s="30">
        <f t="shared" si="0"/>
        <v>4</v>
      </c>
      <c r="K29" s="30" t="s">
        <v>117</v>
      </c>
      <c r="L29" s="27" t="s">
        <v>118</v>
      </c>
      <c r="M29" s="30" t="str">
        <f t="shared" si="1"/>
        <v>Entr21_MIX_JOUR4</v>
      </c>
      <c r="N29" s="66" t="str">
        <f>+IFERROR(VLOOKUP(G29&amp;K29&amp;J29,Fenetre!Z:AG,7,FALSE),"ERR")</f>
        <v>ERR</v>
      </c>
      <c r="O29" s="66" t="str">
        <f>+IFERROR(VLOOKUP(G29&amp;K29&amp;J29,Fenetre!Z:AG,8,FALSE),"ERR")</f>
        <v>ERR</v>
      </c>
      <c r="R29" s="29" t="str">
        <f t="shared" si="2"/>
        <v>On Time</v>
      </c>
      <c r="T29" s="6"/>
      <c r="U29" s="6"/>
    </row>
    <row r="30" spans="1:21" s="15" customFormat="1" ht="12.75">
      <c r="A30" s="4">
        <v>43446</v>
      </c>
      <c r="B30" s="2">
        <v>0.40761574074074075</v>
      </c>
      <c r="C30" s="1" t="s">
        <v>270</v>
      </c>
      <c r="D30" s="16" t="s">
        <v>4</v>
      </c>
      <c r="E30" s="16" t="s">
        <v>55</v>
      </c>
      <c r="F30" s="16" t="s">
        <v>148</v>
      </c>
      <c r="G30" s="32">
        <v>8686</v>
      </c>
      <c r="H30" s="16" t="s">
        <v>149</v>
      </c>
      <c r="J30" s="30">
        <f t="shared" si="0"/>
        <v>4</v>
      </c>
      <c r="K30" s="30" t="s">
        <v>117</v>
      </c>
      <c r="L30" s="27" t="s">
        <v>118</v>
      </c>
      <c r="M30" s="30" t="str">
        <f t="shared" si="1"/>
        <v>868621_MIX_JOUR4</v>
      </c>
      <c r="N30" s="66">
        <f>+IFERROR(VLOOKUP(G30&amp;K30&amp;J30,Fenetre!Z:AG,7,FALSE),"ERR")</f>
        <v>0.33333333333333331</v>
      </c>
      <c r="O30" s="66">
        <f>+IFERROR(VLOOKUP(G30&amp;K30&amp;J30,Fenetre!Z:AG,8,FALSE),"ERR")</f>
        <v>0.47916666666666669</v>
      </c>
      <c r="R30" s="29" t="str">
        <f t="shared" si="2"/>
        <v>On Time</v>
      </c>
      <c r="T30" s="6"/>
      <c r="U30" s="6"/>
    </row>
    <row r="31" spans="1:21" s="15" customFormat="1" ht="12.75">
      <c r="A31" s="4">
        <v>43446</v>
      </c>
      <c r="B31" s="2">
        <v>0.40774305555555551</v>
      </c>
      <c r="C31" s="1" t="s">
        <v>270</v>
      </c>
      <c r="D31" s="16" t="s">
        <v>15</v>
      </c>
      <c r="E31" s="16" t="s">
        <v>107</v>
      </c>
      <c r="F31" s="16" t="s">
        <v>148</v>
      </c>
      <c r="G31" s="32">
        <v>8686</v>
      </c>
      <c r="H31" s="16" t="s">
        <v>80</v>
      </c>
      <c r="J31" s="30">
        <f t="shared" si="0"/>
        <v>4</v>
      </c>
      <c r="K31" s="30" t="s">
        <v>117</v>
      </c>
      <c r="L31" s="27" t="s">
        <v>118</v>
      </c>
      <c r="M31" s="30" t="str">
        <f t="shared" si="1"/>
        <v>868621_MIX_JOUR4</v>
      </c>
      <c r="N31" s="66">
        <f>+IFERROR(VLOOKUP(G31&amp;K31&amp;J31,Fenetre!Z:AG,7,FALSE),"ERR")</f>
        <v>0.33333333333333331</v>
      </c>
      <c r="O31" s="66">
        <f>+IFERROR(VLOOKUP(G31&amp;K31&amp;J31,Fenetre!Z:AG,8,FALSE),"ERR")</f>
        <v>0.47916666666666669</v>
      </c>
      <c r="R31" s="29" t="str">
        <f t="shared" si="2"/>
        <v>On Time</v>
      </c>
      <c r="T31" s="6"/>
      <c r="U31" s="6"/>
    </row>
    <row r="32" spans="1:21" s="15" customFormat="1" ht="12.75">
      <c r="A32" s="4">
        <v>43446</v>
      </c>
      <c r="B32" s="2">
        <v>0.40804398148148152</v>
      </c>
      <c r="C32" s="1" t="s">
        <v>270</v>
      </c>
      <c r="D32" s="16" t="s">
        <v>4</v>
      </c>
      <c r="E32" s="16" t="s">
        <v>9</v>
      </c>
      <c r="F32" s="16" t="s">
        <v>148</v>
      </c>
      <c r="G32" s="32">
        <v>8686</v>
      </c>
      <c r="H32" s="16" t="s">
        <v>47</v>
      </c>
      <c r="J32" s="30">
        <f t="shared" si="0"/>
        <v>4</v>
      </c>
      <c r="K32" s="30" t="s">
        <v>117</v>
      </c>
      <c r="L32" s="27" t="s">
        <v>118</v>
      </c>
      <c r="M32" s="30" t="str">
        <f t="shared" si="1"/>
        <v>868621_MIX_JOUR4</v>
      </c>
      <c r="N32" s="66">
        <f>+IFERROR(VLOOKUP(G32&amp;K32&amp;J32,Fenetre!Z:AG,7,FALSE),"ERR")</f>
        <v>0.33333333333333331</v>
      </c>
      <c r="O32" s="66">
        <f>+IFERROR(VLOOKUP(G32&amp;K32&amp;J32,Fenetre!Z:AG,8,FALSE),"ERR")</f>
        <v>0.47916666666666669</v>
      </c>
      <c r="R32" s="29" t="str">
        <f t="shared" si="2"/>
        <v>On Time</v>
      </c>
      <c r="T32" s="6"/>
      <c r="U32" s="6"/>
    </row>
    <row r="33" spans="1:21" s="15" customFormat="1" ht="12.75">
      <c r="A33" s="4">
        <v>43446</v>
      </c>
      <c r="B33" s="2">
        <v>0.40956018518518517</v>
      </c>
      <c r="C33" s="1" t="s">
        <v>270</v>
      </c>
      <c r="D33" s="16" t="s">
        <v>15</v>
      </c>
      <c r="E33" s="16" t="s">
        <v>89</v>
      </c>
      <c r="F33" s="16" t="s">
        <v>148</v>
      </c>
      <c r="G33" s="32">
        <v>8686</v>
      </c>
      <c r="H33" s="16" t="s">
        <v>17</v>
      </c>
      <c r="J33" s="30">
        <f t="shared" si="0"/>
        <v>4</v>
      </c>
      <c r="K33" s="30" t="s">
        <v>117</v>
      </c>
      <c r="L33" s="27" t="s">
        <v>118</v>
      </c>
      <c r="M33" s="30" t="str">
        <f t="shared" si="1"/>
        <v>868621_MIX_JOUR4</v>
      </c>
      <c r="N33" s="66">
        <f>+IFERROR(VLOOKUP(G33&amp;K33&amp;J33,Fenetre!Z:AG,7,FALSE),"ERR")</f>
        <v>0.33333333333333331</v>
      </c>
      <c r="O33" s="66">
        <f>+IFERROR(VLOOKUP(G33&amp;K33&amp;J33,Fenetre!Z:AG,8,FALSE),"ERR")</f>
        <v>0.47916666666666669</v>
      </c>
      <c r="R33" s="29" t="str">
        <f t="shared" si="2"/>
        <v>On Time</v>
      </c>
      <c r="T33" s="6"/>
      <c r="U33" s="6"/>
    </row>
    <row r="34" spans="1:21" s="15" customFormat="1" ht="25.5">
      <c r="A34" s="4">
        <v>43446</v>
      </c>
      <c r="B34" s="2">
        <v>0.44829861111111113</v>
      </c>
      <c r="C34" s="1" t="s">
        <v>270</v>
      </c>
      <c r="D34" s="16" t="s">
        <v>4</v>
      </c>
      <c r="E34" s="16" t="s">
        <v>23</v>
      </c>
      <c r="F34" s="16" t="s">
        <v>146</v>
      </c>
      <c r="G34" s="32">
        <v>5552</v>
      </c>
      <c r="H34" s="16" t="s">
        <v>147</v>
      </c>
      <c r="J34" s="30">
        <f t="shared" si="0"/>
        <v>4</v>
      </c>
      <c r="K34" s="30" t="s">
        <v>117</v>
      </c>
      <c r="L34" s="27" t="s">
        <v>118</v>
      </c>
      <c r="M34" s="30" t="str">
        <f t="shared" si="1"/>
        <v>555221_MIX_JOUR4</v>
      </c>
      <c r="N34" s="66">
        <f>+IFERROR(VLOOKUP(G34&amp;K34&amp;J34,Fenetre!Z:AG,7,FALSE),"ERR")</f>
        <v>0.375</v>
      </c>
      <c r="O34" s="66">
        <f>+IFERROR(VLOOKUP(G34&amp;K34&amp;J34,Fenetre!Z:AG,8,FALSE),"ERR")</f>
        <v>0.54166666666666663</v>
      </c>
      <c r="R34" s="29" t="str">
        <f t="shared" si="2"/>
        <v>On Time</v>
      </c>
      <c r="T34" s="6"/>
      <c r="U34" s="6"/>
    </row>
    <row r="35" spans="1:21" s="15" customFormat="1" ht="25.5">
      <c r="A35" s="4">
        <v>43446</v>
      </c>
      <c r="B35" s="2">
        <v>0.45116898148148149</v>
      </c>
      <c r="C35" s="1" t="s">
        <v>270</v>
      </c>
      <c r="D35" s="16" t="s">
        <v>15</v>
      </c>
      <c r="E35" s="16" t="s">
        <v>96</v>
      </c>
      <c r="F35" s="16" t="s">
        <v>146</v>
      </c>
      <c r="G35" s="32">
        <v>5552</v>
      </c>
      <c r="H35" s="16" t="s">
        <v>31</v>
      </c>
      <c r="J35" s="30">
        <f t="shared" si="0"/>
        <v>4</v>
      </c>
      <c r="K35" s="30" t="s">
        <v>117</v>
      </c>
      <c r="L35" s="27" t="s">
        <v>118</v>
      </c>
      <c r="M35" s="30" t="str">
        <f t="shared" si="1"/>
        <v>555221_MIX_JOUR4</v>
      </c>
      <c r="N35" s="66">
        <f>+IFERROR(VLOOKUP(G35&amp;K35&amp;J35,Fenetre!Z:AG,7,FALSE),"ERR")</f>
        <v>0.375</v>
      </c>
      <c r="O35" s="66">
        <f>+IFERROR(VLOOKUP(G35&amp;K35&amp;J35,Fenetre!Z:AG,8,FALSE),"ERR")</f>
        <v>0.54166666666666663</v>
      </c>
      <c r="R35" s="29" t="str">
        <f t="shared" si="2"/>
        <v>On Time</v>
      </c>
      <c r="T35" s="6"/>
      <c r="U35" s="6"/>
    </row>
    <row r="36" spans="1:21" s="15" customFormat="1" ht="12.75">
      <c r="A36" s="4">
        <v>43446</v>
      </c>
      <c r="B36" s="2">
        <v>0.48743055555555559</v>
      </c>
      <c r="C36" s="1" t="s">
        <v>270</v>
      </c>
      <c r="D36" s="16" t="s">
        <v>4</v>
      </c>
      <c r="E36" s="16" t="s">
        <v>9</v>
      </c>
      <c r="F36" s="16" t="s">
        <v>144</v>
      </c>
      <c r="G36" s="32">
        <v>8737</v>
      </c>
      <c r="H36" s="16" t="s">
        <v>145</v>
      </c>
      <c r="J36" s="30">
        <f t="shared" si="0"/>
        <v>4</v>
      </c>
      <c r="K36" s="30" t="s">
        <v>117</v>
      </c>
      <c r="L36" s="27" t="s">
        <v>118</v>
      </c>
      <c r="M36" s="30" t="str">
        <f t="shared" si="1"/>
        <v>873721_MIX_JOUR4</v>
      </c>
      <c r="N36" s="66">
        <f>+IFERROR(VLOOKUP(G36&amp;K36&amp;J36,Fenetre!Z:AG,7,FALSE),"ERR")</f>
        <v>0.41666666666666669</v>
      </c>
      <c r="O36" s="66">
        <f>+IFERROR(VLOOKUP(G36&amp;K36&amp;J36,Fenetre!Z:AG,8,FALSE),"ERR")</f>
        <v>0.58333333333333337</v>
      </c>
      <c r="R36" s="29" t="str">
        <f t="shared" si="2"/>
        <v>On Time</v>
      </c>
      <c r="T36" s="6"/>
      <c r="U36" s="6"/>
    </row>
    <row r="37" spans="1:21" s="15" customFormat="1" ht="12.75">
      <c r="A37" s="4">
        <v>43446</v>
      </c>
      <c r="B37" s="2">
        <v>0.48894675925925929</v>
      </c>
      <c r="C37" s="1" t="s">
        <v>270</v>
      </c>
      <c r="D37" s="16" t="s">
        <v>19</v>
      </c>
      <c r="E37" s="16" t="s">
        <v>48</v>
      </c>
      <c r="F37" s="16" t="s">
        <v>144</v>
      </c>
      <c r="G37" s="32">
        <v>8737</v>
      </c>
      <c r="H37" s="16" t="s">
        <v>12</v>
      </c>
      <c r="J37" s="30">
        <f t="shared" si="0"/>
        <v>4</v>
      </c>
      <c r="K37" s="30" t="s">
        <v>117</v>
      </c>
      <c r="L37" s="27" t="s">
        <v>118</v>
      </c>
      <c r="M37" s="30" t="str">
        <f t="shared" si="1"/>
        <v>873721_MIX_JOUR4</v>
      </c>
      <c r="N37" s="66">
        <f>+IFERROR(VLOOKUP(G37&amp;K37&amp;J37,Fenetre!Z:AG,7,FALSE),"ERR")</f>
        <v>0.41666666666666669</v>
      </c>
      <c r="O37" s="66">
        <f>+IFERROR(VLOOKUP(G37&amp;K37&amp;J37,Fenetre!Z:AG,8,FALSE),"ERR")</f>
        <v>0.58333333333333337</v>
      </c>
      <c r="R37" s="29" t="str">
        <f t="shared" si="2"/>
        <v>On Time</v>
      </c>
      <c r="T37" s="6"/>
      <c r="U37" s="6"/>
    </row>
    <row r="38" spans="1:21" s="15" customFormat="1" ht="12.75">
      <c r="A38" s="4">
        <v>43446</v>
      </c>
      <c r="B38" s="2">
        <v>4.6504629629629625E-2</v>
      </c>
      <c r="C38" s="1" t="s">
        <v>271</v>
      </c>
      <c r="D38" s="16" t="s">
        <v>4</v>
      </c>
      <c r="E38" s="16" t="s">
        <v>9</v>
      </c>
      <c r="F38" s="16" t="s">
        <v>142</v>
      </c>
      <c r="G38" s="32">
        <v>6050</v>
      </c>
      <c r="H38" s="16" t="s">
        <v>143</v>
      </c>
      <c r="J38" s="30">
        <f t="shared" si="0"/>
        <v>4</v>
      </c>
      <c r="K38" s="30" t="s">
        <v>117</v>
      </c>
      <c r="L38" s="27" t="s">
        <v>118</v>
      </c>
      <c r="M38" s="30" t="str">
        <f t="shared" si="1"/>
        <v>605021_MIX_JOUR4</v>
      </c>
      <c r="N38" s="66">
        <f>+IFERROR(VLOOKUP(G38&amp;K38&amp;J38,Fenetre!Z:AG,7,FALSE),"ERR")</f>
        <v>0.41666666666666669</v>
      </c>
      <c r="O38" s="66">
        <f>+IFERROR(VLOOKUP(G38&amp;K38&amp;J38,Fenetre!Z:AG,8,FALSE),"ERR")</f>
        <v>0.60416666666666663</v>
      </c>
      <c r="R38" s="29" t="str">
        <f t="shared" si="2"/>
        <v>On Time</v>
      </c>
      <c r="T38" s="6"/>
      <c r="U38" s="6"/>
    </row>
    <row r="39" spans="1:21" s="15" customFormat="1" ht="12.75">
      <c r="A39" s="4">
        <v>43446</v>
      </c>
      <c r="B39" s="2">
        <v>4.8020833333333339E-2</v>
      </c>
      <c r="C39" s="1" t="s">
        <v>271</v>
      </c>
      <c r="D39" s="16" t="s">
        <v>15</v>
      </c>
      <c r="E39" s="16" t="s">
        <v>97</v>
      </c>
      <c r="F39" s="16" t="s">
        <v>142</v>
      </c>
      <c r="G39" s="32">
        <v>6050</v>
      </c>
      <c r="H39" s="16" t="s">
        <v>21</v>
      </c>
      <c r="J39" s="30">
        <f t="shared" si="0"/>
        <v>4</v>
      </c>
      <c r="K39" s="30" t="s">
        <v>117</v>
      </c>
      <c r="L39" s="27" t="s">
        <v>118</v>
      </c>
      <c r="M39" s="30" t="str">
        <f t="shared" si="1"/>
        <v>605021_MIX_JOUR4</v>
      </c>
      <c r="N39" s="66">
        <f>+IFERROR(VLOOKUP(G39&amp;K39&amp;J39,Fenetre!Z:AG,7,FALSE),"ERR")</f>
        <v>0.41666666666666669</v>
      </c>
      <c r="O39" s="66">
        <f>+IFERROR(VLOOKUP(G39&amp;K39&amp;J39,Fenetre!Z:AG,8,FALSE),"ERR")</f>
        <v>0.60416666666666663</v>
      </c>
      <c r="R39" s="29" t="str">
        <f t="shared" si="2"/>
        <v>On Time</v>
      </c>
      <c r="T39" s="6"/>
      <c r="U39" s="6"/>
    </row>
    <row r="40" spans="1:21" s="15" customFormat="1" ht="12.75">
      <c r="A40" s="4">
        <v>43446</v>
      </c>
      <c r="B40" s="2">
        <v>6.1458333333333337E-2</v>
      </c>
      <c r="C40" s="1" t="s">
        <v>271</v>
      </c>
      <c r="D40" s="16" t="s">
        <v>4</v>
      </c>
      <c r="E40" s="16" t="s">
        <v>23</v>
      </c>
      <c r="F40" s="16" t="s">
        <v>142</v>
      </c>
      <c r="G40" s="32">
        <v>6050</v>
      </c>
      <c r="H40" s="16" t="s">
        <v>12</v>
      </c>
      <c r="J40" s="30">
        <f t="shared" si="0"/>
        <v>4</v>
      </c>
      <c r="K40" s="30" t="s">
        <v>117</v>
      </c>
      <c r="L40" s="27" t="s">
        <v>118</v>
      </c>
      <c r="M40" s="30" t="str">
        <f t="shared" si="1"/>
        <v>605021_MIX_JOUR4</v>
      </c>
      <c r="N40" s="66">
        <f>+IFERROR(VLOOKUP(G40&amp;K40&amp;J40,Fenetre!Z:AG,7,FALSE),"ERR")</f>
        <v>0.41666666666666669</v>
      </c>
      <c r="O40" s="66">
        <f>+IFERROR(VLOOKUP(G40&amp;K40&amp;J40,Fenetre!Z:AG,8,FALSE),"ERR")</f>
        <v>0.60416666666666663</v>
      </c>
      <c r="R40" s="29" t="str">
        <f t="shared" si="2"/>
        <v>On Time</v>
      </c>
      <c r="T40" s="6"/>
      <c r="U40" s="6"/>
    </row>
    <row r="41" spans="1:21" s="15" customFormat="1" ht="12.75">
      <c r="A41" s="4">
        <v>43446</v>
      </c>
      <c r="B41" s="2">
        <v>6.5625000000000003E-2</v>
      </c>
      <c r="C41" s="1" t="s">
        <v>271</v>
      </c>
      <c r="D41" s="16" t="s">
        <v>4</v>
      </c>
      <c r="E41" s="16" t="s">
        <v>9</v>
      </c>
      <c r="F41" s="16" t="s">
        <v>142</v>
      </c>
      <c r="G41" s="32">
        <v>6050</v>
      </c>
      <c r="H41" s="16" t="s">
        <v>141</v>
      </c>
      <c r="J41" s="30">
        <f t="shared" si="0"/>
        <v>4</v>
      </c>
      <c r="K41" s="30" t="s">
        <v>117</v>
      </c>
      <c r="L41" s="27" t="s">
        <v>118</v>
      </c>
      <c r="M41" s="30" t="str">
        <f t="shared" si="1"/>
        <v>605021_MIX_JOUR4</v>
      </c>
      <c r="N41" s="66">
        <f>+IFERROR(VLOOKUP(G41&amp;K41&amp;J41,Fenetre!Z:AG,7,FALSE),"ERR")</f>
        <v>0.41666666666666669</v>
      </c>
      <c r="O41" s="66">
        <f>+IFERROR(VLOOKUP(G41&amp;K41&amp;J41,Fenetre!Z:AG,8,FALSE),"ERR")</f>
        <v>0.60416666666666663</v>
      </c>
      <c r="R41" s="29" t="str">
        <f t="shared" si="2"/>
        <v>On Time</v>
      </c>
      <c r="T41" s="6"/>
      <c r="U41" s="6"/>
    </row>
    <row r="42" spans="1:21" s="15" customFormat="1" ht="12.75">
      <c r="A42" s="4">
        <v>43446</v>
      </c>
      <c r="B42" s="2">
        <v>9.0497685185185181E-2</v>
      </c>
      <c r="C42" s="1" t="s">
        <v>271</v>
      </c>
      <c r="D42" s="16" t="s">
        <v>4</v>
      </c>
      <c r="E42" s="16" t="s">
        <v>9</v>
      </c>
      <c r="F42" s="16" t="s">
        <v>140</v>
      </c>
      <c r="G42" s="32">
        <v>8503</v>
      </c>
      <c r="H42" s="16" t="s">
        <v>139</v>
      </c>
      <c r="J42" s="30">
        <f t="shared" si="0"/>
        <v>4</v>
      </c>
      <c r="K42" s="30" t="s">
        <v>117</v>
      </c>
      <c r="L42" s="27" t="s">
        <v>118</v>
      </c>
      <c r="M42" s="30" t="str">
        <f t="shared" si="1"/>
        <v>850321_MIX_JOUR4</v>
      </c>
      <c r="N42" s="66">
        <f>+IFERROR(VLOOKUP(G42&amp;K42&amp;J42,Fenetre!Z:AG,7,FALSE),"ERR")</f>
        <v>0.19791666666666666</v>
      </c>
      <c r="O42" s="66">
        <f>+IFERROR(VLOOKUP(G42&amp;K42&amp;J42,Fenetre!Z:AG,8,FALSE),"ERR")</f>
        <v>0.21875</v>
      </c>
      <c r="R42" s="29" t="str">
        <f t="shared" si="2"/>
        <v>On Time</v>
      </c>
      <c r="T42" s="6"/>
      <c r="U42" s="6"/>
    </row>
    <row r="43" spans="1:21" s="15" customFormat="1" ht="25.5">
      <c r="A43" s="4">
        <v>43446</v>
      </c>
      <c r="B43" s="2">
        <v>0.14383101851851851</v>
      </c>
      <c r="C43" s="1" t="s">
        <v>271</v>
      </c>
      <c r="D43" s="16" t="s">
        <v>4</v>
      </c>
      <c r="E43" s="16" t="s">
        <v>18</v>
      </c>
      <c r="F43" s="16" t="s">
        <v>7</v>
      </c>
      <c r="G43" s="17" t="s">
        <v>120</v>
      </c>
      <c r="H43" s="16" t="s">
        <v>138</v>
      </c>
      <c r="J43" s="30">
        <f t="shared" si="0"/>
        <v>4</v>
      </c>
      <c r="K43" s="30" t="s">
        <v>117</v>
      </c>
      <c r="L43" s="27" t="s">
        <v>118</v>
      </c>
      <c r="M43" s="30" t="str">
        <f t="shared" si="1"/>
        <v>Entr21_MIX_JOUR4</v>
      </c>
      <c r="N43" s="66" t="str">
        <f>+IFERROR(VLOOKUP(G43&amp;K43&amp;J43,Fenetre!Z:AG,7,FALSE),"ERR")</f>
        <v>ERR</v>
      </c>
      <c r="O43" s="66" t="str">
        <f>+IFERROR(VLOOKUP(G43&amp;K43&amp;J43,Fenetre!Z:AG,8,FALSE),"ERR")</f>
        <v>ERR</v>
      </c>
      <c r="R43" s="29" t="str">
        <f t="shared" si="2"/>
        <v>On Time</v>
      </c>
      <c r="T43" s="6"/>
      <c r="U43" s="6"/>
    </row>
    <row r="44" spans="1:21" s="15" customFormat="1" ht="25.5">
      <c r="A44" s="4">
        <v>43446</v>
      </c>
      <c r="B44" s="2">
        <v>0.14619212962962963</v>
      </c>
      <c r="C44" s="1" t="s">
        <v>271</v>
      </c>
      <c r="D44" s="16" t="s">
        <v>15</v>
      </c>
      <c r="E44" s="16" t="s">
        <v>13</v>
      </c>
      <c r="F44" s="16" t="s">
        <v>7</v>
      </c>
      <c r="G44" s="17" t="s">
        <v>120</v>
      </c>
      <c r="H44" s="16" t="s">
        <v>12</v>
      </c>
      <c r="J44" s="30">
        <f t="shared" si="0"/>
        <v>4</v>
      </c>
      <c r="K44" s="30" t="s">
        <v>117</v>
      </c>
      <c r="L44" s="27" t="s">
        <v>118</v>
      </c>
      <c r="M44" s="30" t="str">
        <f t="shared" si="1"/>
        <v>Entr21_MIX_JOUR4</v>
      </c>
      <c r="N44" s="66" t="str">
        <f>+IFERROR(VLOOKUP(G44&amp;K44&amp;J44,Fenetre!Z:AG,7,FALSE),"ERR")</f>
        <v>ERR</v>
      </c>
      <c r="O44" s="66" t="str">
        <f>+IFERROR(VLOOKUP(G44&amp;K44&amp;J44,Fenetre!Z:AG,8,FALSE),"ERR")</f>
        <v>ERR</v>
      </c>
      <c r="R44" s="29" t="str">
        <f t="shared" si="2"/>
        <v>On Time</v>
      </c>
      <c r="T44" s="6"/>
      <c r="U44" s="6"/>
    </row>
    <row r="45" spans="1:21" s="15" customFormat="1" ht="25.5" customHeight="1">
      <c r="A45" s="4"/>
      <c r="B45" s="16"/>
      <c r="C45" s="16"/>
      <c r="D45" s="16" t="s">
        <v>1</v>
      </c>
      <c r="E45" s="16" t="s">
        <v>137</v>
      </c>
      <c r="F45" s="16" t="s">
        <v>0</v>
      </c>
      <c r="G45" s="17" t="s">
        <v>282</v>
      </c>
      <c r="H45" s="16" t="s">
        <v>136</v>
      </c>
      <c r="J45" s="30">
        <f t="shared" si="0"/>
        <v>7</v>
      </c>
      <c r="K45" s="30" t="s">
        <v>117</v>
      </c>
      <c r="L45" s="27" t="s">
        <v>118</v>
      </c>
      <c r="M45" s="30" t="str">
        <f t="shared" si="1"/>
        <v>Tota21_MIX_JOUR7</v>
      </c>
      <c r="N45" s="66" t="str">
        <f>+IFERROR(VLOOKUP(G45&amp;K45&amp;J45,Fenetre!Z:AG,7,FALSE),"ERR")</f>
        <v>ERR</v>
      </c>
      <c r="O45" s="66" t="str">
        <f>+IFERROR(VLOOKUP(G45&amp;K45&amp;J45,Fenetre!Z:AG,8,FALSE),"ERR")</f>
        <v>ERR</v>
      </c>
      <c r="R45" s="29" t="str">
        <f t="shared" si="2"/>
        <v/>
      </c>
      <c r="T45" s="6"/>
      <c r="U45" s="6"/>
    </row>
    <row r="46" spans="1:21" s="15" customFormat="1" ht="38.25">
      <c r="A46" s="3" t="s">
        <v>265</v>
      </c>
      <c r="B46" s="17" t="s">
        <v>266</v>
      </c>
      <c r="C46" s="17" t="s">
        <v>267</v>
      </c>
      <c r="D46" s="17" t="s">
        <v>39</v>
      </c>
      <c r="E46" s="17" t="s">
        <v>38</v>
      </c>
      <c r="F46" s="17" t="s">
        <v>37</v>
      </c>
      <c r="G46" s="17" t="s">
        <v>280</v>
      </c>
      <c r="H46" s="17" t="s">
        <v>36</v>
      </c>
      <c r="I46" s="17" t="s">
        <v>35</v>
      </c>
      <c r="J46" s="30" t="e">
        <f t="shared" si="0"/>
        <v>#VALUE!</v>
      </c>
      <c r="K46" s="30" t="s">
        <v>117</v>
      </c>
      <c r="L46" s="27" t="s">
        <v>118</v>
      </c>
      <c r="M46" s="30" t="e">
        <f t="shared" si="1"/>
        <v>#VALUE!</v>
      </c>
      <c r="N46" s="66" t="str">
        <f>+IFERROR(VLOOKUP(G46&amp;K46&amp;J46,Fenetre!Z:AG,7,FALSE),"ERR")</f>
        <v>ERR</v>
      </c>
      <c r="O46" s="66" t="str">
        <f>+IFERROR(VLOOKUP(G46&amp;K46&amp;J46,Fenetre!Z:AG,8,FALSE),"ERR")</f>
        <v>ERR</v>
      </c>
      <c r="R46" s="29" t="str">
        <f t="shared" si="2"/>
        <v>On Time</v>
      </c>
      <c r="T46" s="6"/>
      <c r="U46" s="6"/>
    </row>
    <row r="47" spans="1:21" s="15" customFormat="1" ht="12.75">
      <c r="A47" s="4" t="s">
        <v>268</v>
      </c>
      <c r="B47" s="16" t="s">
        <v>269</v>
      </c>
      <c r="C47" s="16"/>
      <c r="G47" s="17" t="s">
        <v>281</v>
      </c>
      <c r="J47" s="30" t="e">
        <f t="shared" si="0"/>
        <v>#VALUE!</v>
      </c>
      <c r="K47" s="30" t="s">
        <v>117</v>
      </c>
      <c r="L47" s="27" t="s">
        <v>118</v>
      </c>
      <c r="M47" s="30" t="e">
        <f t="shared" si="1"/>
        <v>#VALUE!</v>
      </c>
      <c r="N47" s="66" t="str">
        <f>+IFERROR(VLOOKUP(G47&amp;K47&amp;J47,Fenetre!Z:AG,7,FALSE),"ERR")</f>
        <v>ERR</v>
      </c>
      <c r="O47" s="66" t="str">
        <f>+IFERROR(VLOOKUP(G47&amp;K47&amp;J47,Fenetre!Z:AG,8,FALSE),"ERR")</f>
        <v>ERR</v>
      </c>
      <c r="R47" s="29" t="str">
        <f t="shared" si="2"/>
        <v>On Time</v>
      </c>
      <c r="T47" s="6"/>
      <c r="U47" s="6"/>
    </row>
    <row r="48" spans="1:21" s="15" customFormat="1" ht="12.75">
      <c r="A48" s="3">
        <v>43446</v>
      </c>
      <c r="B48" s="17"/>
      <c r="C48" s="17"/>
      <c r="G48" s="17" t="s">
        <v>281</v>
      </c>
      <c r="J48" s="30">
        <f t="shared" si="0"/>
        <v>4</v>
      </c>
      <c r="K48" s="30" t="s">
        <v>117</v>
      </c>
      <c r="L48" s="27" t="s">
        <v>118</v>
      </c>
      <c r="M48" s="30" t="str">
        <f t="shared" si="1"/>
        <v>21_MIX_JOUR4</v>
      </c>
      <c r="N48" s="66" t="str">
        <f>+IFERROR(VLOOKUP(G48&amp;K48&amp;J48,Fenetre!Z:AG,7,FALSE),"ERR")</f>
        <v>ERR</v>
      </c>
      <c r="O48" s="66" t="str">
        <f>+IFERROR(VLOOKUP(G48&amp;K48&amp;J48,Fenetre!Z:AG,8,FALSE),"ERR")</f>
        <v>ERR</v>
      </c>
      <c r="R48" s="29" t="str">
        <f t="shared" si="2"/>
        <v/>
      </c>
      <c r="T48" s="6"/>
      <c r="U48" s="6"/>
    </row>
    <row r="49" spans="1:21" s="15" customFormat="1" ht="25.5">
      <c r="A49" s="4">
        <v>43446</v>
      </c>
      <c r="B49" s="2">
        <v>0.24341435185185187</v>
      </c>
      <c r="C49" s="1" t="s">
        <v>270</v>
      </c>
      <c r="D49" s="16" t="s">
        <v>4</v>
      </c>
      <c r="E49" s="16" t="s">
        <v>77</v>
      </c>
      <c r="F49" s="16" t="s">
        <v>7</v>
      </c>
      <c r="G49" s="17" t="s">
        <v>120</v>
      </c>
      <c r="H49" s="16" t="s">
        <v>166</v>
      </c>
      <c r="J49" s="30">
        <f t="shared" si="0"/>
        <v>4</v>
      </c>
      <c r="K49" s="30" t="s">
        <v>117</v>
      </c>
      <c r="L49" s="27" t="s">
        <v>118</v>
      </c>
      <c r="M49" s="30" t="str">
        <f t="shared" si="1"/>
        <v>Entr21_MIX_JOUR4</v>
      </c>
      <c r="N49" s="66" t="str">
        <f>+IFERROR(VLOOKUP(G49&amp;K49&amp;J49,Fenetre!Z:AG,7,FALSE),"ERR")</f>
        <v>ERR</v>
      </c>
      <c r="O49" s="66" t="str">
        <f>+IFERROR(VLOOKUP(G49&amp;K49&amp;J49,Fenetre!Z:AG,8,FALSE),"ERR")</f>
        <v>ERR</v>
      </c>
      <c r="R49" s="29" t="str">
        <f t="shared" si="2"/>
        <v>On Time</v>
      </c>
      <c r="T49" s="6"/>
      <c r="U49" s="6"/>
    </row>
    <row r="50" spans="1:21" s="15" customFormat="1" ht="12.75">
      <c r="A50" s="4">
        <v>43446</v>
      </c>
      <c r="B50" s="2">
        <v>0.3477662037037037</v>
      </c>
      <c r="C50" s="1" t="s">
        <v>270</v>
      </c>
      <c r="D50" s="16" t="s">
        <v>4</v>
      </c>
      <c r="E50" s="16" t="s">
        <v>13</v>
      </c>
      <c r="F50" s="16" t="s">
        <v>164</v>
      </c>
      <c r="G50" s="32">
        <v>8692</v>
      </c>
      <c r="H50" s="16" t="s">
        <v>165</v>
      </c>
      <c r="J50" s="30">
        <f t="shared" si="0"/>
        <v>4</v>
      </c>
      <c r="K50" s="30" t="s">
        <v>117</v>
      </c>
      <c r="L50" s="27" t="s">
        <v>118</v>
      </c>
      <c r="M50" s="30" t="str">
        <f t="shared" si="1"/>
        <v>869221_MIX_JOUR4</v>
      </c>
      <c r="N50" s="66">
        <f>+IFERROR(VLOOKUP(G50&amp;K50&amp;J50,Fenetre!Z:AG,7,FALSE),"ERR")</f>
        <v>0.29166666666666669</v>
      </c>
      <c r="O50" s="66">
        <f>+IFERROR(VLOOKUP(G50&amp;K50&amp;J50,Fenetre!Z:AG,8,FALSE),"ERR")</f>
        <v>0.4375</v>
      </c>
      <c r="R50" s="29" t="str">
        <f t="shared" si="2"/>
        <v>On Time</v>
      </c>
      <c r="T50" s="6"/>
      <c r="U50" s="6"/>
    </row>
    <row r="51" spans="1:21" s="15" customFormat="1" ht="12.75">
      <c r="A51" s="4">
        <v>43446</v>
      </c>
      <c r="B51" s="2">
        <v>0.35346064814814815</v>
      </c>
      <c r="C51" s="1" t="s">
        <v>270</v>
      </c>
      <c r="D51" s="16" t="s">
        <v>15</v>
      </c>
      <c r="E51" s="16" t="s">
        <v>92</v>
      </c>
      <c r="F51" s="16" t="s">
        <v>164</v>
      </c>
      <c r="G51" s="32">
        <v>8692</v>
      </c>
      <c r="H51" s="16" t="s">
        <v>47</v>
      </c>
      <c r="J51" s="30">
        <f t="shared" si="0"/>
        <v>4</v>
      </c>
      <c r="K51" s="30" t="s">
        <v>117</v>
      </c>
      <c r="L51" s="27" t="s">
        <v>118</v>
      </c>
      <c r="M51" s="30" t="str">
        <f t="shared" si="1"/>
        <v>869221_MIX_JOUR4</v>
      </c>
      <c r="N51" s="66">
        <f>+IFERROR(VLOOKUP(G51&amp;K51&amp;J51,Fenetre!Z:AG,7,FALSE),"ERR")</f>
        <v>0.29166666666666669</v>
      </c>
      <c r="O51" s="66">
        <f>+IFERROR(VLOOKUP(G51&amp;K51&amp;J51,Fenetre!Z:AG,8,FALSE),"ERR")</f>
        <v>0.4375</v>
      </c>
      <c r="R51" s="29" t="str">
        <f t="shared" si="2"/>
        <v>On Time</v>
      </c>
      <c r="T51" s="6"/>
      <c r="U51" s="6"/>
    </row>
    <row r="52" spans="1:21" s="15" customFormat="1" ht="12.75">
      <c r="A52" s="4">
        <v>43446</v>
      </c>
      <c r="B52" s="2">
        <v>0.38837962962962963</v>
      </c>
      <c r="C52" s="1" t="s">
        <v>270</v>
      </c>
      <c r="D52" s="16" t="s">
        <v>4</v>
      </c>
      <c r="E52" s="16" t="s">
        <v>9</v>
      </c>
      <c r="F52" s="16" t="s">
        <v>162</v>
      </c>
      <c r="G52" s="32">
        <v>1900</v>
      </c>
      <c r="H52" s="16" t="s">
        <v>163</v>
      </c>
      <c r="J52" s="30">
        <f t="shared" si="0"/>
        <v>4</v>
      </c>
      <c r="K52" s="30" t="s">
        <v>117</v>
      </c>
      <c r="L52" s="27" t="s">
        <v>118</v>
      </c>
      <c r="M52" s="30" t="str">
        <f t="shared" si="1"/>
        <v>190021_MIX_JOUR4</v>
      </c>
      <c r="N52" s="66">
        <f>+IFERROR(VLOOKUP(G52&amp;K52&amp;J52,Fenetre!Z:AG,7,FALSE),"ERR")</f>
        <v>0.3125</v>
      </c>
      <c r="O52" s="66">
        <f>+IFERROR(VLOOKUP(G52&amp;K52&amp;J52,Fenetre!Z:AG,8,FALSE),"ERR")</f>
        <v>0.45833333333333331</v>
      </c>
      <c r="R52" s="29" t="str">
        <f t="shared" si="2"/>
        <v>On Time</v>
      </c>
      <c r="T52" s="6"/>
      <c r="U52" s="6"/>
    </row>
    <row r="53" spans="1:21" s="15" customFormat="1" ht="12.75">
      <c r="A53" s="4">
        <v>43446</v>
      </c>
      <c r="B53" s="2">
        <v>0.38983796296296297</v>
      </c>
      <c r="C53" s="1" t="s">
        <v>270</v>
      </c>
      <c r="D53" s="16" t="s">
        <v>15</v>
      </c>
      <c r="E53" s="16" t="s">
        <v>5</v>
      </c>
      <c r="F53" s="16" t="s">
        <v>162</v>
      </c>
      <c r="G53" s="32">
        <v>1900</v>
      </c>
      <c r="H53" s="16" t="s">
        <v>12</v>
      </c>
      <c r="J53" s="30">
        <f t="shared" si="0"/>
        <v>4</v>
      </c>
      <c r="K53" s="30" t="s">
        <v>117</v>
      </c>
      <c r="L53" s="27" t="s">
        <v>118</v>
      </c>
      <c r="M53" s="30" t="str">
        <f t="shared" si="1"/>
        <v>190021_MIX_JOUR4</v>
      </c>
      <c r="N53" s="66">
        <f>+IFERROR(VLOOKUP(G53&amp;K53&amp;J53,Fenetre!Z:AG,7,FALSE),"ERR")</f>
        <v>0.3125</v>
      </c>
      <c r="O53" s="66">
        <f>+IFERROR(VLOOKUP(G53&amp;K53&amp;J53,Fenetre!Z:AG,8,FALSE),"ERR")</f>
        <v>0.45833333333333331</v>
      </c>
      <c r="R53" s="29" t="str">
        <f t="shared" si="2"/>
        <v>On Time</v>
      </c>
      <c r="T53" s="6"/>
      <c r="U53" s="6"/>
    </row>
    <row r="54" spans="1:21" s="15" customFormat="1" ht="12.75">
      <c r="A54" s="4">
        <v>43446</v>
      </c>
      <c r="B54" s="2">
        <v>0.4314236111111111</v>
      </c>
      <c r="C54" s="1" t="s">
        <v>270</v>
      </c>
      <c r="D54" s="16" t="s">
        <v>4</v>
      </c>
      <c r="E54" s="16" t="s">
        <v>52</v>
      </c>
      <c r="F54" s="16" t="s">
        <v>160</v>
      </c>
      <c r="G54" s="32">
        <v>429</v>
      </c>
      <c r="H54" s="16" t="s">
        <v>161</v>
      </c>
      <c r="J54" s="30">
        <f t="shared" si="0"/>
        <v>4</v>
      </c>
      <c r="K54" s="30" t="s">
        <v>117</v>
      </c>
      <c r="L54" s="27" t="s">
        <v>118</v>
      </c>
      <c r="M54" s="30" t="str">
        <f t="shared" si="1"/>
        <v>42921_MIX_JOUR4</v>
      </c>
      <c r="N54" s="66">
        <f>+IFERROR(VLOOKUP(G54&amp;K54&amp;J54,Fenetre!Z:AG,7,FALSE),"ERR")</f>
        <v>0.375</v>
      </c>
      <c r="O54" s="66">
        <f>+IFERROR(VLOOKUP(G54&amp;K54&amp;J54,Fenetre!Z:AG,8,FALSE),"ERR")</f>
        <v>0.54166666666666663</v>
      </c>
      <c r="R54" s="29" t="str">
        <f t="shared" si="2"/>
        <v>On Time</v>
      </c>
      <c r="T54" s="6"/>
      <c r="U54" s="6"/>
    </row>
    <row r="55" spans="1:21" s="15" customFormat="1" ht="12.75">
      <c r="A55" s="4">
        <v>43446</v>
      </c>
      <c r="B55" s="2">
        <v>0.43254629629629626</v>
      </c>
      <c r="C55" s="1" t="s">
        <v>270</v>
      </c>
      <c r="D55" s="16" t="s">
        <v>15</v>
      </c>
      <c r="E55" s="16" t="s">
        <v>13</v>
      </c>
      <c r="F55" s="16" t="s">
        <v>160</v>
      </c>
      <c r="G55" s="32">
        <v>429</v>
      </c>
      <c r="H55" s="16" t="s">
        <v>12</v>
      </c>
      <c r="J55" s="30">
        <f t="shared" si="0"/>
        <v>4</v>
      </c>
      <c r="K55" s="30" t="s">
        <v>117</v>
      </c>
      <c r="L55" s="27" t="s">
        <v>118</v>
      </c>
      <c r="M55" s="30" t="str">
        <f t="shared" si="1"/>
        <v>42921_MIX_JOUR4</v>
      </c>
      <c r="N55" s="66">
        <f>+IFERROR(VLOOKUP(G55&amp;K55&amp;J55,Fenetre!Z:AG,7,FALSE),"ERR")</f>
        <v>0.375</v>
      </c>
      <c r="O55" s="66">
        <f>+IFERROR(VLOOKUP(G55&amp;K55&amp;J55,Fenetre!Z:AG,8,FALSE),"ERR")</f>
        <v>0.54166666666666663</v>
      </c>
      <c r="R55" s="29" t="str">
        <f t="shared" si="2"/>
        <v>On Time</v>
      </c>
      <c r="T55" s="6"/>
      <c r="U55" s="6"/>
    </row>
    <row r="56" spans="1:21" s="15" customFormat="1" ht="12.75">
      <c r="A56" s="4">
        <v>43446</v>
      </c>
      <c r="B56" s="2">
        <v>0.43840277777777775</v>
      </c>
      <c r="C56" s="1" t="s">
        <v>270</v>
      </c>
      <c r="D56" s="16" t="s">
        <v>4</v>
      </c>
      <c r="E56" s="16" t="s">
        <v>52</v>
      </c>
      <c r="F56" s="16" t="s">
        <v>160</v>
      </c>
      <c r="G56" s="32">
        <v>429</v>
      </c>
      <c r="H56" s="16" t="s">
        <v>12</v>
      </c>
      <c r="J56" s="30">
        <f t="shared" si="0"/>
        <v>4</v>
      </c>
      <c r="K56" s="30" t="s">
        <v>117</v>
      </c>
      <c r="L56" s="27" t="s">
        <v>118</v>
      </c>
      <c r="M56" s="30" t="str">
        <f t="shared" si="1"/>
        <v>42921_MIX_JOUR4</v>
      </c>
      <c r="N56" s="66">
        <f>+IFERROR(VLOOKUP(G56&amp;K56&amp;J56,Fenetre!Z:AG,7,FALSE),"ERR")</f>
        <v>0.375</v>
      </c>
      <c r="O56" s="66">
        <f>+IFERROR(VLOOKUP(G56&amp;K56&amp;J56,Fenetre!Z:AG,8,FALSE),"ERR")</f>
        <v>0.54166666666666663</v>
      </c>
      <c r="R56" s="29" t="str">
        <f t="shared" si="2"/>
        <v>On Time</v>
      </c>
      <c r="T56" s="6"/>
      <c r="U56" s="6"/>
    </row>
    <row r="57" spans="1:21" s="15" customFormat="1" ht="12.75">
      <c r="A57" s="4">
        <v>43446</v>
      </c>
      <c r="B57" s="2">
        <v>0.43958333333333338</v>
      </c>
      <c r="C57" s="1" t="s">
        <v>270</v>
      </c>
      <c r="D57" s="16" t="s">
        <v>19</v>
      </c>
      <c r="E57" s="16" t="s">
        <v>158</v>
      </c>
      <c r="F57" s="16" t="s">
        <v>160</v>
      </c>
      <c r="G57" s="32">
        <v>429</v>
      </c>
      <c r="H57" s="16" t="s">
        <v>21</v>
      </c>
      <c r="J57" s="30">
        <f t="shared" si="0"/>
        <v>4</v>
      </c>
      <c r="K57" s="30" t="s">
        <v>117</v>
      </c>
      <c r="L57" s="27" t="s">
        <v>118</v>
      </c>
      <c r="M57" s="30" t="str">
        <f t="shared" si="1"/>
        <v>42921_MIX_JOUR4</v>
      </c>
      <c r="N57" s="66">
        <f>+IFERROR(VLOOKUP(G57&amp;K57&amp;J57,Fenetre!Z:AG,7,FALSE),"ERR")</f>
        <v>0.375</v>
      </c>
      <c r="O57" s="66">
        <f>+IFERROR(VLOOKUP(G57&amp;K57&amp;J57,Fenetre!Z:AG,8,FALSE),"ERR")</f>
        <v>0.54166666666666663</v>
      </c>
      <c r="R57" s="29" t="str">
        <f t="shared" si="2"/>
        <v>On Time</v>
      </c>
      <c r="T57" s="6"/>
      <c r="U57" s="6"/>
    </row>
    <row r="58" spans="1:21" s="15" customFormat="1" ht="25.5">
      <c r="A58" s="4">
        <v>43446</v>
      </c>
      <c r="B58" s="2">
        <v>0.48945601851851855</v>
      </c>
      <c r="C58" s="1" t="s">
        <v>270</v>
      </c>
      <c r="D58" s="16" t="s">
        <v>4</v>
      </c>
      <c r="E58" s="16" t="s">
        <v>9</v>
      </c>
      <c r="F58" s="16" t="s">
        <v>157</v>
      </c>
      <c r="G58" s="32">
        <v>8696</v>
      </c>
      <c r="H58" s="16" t="s">
        <v>159</v>
      </c>
      <c r="J58" s="30">
        <f t="shared" si="0"/>
        <v>4</v>
      </c>
      <c r="K58" s="30" t="s">
        <v>117</v>
      </c>
      <c r="L58" s="27" t="s">
        <v>118</v>
      </c>
      <c r="M58" s="30" t="str">
        <f t="shared" si="1"/>
        <v>869621_MIX_JOUR4</v>
      </c>
      <c r="N58" s="66">
        <f>+IFERROR(VLOOKUP(G58&amp;K58&amp;J58,Fenetre!Z:AG,7,FALSE),"ERR")</f>
        <v>0.41666666666666669</v>
      </c>
      <c r="O58" s="66">
        <f>+IFERROR(VLOOKUP(G58&amp;K58&amp;J58,Fenetre!Z:AG,8,FALSE),"ERR")</f>
        <v>0.58333333333333337</v>
      </c>
      <c r="R58" s="29" t="str">
        <f t="shared" si="2"/>
        <v>On Time</v>
      </c>
      <c r="T58" s="6"/>
      <c r="U58" s="6"/>
    </row>
    <row r="59" spans="1:21" s="15" customFormat="1" ht="25.5">
      <c r="A59" s="4">
        <v>43446</v>
      </c>
      <c r="B59" s="2">
        <v>0.49099537037037039</v>
      </c>
      <c r="C59" s="1" t="s">
        <v>270</v>
      </c>
      <c r="D59" s="16" t="s">
        <v>15</v>
      </c>
      <c r="E59" s="16" t="s">
        <v>66</v>
      </c>
      <c r="F59" s="16" t="s">
        <v>157</v>
      </c>
      <c r="G59" s="32">
        <v>8696</v>
      </c>
      <c r="H59" s="16" t="s">
        <v>12</v>
      </c>
      <c r="J59" s="30">
        <f t="shared" si="0"/>
        <v>4</v>
      </c>
      <c r="K59" s="30" t="s">
        <v>117</v>
      </c>
      <c r="L59" s="27" t="s">
        <v>118</v>
      </c>
      <c r="M59" s="30" t="str">
        <f t="shared" si="1"/>
        <v>869621_MIX_JOUR4</v>
      </c>
      <c r="N59" s="66">
        <f>+IFERROR(VLOOKUP(G59&amp;K59&amp;J59,Fenetre!Z:AG,7,FALSE),"ERR")</f>
        <v>0.41666666666666669</v>
      </c>
      <c r="O59" s="66">
        <f>+IFERROR(VLOOKUP(G59&amp;K59&amp;J59,Fenetre!Z:AG,8,FALSE),"ERR")</f>
        <v>0.58333333333333337</v>
      </c>
      <c r="R59" s="29" t="str">
        <f t="shared" si="2"/>
        <v>On Time</v>
      </c>
      <c r="T59" s="6"/>
      <c r="U59" s="6"/>
    </row>
    <row r="60" spans="1:21" s="15" customFormat="1" ht="25.5">
      <c r="A60" s="4">
        <v>43446</v>
      </c>
      <c r="B60" s="2">
        <v>0.49738425925925928</v>
      </c>
      <c r="C60" s="1" t="s">
        <v>270</v>
      </c>
      <c r="D60" s="16" t="s">
        <v>4</v>
      </c>
      <c r="E60" s="16" t="s">
        <v>9</v>
      </c>
      <c r="F60" s="16" t="s">
        <v>157</v>
      </c>
      <c r="G60" s="32">
        <v>8696</v>
      </c>
      <c r="H60" s="16" t="s">
        <v>31</v>
      </c>
      <c r="J60" s="30">
        <f t="shared" si="0"/>
        <v>4</v>
      </c>
      <c r="K60" s="30" t="s">
        <v>117</v>
      </c>
      <c r="L60" s="27" t="s">
        <v>118</v>
      </c>
      <c r="M60" s="30" t="str">
        <f t="shared" si="1"/>
        <v>869621_MIX_JOUR4</v>
      </c>
      <c r="N60" s="66">
        <f>+IFERROR(VLOOKUP(G60&amp;K60&amp;J60,Fenetre!Z:AG,7,FALSE),"ERR")</f>
        <v>0.41666666666666669</v>
      </c>
      <c r="O60" s="66">
        <f>+IFERROR(VLOOKUP(G60&amp;K60&amp;J60,Fenetre!Z:AG,8,FALSE),"ERR")</f>
        <v>0.58333333333333337</v>
      </c>
      <c r="R60" s="29" t="str">
        <f t="shared" si="2"/>
        <v>On Time</v>
      </c>
      <c r="T60" s="6"/>
      <c r="U60" s="6"/>
    </row>
    <row r="61" spans="1:21" s="15" customFormat="1" ht="25.5">
      <c r="A61" s="4">
        <v>43446</v>
      </c>
      <c r="B61" s="2">
        <v>0.49890046296296298</v>
      </c>
      <c r="C61" s="1" t="s">
        <v>270</v>
      </c>
      <c r="D61" s="16" t="s">
        <v>19</v>
      </c>
      <c r="E61" s="16" t="s">
        <v>158</v>
      </c>
      <c r="F61" s="16" t="s">
        <v>157</v>
      </c>
      <c r="G61" s="32">
        <v>8696</v>
      </c>
      <c r="H61" s="16" t="s">
        <v>25</v>
      </c>
      <c r="J61" s="30">
        <f t="shared" si="0"/>
        <v>4</v>
      </c>
      <c r="K61" s="30" t="s">
        <v>117</v>
      </c>
      <c r="L61" s="27" t="s">
        <v>118</v>
      </c>
      <c r="M61" s="30" t="str">
        <f t="shared" si="1"/>
        <v>869621_MIX_JOUR4</v>
      </c>
      <c r="N61" s="66">
        <f>+IFERROR(VLOOKUP(G61&amp;K61&amp;J61,Fenetre!Z:AG,7,FALSE),"ERR")</f>
        <v>0.41666666666666669</v>
      </c>
      <c r="O61" s="66">
        <f>+IFERROR(VLOOKUP(G61&amp;K61&amp;J61,Fenetre!Z:AG,8,FALSE),"ERR")</f>
        <v>0.58333333333333337</v>
      </c>
      <c r="R61" s="29" t="str">
        <f t="shared" si="2"/>
        <v>On Time</v>
      </c>
      <c r="T61" s="6"/>
      <c r="U61" s="6"/>
    </row>
    <row r="62" spans="1:21" s="15" customFormat="1" ht="25.5">
      <c r="A62" s="4">
        <v>43446</v>
      </c>
      <c r="B62" s="2">
        <v>0.5238194444444445</v>
      </c>
      <c r="C62" s="1" t="s">
        <v>271</v>
      </c>
      <c r="D62" s="16" t="s">
        <v>4</v>
      </c>
      <c r="E62" s="16" t="s">
        <v>23</v>
      </c>
      <c r="F62" s="16" t="s">
        <v>157</v>
      </c>
      <c r="G62" s="32">
        <v>8696</v>
      </c>
      <c r="H62" s="16" t="s">
        <v>12</v>
      </c>
      <c r="J62" s="30">
        <f t="shared" si="0"/>
        <v>4</v>
      </c>
      <c r="K62" s="30" t="s">
        <v>117</v>
      </c>
      <c r="L62" s="27" t="s">
        <v>118</v>
      </c>
      <c r="M62" s="30" t="str">
        <f t="shared" si="1"/>
        <v>869621_MIX_JOUR4</v>
      </c>
      <c r="N62" s="66">
        <f>+IFERROR(VLOOKUP(G62&amp;K62&amp;J62,Fenetre!Z:AG,7,FALSE),"ERR")</f>
        <v>0.41666666666666669</v>
      </c>
      <c r="O62" s="66">
        <f>+IFERROR(VLOOKUP(G62&amp;K62&amp;J62,Fenetre!Z:AG,8,FALSE),"ERR")</f>
        <v>0.58333333333333337</v>
      </c>
      <c r="R62" s="29" t="str">
        <f t="shared" si="2"/>
        <v>On Time</v>
      </c>
      <c r="T62" s="6"/>
      <c r="U62" s="6"/>
    </row>
    <row r="63" spans="1:21" s="15" customFormat="1" ht="12.75">
      <c r="A63" s="4">
        <v>43446</v>
      </c>
      <c r="B63" s="2">
        <v>0.53909722222222223</v>
      </c>
      <c r="C63" s="1" t="s">
        <v>271</v>
      </c>
      <c r="D63" s="16" t="s">
        <v>4</v>
      </c>
      <c r="E63" s="16" t="s">
        <v>9</v>
      </c>
      <c r="F63" s="16" t="s">
        <v>155</v>
      </c>
      <c r="G63" s="32">
        <v>6069</v>
      </c>
      <c r="H63" s="16" t="s">
        <v>156</v>
      </c>
      <c r="J63" s="30">
        <f t="shared" si="0"/>
        <v>4</v>
      </c>
      <c r="K63" s="30" t="s">
        <v>117</v>
      </c>
      <c r="L63" s="27" t="s">
        <v>118</v>
      </c>
      <c r="M63" s="30" t="str">
        <f t="shared" si="1"/>
        <v>606921_MIX_JOUR4</v>
      </c>
      <c r="N63" s="66">
        <f>+IFERROR(VLOOKUP(G63&amp;K63&amp;J63,Fenetre!Z:AG,7,FALSE),"ERR")</f>
        <v>0.41666666666666669</v>
      </c>
      <c r="O63" s="66">
        <f>+IFERROR(VLOOKUP(G63&amp;K63&amp;J63,Fenetre!Z:AG,8,FALSE),"ERR")</f>
        <v>0.625</v>
      </c>
      <c r="R63" s="29" t="str">
        <f t="shared" si="2"/>
        <v>On Time</v>
      </c>
      <c r="T63" s="6"/>
      <c r="U63" s="6"/>
    </row>
    <row r="64" spans="1:21" s="15" customFormat="1" ht="12.75">
      <c r="A64" s="4">
        <v>43446</v>
      </c>
      <c r="B64" s="2">
        <v>0.54061342592592598</v>
      </c>
      <c r="C64" s="1" t="s">
        <v>271</v>
      </c>
      <c r="D64" s="16" t="s">
        <v>15</v>
      </c>
      <c r="E64" s="16" t="s">
        <v>3</v>
      </c>
      <c r="F64" s="16" t="s">
        <v>155</v>
      </c>
      <c r="G64" s="32">
        <v>6069</v>
      </c>
      <c r="H64" s="16" t="s">
        <v>12</v>
      </c>
      <c r="J64" s="30">
        <f t="shared" si="0"/>
        <v>4</v>
      </c>
      <c r="K64" s="30" t="s">
        <v>117</v>
      </c>
      <c r="L64" s="27" t="s">
        <v>118</v>
      </c>
      <c r="M64" s="30" t="str">
        <f t="shared" si="1"/>
        <v>606921_MIX_JOUR4</v>
      </c>
      <c r="N64" s="66">
        <f>+IFERROR(VLOOKUP(G64&amp;K64&amp;J64,Fenetre!Z:AG,7,FALSE),"ERR")</f>
        <v>0.41666666666666669</v>
      </c>
      <c r="O64" s="66">
        <f>+IFERROR(VLOOKUP(G64&amp;K64&amp;J64,Fenetre!Z:AG,8,FALSE),"ERR")</f>
        <v>0.625</v>
      </c>
      <c r="R64" s="29" t="str">
        <f t="shared" si="2"/>
        <v>On Time</v>
      </c>
      <c r="T64" s="6"/>
      <c r="U64" s="6"/>
    </row>
    <row r="65" spans="1:21" s="15" customFormat="1" ht="25.5">
      <c r="A65" s="4">
        <v>43446</v>
      </c>
      <c r="B65" s="2">
        <v>0.12751157407407407</v>
      </c>
      <c r="C65" s="1" t="s">
        <v>271</v>
      </c>
      <c r="D65" s="16" t="s">
        <v>15</v>
      </c>
      <c r="E65" s="16" t="s">
        <v>154</v>
      </c>
      <c r="F65" s="16" t="s">
        <v>7</v>
      </c>
      <c r="G65" s="17" t="s">
        <v>120</v>
      </c>
      <c r="H65" s="16" t="s">
        <v>56</v>
      </c>
      <c r="J65" s="30">
        <f t="shared" si="0"/>
        <v>4</v>
      </c>
      <c r="K65" s="30" t="s">
        <v>117</v>
      </c>
      <c r="L65" s="27" t="s">
        <v>118</v>
      </c>
      <c r="M65" s="30" t="str">
        <f t="shared" si="1"/>
        <v>Entr21_MIX_JOUR4</v>
      </c>
      <c r="N65" s="66" t="str">
        <f>+IFERROR(VLOOKUP(G65&amp;K65&amp;J65,Fenetre!Z:AG,7,FALSE),"ERR")</f>
        <v>ERR</v>
      </c>
      <c r="O65" s="66" t="str">
        <f>+IFERROR(VLOOKUP(G65&amp;K65&amp;J65,Fenetre!Z:AG,8,FALSE),"ERR")</f>
        <v>ERR</v>
      </c>
      <c r="R65" s="29" t="str">
        <f t="shared" si="2"/>
        <v>On Time</v>
      </c>
      <c r="T65" s="6"/>
      <c r="U65" s="6"/>
    </row>
    <row r="66" spans="1:21" s="15" customFormat="1" ht="25.5">
      <c r="A66" s="4">
        <v>43446</v>
      </c>
      <c r="B66" s="2">
        <v>0.12770833333333334</v>
      </c>
      <c r="C66" s="1" t="s">
        <v>271</v>
      </c>
      <c r="D66" s="16" t="s">
        <v>4</v>
      </c>
      <c r="E66" s="16" t="s">
        <v>23</v>
      </c>
      <c r="F66" s="16" t="s">
        <v>7</v>
      </c>
      <c r="G66" s="17" t="s">
        <v>120</v>
      </c>
      <c r="H66" s="16" t="s">
        <v>12</v>
      </c>
      <c r="J66" s="30">
        <f t="shared" si="0"/>
        <v>4</v>
      </c>
      <c r="K66" s="30" t="s">
        <v>117</v>
      </c>
      <c r="L66" s="27" t="s">
        <v>118</v>
      </c>
      <c r="M66" s="30" t="str">
        <f t="shared" si="1"/>
        <v>Entr21_MIX_JOUR4</v>
      </c>
      <c r="N66" s="66" t="str">
        <f>+IFERROR(VLOOKUP(G66&amp;K66&amp;J66,Fenetre!Z:AG,7,FALSE),"ERR")</f>
        <v>ERR</v>
      </c>
      <c r="O66" s="66" t="str">
        <f>+IFERROR(VLOOKUP(G66&amp;K66&amp;J66,Fenetre!Z:AG,8,FALSE),"ERR")</f>
        <v>ERR</v>
      </c>
      <c r="R66" s="29" t="str">
        <f t="shared" si="2"/>
        <v>On Time</v>
      </c>
      <c r="T66" s="6"/>
      <c r="U66" s="6"/>
    </row>
    <row r="67" spans="1:21" s="15" customFormat="1" ht="25.5">
      <c r="A67" s="4">
        <v>43446</v>
      </c>
      <c r="B67" s="2">
        <v>0.14658564814814815</v>
      </c>
      <c r="C67" s="1" t="s">
        <v>271</v>
      </c>
      <c r="D67" s="16" t="s">
        <v>4</v>
      </c>
      <c r="E67" s="16" t="s">
        <v>66</v>
      </c>
      <c r="F67" s="16" t="s">
        <v>7</v>
      </c>
      <c r="G67" s="17" t="s">
        <v>120</v>
      </c>
      <c r="H67" s="16" t="s">
        <v>153</v>
      </c>
      <c r="J67" s="30">
        <f t="shared" si="0"/>
        <v>4</v>
      </c>
      <c r="K67" s="30" t="s">
        <v>117</v>
      </c>
      <c r="L67" s="27" t="s">
        <v>118</v>
      </c>
      <c r="M67" s="30" t="str">
        <f t="shared" si="1"/>
        <v>Entr21_MIX_JOUR4</v>
      </c>
      <c r="N67" s="66" t="str">
        <f>+IFERROR(VLOOKUP(G67&amp;K67&amp;J67,Fenetre!Z:AG,7,FALSE),"ERR")</f>
        <v>ERR</v>
      </c>
      <c r="O67" s="66" t="str">
        <f>+IFERROR(VLOOKUP(G67&amp;K67&amp;J67,Fenetre!Z:AG,8,FALSE),"ERR")</f>
        <v>ERR</v>
      </c>
      <c r="R67" s="29" t="str">
        <f t="shared" si="2"/>
        <v>On Time</v>
      </c>
      <c r="T67" s="6"/>
      <c r="U67" s="6"/>
    </row>
    <row r="68" spans="1:21" s="15" customFormat="1" ht="25.5" customHeight="1">
      <c r="A68" s="4"/>
      <c r="B68" s="16"/>
      <c r="C68" s="16"/>
      <c r="D68" s="16" t="s">
        <v>1</v>
      </c>
      <c r="E68" s="16" t="s">
        <v>152</v>
      </c>
      <c r="F68" s="16" t="s">
        <v>0</v>
      </c>
      <c r="G68" s="17" t="s">
        <v>282</v>
      </c>
      <c r="H68" s="16" t="s">
        <v>151</v>
      </c>
      <c r="J68" s="30">
        <f t="shared" si="0"/>
        <v>7</v>
      </c>
      <c r="K68" s="30" t="s">
        <v>117</v>
      </c>
      <c r="L68" s="27" t="s">
        <v>118</v>
      </c>
      <c r="M68" s="30" t="str">
        <f t="shared" si="1"/>
        <v>Tota21_MIX_JOUR7</v>
      </c>
      <c r="N68" s="66" t="str">
        <f>+IFERROR(VLOOKUP(G68&amp;K68&amp;J68,Fenetre!Z:AG,7,FALSE),"ERR")</f>
        <v>ERR</v>
      </c>
      <c r="O68" s="66" t="str">
        <f>+IFERROR(VLOOKUP(G68&amp;K68&amp;J68,Fenetre!Z:AG,8,FALSE),"ERR")</f>
        <v>ERR</v>
      </c>
      <c r="R68" s="29" t="str">
        <f t="shared" si="2"/>
        <v/>
      </c>
      <c r="T68" s="6"/>
      <c r="U68" s="6"/>
    </row>
    <row r="69" spans="1:21" s="15" customFormat="1" ht="38.25">
      <c r="A69" s="3" t="s">
        <v>265</v>
      </c>
      <c r="B69" s="17" t="s">
        <v>266</v>
      </c>
      <c r="C69" s="17" t="s">
        <v>267</v>
      </c>
      <c r="D69" s="17" t="s">
        <v>39</v>
      </c>
      <c r="E69" s="17" t="s">
        <v>38</v>
      </c>
      <c r="F69" s="17" t="s">
        <v>37</v>
      </c>
      <c r="G69" s="17" t="s">
        <v>280</v>
      </c>
      <c r="H69" s="17" t="s">
        <v>36</v>
      </c>
      <c r="I69" s="17" t="s">
        <v>35</v>
      </c>
      <c r="J69" s="30" t="e">
        <f t="shared" ref="J69:J132" si="3">WEEKDAY(A69,1)</f>
        <v>#VALUE!</v>
      </c>
      <c r="K69" s="30" t="s">
        <v>117</v>
      </c>
      <c r="L69" s="27" t="s">
        <v>118</v>
      </c>
      <c r="M69" s="30" t="e">
        <f t="shared" ref="M69:M132" si="4">G69&amp;K69&amp;J69</f>
        <v>#VALUE!</v>
      </c>
      <c r="N69" s="66" t="str">
        <f>+IFERROR(VLOOKUP(G69&amp;K69&amp;J69,Fenetre!Z:AG,7,FALSE),"ERR")</f>
        <v>ERR</v>
      </c>
      <c r="O69" s="66" t="str">
        <f>+IFERROR(VLOOKUP(G69&amp;K69&amp;J69,Fenetre!Z:AG,8,FALSE),"ERR")</f>
        <v>ERR</v>
      </c>
      <c r="R69" s="29" t="str">
        <f t="shared" ref="R69:R132" si="5">+IF(B69="","",IF(B69&gt;=N69,IF(B69&lt;=O69,"On Time","Late"),"On Time"))</f>
        <v>On Time</v>
      </c>
      <c r="T69" s="6"/>
      <c r="U69" s="6"/>
    </row>
    <row r="70" spans="1:21" s="15" customFormat="1" ht="12.75">
      <c r="A70" s="4" t="s">
        <v>268</v>
      </c>
      <c r="B70" s="16" t="s">
        <v>269</v>
      </c>
      <c r="C70" s="16"/>
      <c r="G70" s="17" t="s">
        <v>281</v>
      </c>
      <c r="J70" s="30" t="e">
        <f t="shared" si="3"/>
        <v>#VALUE!</v>
      </c>
      <c r="K70" s="30" t="s">
        <v>117</v>
      </c>
      <c r="L70" s="27" t="s">
        <v>118</v>
      </c>
      <c r="M70" s="30" t="e">
        <f t="shared" si="4"/>
        <v>#VALUE!</v>
      </c>
      <c r="N70" s="66" t="str">
        <f>+IFERROR(VLOOKUP(G70&amp;K70&amp;J70,Fenetre!Z:AG,7,FALSE),"ERR")</f>
        <v>ERR</v>
      </c>
      <c r="O70" s="66" t="str">
        <f>+IFERROR(VLOOKUP(G70&amp;K70&amp;J70,Fenetre!Z:AG,8,FALSE),"ERR")</f>
        <v>ERR</v>
      </c>
      <c r="R70" s="29" t="str">
        <f t="shared" si="5"/>
        <v>On Time</v>
      </c>
      <c r="T70" s="6"/>
      <c r="U70" s="6"/>
    </row>
    <row r="71" spans="1:21" s="15" customFormat="1" ht="12.75">
      <c r="A71" s="3">
        <v>43446</v>
      </c>
      <c r="B71" s="17"/>
      <c r="C71" s="17"/>
      <c r="G71" s="17" t="s">
        <v>281</v>
      </c>
      <c r="J71" s="30">
        <f t="shared" si="3"/>
        <v>4</v>
      </c>
      <c r="K71" s="30" t="s">
        <v>117</v>
      </c>
      <c r="L71" s="27" t="s">
        <v>118</v>
      </c>
      <c r="M71" s="30" t="str">
        <f t="shared" si="4"/>
        <v>21_MIX_JOUR4</v>
      </c>
      <c r="N71" s="66" t="str">
        <f>+IFERROR(VLOOKUP(G71&amp;K71&amp;J71,Fenetre!Z:AG,7,FALSE),"ERR")</f>
        <v>ERR</v>
      </c>
      <c r="O71" s="66" t="str">
        <f>+IFERROR(VLOOKUP(G71&amp;K71&amp;J71,Fenetre!Z:AG,8,FALSE),"ERR")</f>
        <v>ERR</v>
      </c>
      <c r="R71" s="29" t="str">
        <f t="shared" si="5"/>
        <v/>
      </c>
      <c r="T71" s="6"/>
      <c r="U71" s="6"/>
    </row>
    <row r="72" spans="1:21" s="15" customFormat="1" ht="12.75">
      <c r="A72" s="4">
        <v>43446</v>
      </c>
      <c r="B72" s="2">
        <v>0.31737268518518519</v>
      </c>
      <c r="C72" s="1" t="s">
        <v>270</v>
      </c>
      <c r="D72" s="16" t="s">
        <v>4</v>
      </c>
      <c r="E72" s="16" t="s">
        <v>23</v>
      </c>
      <c r="F72" s="16" t="s">
        <v>88</v>
      </c>
      <c r="G72" s="17" t="s">
        <v>122</v>
      </c>
      <c r="H72" s="16" t="s">
        <v>138</v>
      </c>
      <c r="J72" s="30">
        <f t="shared" si="3"/>
        <v>4</v>
      </c>
      <c r="K72" s="30" t="s">
        <v>117</v>
      </c>
      <c r="L72" s="27" t="s">
        <v>118</v>
      </c>
      <c r="M72" s="30" t="str">
        <f t="shared" si="4"/>
        <v>Pens21_MIX_JOUR4</v>
      </c>
      <c r="N72" s="66" t="str">
        <f>+IFERROR(VLOOKUP(G72&amp;K72&amp;J72,Fenetre!Z:AG,7,FALSE),"ERR")</f>
        <v>ERR</v>
      </c>
      <c r="O72" s="66" t="str">
        <f>+IFERROR(VLOOKUP(G72&amp;K72&amp;J72,Fenetre!Z:AG,8,FALSE),"ERR")</f>
        <v>ERR</v>
      </c>
      <c r="R72" s="29" t="str">
        <f t="shared" si="5"/>
        <v>On Time</v>
      </c>
      <c r="T72" s="6"/>
      <c r="U72" s="6"/>
    </row>
    <row r="73" spans="1:21" s="15" customFormat="1" ht="12.75">
      <c r="A73" s="4">
        <v>43446</v>
      </c>
      <c r="B73" s="2">
        <v>0.32028935185185187</v>
      </c>
      <c r="C73" s="1" t="s">
        <v>270</v>
      </c>
      <c r="D73" s="16" t="s">
        <v>15</v>
      </c>
      <c r="E73" s="16" t="s">
        <v>52</v>
      </c>
      <c r="F73" s="16" t="s">
        <v>88</v>
      </c>
      <c r="G73" s="17" t="s">
        <v>122</v>
      </c>
      <c r="H73" s="16" t="s">
        <v>12</v>
      </c>
      <c r="J73" s="30">
        <f t="shared" si="3"/>
        <v>4</v>
      </c>
      <c r="K73" s="30" t="s">
        <v>117</v>
      </c>
      <c r="L73" s="27" t="s">
        <v>118</v>
      </c>
      <c r="M73" s="30" t="str">
        <f t="shared" si="4"/>
        <v>Pens21_MIX_JOUR4</v>
      </c>
      <c r="N73" s="66" t="str">
        <f>+IFERROR(VLOOKUP(G73&amp;K73&amp;J73,Fenetre!Z:AG,7,FALSE),"ERR")</f>
        <v>ERR</v>
      </c>
      <c r="O73" s="66" t="str">
        <f>+IFERROR(VLOOKUP(G73&amp;K73&amp;J73,Fenetre!Z:AG,8,FALSE),"ERR")</f>
        <v>ERR</v>
      </c>
      <c r="R73" s="29" t="str">
        <f t="shared" si="5"/>
        <v>On Time</v>
      </c>
      <c r="T73" s="6"/>
      <c r="U73" s="6"/>
    </row>
    <row r="74" spans="1:21" s="15" customFormat="1" ht="12.75">
      <c r="A74" s="4">
        <v>43446</v>
      </c>
      <c r="B74" s="2">
        <v>0.32109953703703703</v>
      </c>
      <c r="C74" s="1" t="s">
        <v>270</v>
      </c>
      <c r="D74" s="16" t="s">
        <v>4</v>
      </c>
      <c r="E74" s="16" t="s">
        <v>20</v>
      </c>
      <c r="F74" s="16" t="s">
        <v>88</v>
      </c>
      <c r="G74" s="17" t="s">
        <v>122</v>
      </c>
      <c r="H74" s="16" t="s">
        <v>12</v>
      </c>
      <c r="J74" s="30">
        <f t="shared" si="3"/>
        <v>4</v>
      </c>
      <c r="K74" s="30" t="s">
        <v>117</v>
      </c>
      <c r="L74" s="27" t="s">
        <v>118</v>
      </c>
      <c r="M74" s="30" t="str">
        <f t="shared" si="4"/>
        <v>Pens21_MIX_JOUR4</v>
      </c>
      <c r="N74" s="66" t="str">
        <f>+IFERROR(VLOOKUP(G74&amp;K74&amp;J74,Fenetre!Z:AG,7,FALSE),"ERR")</f>
        <v>ERR</v>
      </c>
      <c r="O74" s="66" t="str">
        <f>+IFERROR(VLOOKUP(G74&amp;K74&amp;J74,Fenetre!Z:AG,8,FALSE),"ERR")</f>
        <v>ERR</v>
      </c>
      <c r="R74" s="29" t="str">
        <f t="shared" si="5"/>
        <v>On Time</v>
      </c>
      <c r="T74" s="6"/>
      <c r="U74" s="6"/>
    </row>
    <row r="75" spans="1:21" s="15" customFormat="1" ht="12.75">
      <c r="A75" s="4">
        <v>43446</v>
      </c>
      <c r="B75" s="2">
        <v>0.32123842592592594</v>
      </c>
      <c r="C75" s="1" t="s">
        <v>270</v>
      </c>
      <c r="D75" s="16" t="s">
        <v>15</v>
      </c>
      <c r="E75" s="16" t="s">
        <v>59</v>
      </c>
      <c r="F75" s="16" t="s">
        <v>88</v>
      </c>
      <c r="G75" s="17" t="s">
        <v>122</v>
      </c>
      <c r="H75" s="16" t="s">
        <v>12</v>
      </c>
      <c r="J75" s="30">
        <f t="shared" si="3"/>
        <v>4</v>
      </c>
      <c r="K75" s="30" t="s">
        <v>117</v>
      </c>
      <c r="L75" s="27" t="s">
        <v>118</v>
      </c>
      <c r="M75" s="30" t="str">
        <f t="shared" si="4"/>
        <v>Pens21_MIX_JOUR4</v>
      </c>
      <c r="N75" s="66" t="str">
        <f>+IFERROR(VLOOKUP(G75&amp;K75&amp;J75,Fenetre!Z:AG,7,FALSE),"ERR")</f>
        <v>ERR</v>
      </c>
      <c r="O75" s="66" t="str">
        <f>+IFERROR(VLOOKUP(G75&amp;K75&amp;J75,Fenetre!Z:AG,8,FALSE),"ERR")</f>
        <v>ERR</v>
      </c>
      <c r="R75" s="29" t="str">
        <f t="shared" si="5"/>
        <v>On Time</v>
      </c>
      <c r="T75" s="6"/>
      <c r="U75" s="6"/>
    </row>
    <row r="76" spans="1:21" s="15" customFormat="1" ht="12.75">
      <c r="A76" s="4">
        <v>43446</v>
      </c>
      <c r="B76" s="2">
        <v>0.32150462962962961</v>
      </c>
      <c r="C76" s="1" t="s">
        <v>270</v>
      </c>
      <c r="D76" s="16" t="s">
        <v>4</v>
      </c>
      <c r="E76" s="16" t="s">
        <v>20</v>
      </c>
      <c r="F76" s="16" t="s">
        <v>88</v>
      </c>
      <c r="G76" s="17" t="s">
        <v>122</v>
      </c>
      <c r="H76" s="16" t="s">
        <v>12</v>
      </c>
      <c r="J76" s="30">
        <f t="shared" si="3"/>
        <v>4</v>
      </c>
      <c r="K76" s="30" t="s">
        <v>117</v>
      </c>
      <c r="L76" s="27" t="s">
        <v>118</v>
      </c>
      <c r="M76" s="30" t="str">
        <f t="shared" si="4"/>
        <v>Pens21_MIX_JOUR4</v>
      </c>
      <c r="N76" s="66" t="str">
        <f>+IFERROR(VLOOKUP(G76&amp;K76&amp;J76,Fenetre!Z:AG,7,FALSE),"ERR")</f>
        <v>ERR</v>
      </c>
      <c r="O76" s="66" t="str">
        <f>+IFERROR(VLOOKUP(G76&amp;K76&amp;J76,Fenetre!Z:AG,8,FALSE),"ERR")</f>
        <v>ERR</v>
      </c>
      <c r="R76" s="29" t="str">
        <f t="shared" si="5"/>
        <v>On Time</v>
      </c>
      <c r="T76" s="6"/>
      <c r="U76" s="6"/>
    </row>
    <row r="77" spans="1:21" s="15" customFormat="1" ht="12.75">
      <c r="A77" s="4">
        <v>43446</v>
      </c>
      <c r="B77" s="2">
        <v>0.32164351851851852</v>
      </c>
      <c r="C77" s="1" t="s">
        <v>270</v>
      </c>
      <c r="D77" s="16" t="s">
        <v>15</v>
      </c>
      <c r="E77" s="16" t="s">
        <v>176</v>
      </c>
      <c r="F77" s="16" t="s">
        <v>88</v>
      </c>
      <c r="G77" s="17" t="s">
        <v>122</v>
      </c>
      <c r="H77" s="16" t="s">
        <v>12</v>
      </c>
      <c r="J77" s="30">
        <f t="shared" si="3"/>
        <v>4</v>
      </c>
      <c r="K77" s="30" t="s">
        <v>117</v>
      </c>
      <c r="L77" s="27" t="s">
        <v>118</v>
      </c>
      <c r="M77" s="30" t="str">
        <f t="shared" si="4"/>
        <v>Pens21_MIX_JOUR4</v>
      </c>
      <c r="N77" s="66" t="str">
        <f>+IFERROR(VLOOKUP(G77&amp;K77&amp;J77,Fenetre!Z:AG,7,FALSE),"ERR")</f>
        <v>ERR</v>
      </c>
      <c r="O77" s="66" t="str">
        <f>+IFERROR(VLOOKUP(G77&amp;K77&amp;J77,Fenetre!Z:AG,8,FALSE),"ERR")</f>
        <v>ERR</v>
      </c>
      <c r="R77" s="29" t="str">
        <f t="shared" si="5"/>
        <v>On Time</v>
      </c>
      <c r="T77" s="6"/>
      <c r="U77" s="6"/>
    </row>
    <row r="78" spans="1:21" s="15" customFormat="1" ht="12.75">
      <c r="A78" s="4">
        <v>43446</v>
      </c>
      <c r="B78" s="2">
        <v>0.32221064814814815</v>
      </c>
      <c r="C78" s="1" t="s">
        <v>270</v>
      </c>
      <c r="D78" s="16" t="s">
        <v>4</v>
      </c>
      <c r="E78" s="16" t="s">
        <v>9</v>
      </c>
      <c r="F78" s="16" t="s">
        <v>88</v>
      </c>
      <c r="G78" s="17" t="s">
        <v>122</v>
      </c>
      <c r="H78" s="16" t="s">
        <v>12</v>
      </c>
      <c r="J78" s="30">
        <f t="shared" si="3"/>
        <v>4</v>
      </c>
      <c r="K78" s="30" t="s">
        <v>117</v>
      </c>
      <c r="L78" s="27" t="s">
        <v>118</v>
      </c>
      <c r="M78" s="30" t="str">
        <f t="shared" si="4"/>
        <v>Pens21_MIX_JOUR4</v>
      </c>
      <c r="N78" s="66" t="str">
        <f>+IFERROR(VLOOKUP(G78&amp;K78&amp;J78,Fenetre!Z:AG,7,FALSE),"ERR")</f>
        <v>ERR</v>
      </c>
      <c r="O78" s="66" t="str">
        <f>+IFERROR(VLOOKUP(G78&amp;K78&amp;J78,Fenetre!Z:AG,8,FALSE),"ERR")</f>
        <v>ERR</v>
      </c>
      <c r="R78" s="29" t="str">
        <f t="shared" si="5"/>
        <v>On Time</v>
      </c>
      <c r="T78" s="6"/>
      <c r="U78" s="6"/>
    </row>
    <row r="79" spans="1:21" s="15" customFormat="1" ht="12.75">
      <c r="A79" s="4">
        <v>43446</v>
      </c>
      <c r="B79" s="2">
        <v>0.32373842592592594</v>
      </c>
      <c r="C79" s="1" t="s">
        <v>270</v>
      </c>
      <c r="D79" s="16" t="s">
        <v>15</v>
      </c>
      <c r="E79" s="16" t="s">
        <v>59</v>
      </c>
      <c r="F79" s="16" t="s">
        <v>88</v>
      </c>
      <c r="G79" s="17" t="s">
        <v>122</v>
      </c>
      <c r="H79" s="16" t="s">
        <v>21</v>
      </c>
      <c r="J79" s="30">
        <f t="shared" si="3"/>
        <v>4</v>
      </c>
      <c r="K79" s="30" t="s">
        <v>117</v>
      </c>
      <c r="L79" s="27" t="s">
        <v>118</v>
      </c>
      <c r="M79" s="30" t="str">
        <f t="shared" si="4"/>
        <v>Pens21_MIX_JOUR4</v>
      </c>
      <c r="N79" s="66" t="str">
        <f>+IFERROR(VLOOKUP(G79&amp;K79&amp;J79,Fenetre!Z:AG,7,FALSE),"ERR")</f>
        <v>ERR</v>
      </c>
      <c r="O79" s="66" t="str">
        <f>+IFERROR(VLOOKUP(G79&amp;K79&amp;J79,Fenetre!Z:AG,8,FALSE),"ERR")</f>
        <v>ERR</v>
      </c>
      <c r="R79" s="29" t="str">
        <f t="shared" si="5"/>
        <v>On Time</v>
      </c>
      <c r="T79" s="6"/>
      <c r="U79" s="6"/>
    </row>
    <row r="80" spans="1:21" s="15" customFormat="1" ht="12.75">
      <c r="A80" s="4">
        <v>43446</v>
      </c>
      <c r="B80" s="2">
        <v>0.32400462962962967</v>
      </c>
      <c r="C80" s="1" t="s">
        <v>270</v>
      </c>
      <c r="D80" s="16" t="s">
        <v>4</v>
      </c>
      <c r="E80" s="16" t="s">
        <v>20</v>
      </c>
      <c r="F80" s="16" t="s">
        <v>88</v>
      </c>
      <c r="G80" s="17" t="s">
        <v>122</v>
      </c>
      <c r="H80" s="16" t="s">
        <v>12</v>
      </c>
      <c r="J80" s="30">
        <f t="shared" si="3"/>
        <v>4</v>
      </c>
      <c r="K80" s="30" t="s">
        <v>117</v>
      </c>
      <c r="L80" s="27" t="s">
        <v>118</v>
      </c>
      <c r="M80" s="30" t="str">
        <f t="shared" si="4"/>
        <v>Pens21_MIX_JOUR4</v>
      </c>
      <c r="N80" s="66" t="str">
        <f>+IFERROR(VLOOKUP(G80&amp;K80&amp;J80,Fenetre!Z:AG,7,FALSE),"ERR")</f>
        <v>ERR</v>
      </c>
      <c r="O80" s="66" t="str">
        <f>+IFERROR(VLOOKUP(G80&amp;K80&amp;J80,Fenetre!Z:AG,8,FALSE),"ERR")</f>
        <v>ERR</v>
      </c>
      <c r="R80" s="29" t="str">
        <f t="shared" si="5"/>
        <v>On Time</v>
      </c>
      <c r="T80" s="6"/>
      <c r="U80" s="6"/>
    </row>
    <row r="81" spans="1:21" s="15" customFormat="1" ht="12.75">
      <c r="A81" s="4">
        <v>43446</v>
      </c>
      <c r="B81" s="2">
        <v>0.32414351851851853</v>
      </c>
      <c r="C81" s="1" t="s">
        <v>270</v>
      </c>
      <c r="D81" s="16" t="s">
        <v>15</v>
      </c>
      <c r="E81" s="16" t="s">
        <v>9</v>
      </c>
      <c r="F81" s="16" t="s">
        <v>88</v>
      </c>
      <c r="G81" s="17" t="s">
        <v>122</v>
      </c>
      <c r="H81" s="16" t="s">
        <v>12</v>
      </c>
      <c r="J81" s="30">
        <f t="shared" si="3"/>
        <v>4</v>
      </c>
      <c r="K81" s="30" t="s">
        <v>117</v>
      </c>
      <c r="L81" s="27" t="s">
        <v>118</v>
      </c>
      <c r="M81" s="30" t="str">
        <f t="shared" si="4"/>
        <v>Pens21_MIX_JOUR4</v>
      </c>
      <c r="N81" s="66" t="str">
        <f>+IFERROR(VLOOKUP(G81&amp;K81&amp;J81,Fenetre!Z:AG,7,FALSE),"ERR")</f>
        <v>ERR</v>
      </c>
      <c r="O81" s="66" t="str">
        <f>+IFERROR(VLOOKUP(G81&amp;K81&amp;J81,Fenetre!Z:AG,8,FALSE),"ERR")</f>
        <v>ERR</v>
      </c>
      <c r="R81" s="29" t="str">
        <f t="shared" si="5"/>
        <v>On Time</v>
      </c>
      <c r="T81" s="6"/>
      <c r="U81" s="6"/>
    </row>
    <row r="82" spans="1:21" s="15" customFormat="1" ht="12.75">
      <c r="A82" s="4">
        <v>43446</v>
      </c>
      <c r="B82" s="2">
        <v>0.32613425925925926</v>
      </c>
      <c r="C82" s="1" t="s">
        <v>270</v>
      </c>
      <c r="D82" s="16" t="s">
        <v>4</v>
      </c>
      <c r="E82" s="16" t="s">
        <v>9</v>
      </c>
      <c r="F82" s="16" t="s">
        <v>88</v>
      </c>
      <c r="G82" s="17" t="s">
        <v>122</v>
      </c>
      <c r="H82" s="16" t="s">
        <v>12</v>
      </c>
      <c r="J82" s="30">
        <f t="shared" si="3"/>
        <v>4</v>
      </c>
      <c r="K82" s="30" t="s">
        <v>117</v>
      </c>
      <c r="L82" s="27" t="s">
        <v>118</v>
      </c>
      <c r="M82" s="30" t="str">
        <f t="shared" si="4"/>
        <v>Pens21_MIX_JOUR4</v>
      </c>
      <c r="N82" s="66" t="str">
        <f>+IFERROR(VLOOKUP(G82&amp;K82&amp;J82,Fenetre!Z:AG,7,FALSE),"ERR")</f>
        <v>ERR</v>
      </c>
      <c r="O82" s="66" t="str">
        <f>+IFERROR(VLOOKUP(G82&amp;K82&amp;J82,Fenetre!Z:AG,8,FALSE),"ERR")</f>
        <v>ERR</v>
      </c>
      <c r="R82" s="29" t="str">
        <f t="shared" si="5"/>
        <v>On Time</v>
      </c>
      <c r="T82" s="6"/>
      <c r="U82" s="6"/>
    </row>
    <row r="83" spans="1:21" s="15" customFormat="1" ht="12.75">
      <c r="A83" s="4">
        <v>43446</v>
      </c>
      <c r="B83" s="2">
        <v>0.32765046296296296</v>
      </c>
      <c r="C83" s="1" t="s">
        <v>270</v>
      </c>
      <c r="D83" s="16" t="s">
        <v>15</v>
      </c>
      <c r="E83" s="16" t="s">
        <v>32</v>
      </c>
      <c r="F83" s="16" t="s">
        <v>88</v>
      </c>
      <c r="G83" s="17" t="s">
        <v>122</v>
      </c>
      <c r="H83" s="16" t="s">
        <v>12</v>
      </c>
      <c r="J83" s="30">
        <f t="shared" si="3"/>
        <v>4</v>
      </c>
      <c r="K83" s="30" t="s">
        <v>117</v>
      </c>
      <c r="L83" s="27" t="s">
        <v>118</v>
      </c>
      <c r="M83" s="30" t="str">
        <f t="shared" si="4"/>
        <v>Pens21_MIX_JOUR4</v>
      </c>
      <c r="N83" s="66" t="str">
        <f>+IFERROR(VLOOKUP(G83&amp;K83&amp;J83,Fenetre!Z:AG,7,FALSE),"ERR")</f>
        <v>ERR</v>
      </c>
      <c r="O83" s="66" t="str">
        <f>+IFERROR(VLOOKUP(G83&amp;K83&amp;J83,Fenetre!Z:AG,8,FALSE),"ERR")</f>
        <v>ERR</v>
      </c>
      <c r="R83" s="29" t="str">
        <f t="shared" si="5"/>
        <v>On Time</v>
      </c>
      <c r="T83" s="6"/>
      <c r="U83" s="6"/>
    </row>
    <row r="84" spans="1:21" s="15" customFormat="1" ht="12.75">
      <c r="A84" s="4">
        <v>43446</v>
      </c>
      <c r="B84" s="2">
        <v>0.33905092592592595</v>
      </c>
      <c r="C84" s="1" t="s">
        <v>270</v>
      </c>
      <c r="D84" s="16" t="s">
        <v>4</v>
      </c>
      <c r="E84" s="16" t="s">
        <v>23</v>
      </c>
      <c r="F84" s="16" t="s">
        <v>88</v>
      </c>
      <c r="G84" s="17" t="s">
        <v>122</v>
      </c>
      <c r="H84" s="16" t="s">
        <v>31</v>
      </c>
      <c r="J84" s="30">
        <f t="shared" si="3"/>
        <v>4</v>
      </c>
      <c r="K84" s="30" t="s">
        <v>117</v>
      </c>
      <c r="L84" s="27" t="s">
        <v>118</v>
      </c>
      <c r="M84" s="30" t="str">
        <f t="shared" si="4"/>
        <v>Pens21_MIX_JOUR4</v>
      </c>
      <c r="N84" s="66" t="str">
        <f>+IFERROR(VLOOKUP(G84&amp;K84&amp;J84,Fenetre!Z:AG,7,FALSE),"ERR")</f>
        <v>ERR</v>
      </c>
      <c r="O84" s="66" t="str">
        <f>+IFERROR(VLOOKUP(G84&amp;K84&amp;J84,Fenetre!Z:AG,8,FALSE),"ERR")</f>
        <v>ERR</v>
      </c>
      <c r="R84" s="29" t="str">
        <f t="shared" si="5"/>
        <v>On Time</v>
      </c>
      <c r="T84" s="6"/>
      <c r="U84" s="6"/>
    </row>
    <row r="85" spans="1:21" s="15" customFormat="1" ht="12.75">
      <c r="A85" s="4">
        <v>43446</v>
      </c>
      <c r="B85" s="2">
        <v>0.3420138888888889</v>
      </c>
      <c r="C85" s="1" t="s">
        <v>270</v>
      </c>
      <c r="D85" s="16" t="s">
        <v>15</v>
      </c>
      <c r="E85" s="16" t="s">
        <v>18</v>
      </c>
      <c r="F85" s="16" t="s">
        <v>88</v>
      </c>
      <c r="G85" s="17" t="s">
        <v>122</v>
      </c>
      <c r="H85" s="16" t="s">
        <v>12</v>
      </c>
      <c r="J85" s="30">
        <f t="shared" si="3"/>
        <v>4</v>
      </c>
      <c r="K85" s="30" t="s">
        <v>117</v>
      </c>
      <c r="L85" s="27" t="s">
        <v>118</v>
      </c>
      <c r="M85" s="30" t="str">
        <f t="shared" si="4"/>
        <v>Pens21_MIX_JOUR4</v>
      </c>
      <c r="N85" s="66" t="str">
        <f>+IFERROR(VLOOKUP(G85&amp;K85&amp;J85,Fenetre!Z:AG,7,FALSE),"ERR")</f>
        <v>ERR</v>
      </c>
      <c r="O85" s="66" t="str">
        <f>+IFERROR(VLOOKUP(G85&amp;K85&amp;J85,Fenetre!Z:AG,8,FALSE),"ERR")</f>
        <v>ERR</v>
      </c>
      <c r="R85" s="29" t="str">
        <f t="shared" si="5"/>
        <v>On Time</v>
      </c>
      <c r="T85" s="6"/>
      <c r="U85" s="6"/>
    </row>
    <row r="86" spans="1:21" s="15" customFormat="1" ht="12.75">
      <c r="A86" s="4">
        <v>43446</v>
      </c>
      <c r="B86" s="2">
        <v>0.34424768518518517</v>
      </c>
      <c r="C86" s="1" t="s">
        <v>270</v>
      </c>
      <c r="D86" s="16" t="s">
        <v>4</v>
      </c>
      <c r="E86" s="16" t="s">
        <v>23</v>
      </c>
      <c r="F86" s="16" t="s">
        <v>88</v>
      </c>
      <c r="G86" s="17" t="s">
        <v>122</v>
      </c>
      <c r="H86" s="16" t="s">
        <v>12</v>
      </c>
      <c r="J86" s="30">
        <f t="shared" si="3"/>
        <v>4</v>
      </c>
      <c r="K86" s="30" t="s">
        <v>117</v>
      </c>
      <c r="L86" s="27" t="s">
        <v>118</v>
      </c>
      <c r="M86" s="30" t="str">
        <f t="shared" si="4"/>
        <v>Pens21_MIX_JOUR4</v>
      </c>
      <c r="N86" s="66" t="str">
        <f>+IFERROR(VLOOKUP(G86&amp;K86&amp;J86,Fenetre!Z:AG,7,FALSE),"ERR")</f>
        <v>ERR</v>
      </c>
      <c r="O86" s="66" t="str">
        <f>+IFERROR(VLOOKUP(G86&amp;K86&amp;J86,Fenetre!Z:AG,8,FALSE),"ERR")</f>
        <v>ERR</v>
      </c>
      <c r="R86" s="29" t="str">
        <f t="shared" si="5"/>
        <v>On Time</v>
      </c>
      <c r="T86" s="6"/>
      <c r="U86" s="6"/>
    </row>
    <row r="87" spans="1:21" s="15" customFormat="1" ht="12.75">
      <c r="A87" s="4">
        <v>43446</v>
      </c>
      <c r="B87" s="2">
        <v>0.37202546296296296</v>
      </c>
      <c r="C87" s="1" t="s">
        <v>270</v>
      </c>
      <c r="D87" s="16" t="s">
        <v>4</v>
      </c>
      <c r="E87" s="16" t="s">
        <v>54</v>
      </c>
      <c r="F87" s="16" t="s">
        <v>98</v>
      </c>
      <c r="G87" s="32">
        <v>8234</v>
      </c>
      <c r="H87" s="16" t="s">
        <v>175</v>
      </c>
      <c r="J87" s="30">
        <f t="shared" si="3"/>
        <v>4</v>
      </c>
      <c r="K87" s="30" t="s">
        <v>117</v>
      </c>
      <c r="L87" s="27" t="s">
        <v>118</v>
      </c>
      <c r="M87" s="30" t="str">
        <f t="shared" si="4"/>
        <v>823421_MIX_JOUR4</v>
      </c>
      <c r="N87" s="66">
        <f>+IFERROR(VLOOKUP(G87&amp;K87&amp;J87,Fenetre!Z:AG,7,FALSE),"ERR")</f>
        <v>0.25</v>
      </c>
      <c r="O87" s="66">
        <f>+IFERROR(VLOOKUP(G87&amp;K87&amp;J87,Fenetre!Z:AG,8,FALSE),"ERR")</f>
        <v>0.39583333333333331</v>
      </c>
      <c r="R87" s="29" t="str">
        <f t="shared" si="5"/>
        <v>On Time</v>
      </c>
      <c r="T87" s="6"/>
      <c r="U87" s="6"/>
    </row>
    <row r="88" spans="1:21" s="15" customFormat="1" ht="12.75">
      <c r="A88" s="4">
        <v>43446</v>
      </c>
      <c r="B88" s="2">
        <v>0.38728009259259261</v>
      </c>
      <c r="C88" s="1" t="s">
        <v>270</v>
      </c>
      <c r="D88" s="16" t="s">
        <v>15</v>
      </c>
      <c r="E88" s="16" t="s">
        <v>20</v>
      </c>
      <c r="F88" s="16" t="s">
        <v>98</v>
      </c>
      <c r="G88" s="32">
        <v>8234</v>
      </c>
      <c r="H88" s="16" t="s">
        <v>75</v>
      </c>
      <c r="J88" s="30">
        <f t="shared" si="3"/>
        <v>4</v>
      </c>
      <c r="K88" s="30" t="s">
        <v>117</v>
      </c>
      <c r="L88" s="27" t="s">
        <v>118</v>
      </c>
      <c r="M88" s="30" t="str">
        <f t="shared" si="4"/>
        <v>823421_MIX_JOUR4</v>
      </c>
      <c r="N88" s="66">
        <f>+IFERROR(VLOOKUP(G88&amp;K88&amp;J88,Fenetre!Z:AG,7,FALSE),"ERR")</f>
        <v>0.25</v>
      </c>
      <c r="O88" s="66">
        <f>+IFERROR(VLOOKUP(G88&amp;K88&amp;J88,Fenetre!Z:AG,8,FALSE),"ERR")</f>
        <v>0.39583333333333331</v>
      </c>
      <c r="R88" s="29" t="str">
        <f t="shared" si="5"/>
        <v>On Time</v>
      </c>
      <c r="T88" s="6"/>
      <c r="U88" s="6"/>
    </row>
    <row r="89" spans="1:21" s="15" customFormat="1" ht="25.5">
      <c r="A89" s="4">
        <v>43446</v>
      </c>
      <c r="B89" s="2">
        <v>0.40964120370370366</v>
      </c>
      <c r="C89" s="1" t="s">
        <v>270</v>
      </c>
      <c r="D89" s="16" t="s">
        <v>4</v>
      </c>
      <c r="E89" s="16" t="s">
        <v>104</v>
      </c>
      <c r="F89" s="16" t="s">
        <v>172</v>
      </c>
      <c r="G89" s="32">
        <v>8162</v>
      </c>
      <c r="H89" s="16" t="s">
        <v>174</v>
      </c>
      <c r="J89" s="30">
        <f t="shared" si="3"/>
        <v>4</v>
      </c>
      <c r="K89" s="30" t="s">
        <v>117</v>
      </c>
      <c r="L89" s="27" t="s">
        <v>118</v>
      </c>
      <c r="M89" s="30" t="str">
        <f t="shared" si="4"/>
        <v>816221_MIX_JOUR4</v>
      </c>
      <c r="N89" s="66">
        <f>+IFERROR(VLOOKUP(G89&amp;K89&amp;J89,Fenetre!Z:AG,7,FALSE),"ERR")</f>
        <v>0.29166666666666669</v>
      </c>
      <c r="O89" s="66">
        <f>+IFERROR(VLOOKUP(G89&amp;K89&amp;J89,Fenetre!Z:AG,8,FALSE),"ERR")</f>
        <v>0.4375</v>
      </c>
      <c r="R89" s="29" t="str">
        <f t="shared" si="5"/>
        <v>On Time</v>
      </c>
      <c r="T89" s="6"/>
      <c r="U89" s="6"/>
    </row>
    <row r="90" spans="1:21" s="15" customFormat="1" ht="25.5">
      <c r="A90" s="4">
        <v>43446</v>
      </c>
      <c r="B90" s="2">
        <v>0.42783564814814817</v>
      </c>
      <c r="C90" s="1" t="s">
        <v>270</v>
      </c>
      <c r="D90" s="16" t="s">
        <v>15</v>
      </c>
      <c r="E90" s="16" t="s">
        <v>173</v>
      </c>
      <c r="F90" s="16" t="s">
        <v>172</v>
      </c>
      <c r="G90" s="32">
        <v>8162</v>
      </c>
      <c r="H90" s="16" t="s">
        <v>85</v>
      </c>
      <c r="J90" s="30">
        <f t="shared" si="3"/>
        <v>4</v>
      </c>
      <c r="K90" s="30" t="s">
        <v>117</v>
      </c>
      <c r="L90" s="27" t="s">
        <v>118</v>
      </c>
      <c r="M90" s="30" t="str">
        <f t="shared" si="4"/>
        <v>816221_MIX_JOUR4</v>
      </c>
      <c r="N90" s="66">
        <f>+IFERROR(VLOOKUP(G90&amp;K90&amp;J90,Fenetre!Z:AG,7,FALSE),"ERR")</f>
        <v>0.29166666666666669</v>
      </c>
      <c r="O90" s="66">
        <f>+IFERROR(VLOOKUP(G90&amp;K90&amp;J90,Fenetre!Z:AG,8,FALSE),"ERR")</f>
        <v>0.4375</v>
      </c>
      <c r="R90" s="29" t="str">
        <f t="shared" si="5"/>
        <v>On Time</v>
      </c>
      <c r="T90" s="6"/>
      <c r="U90" s="6"/>
    </row>
    <row r="91" spans="1:21" s="15" customFormat="1" ht="25.5">
      <c r="A91" s="4">
        <v>43446</v>
      </c>
      <c r="B91" s="2">
        <v>0.42812500000000003</v>
      </c>
      <c r="C91" s="1" t="s">
        <v>270</v>
      </c>
      <c r="D91" s="16" t="s">
        <v>4</v>
      </c>
      <c r="E91" s="16" t="s">
        <v>11</v>
      </c>
      <c r="F91" s="16" t="s">
        <v>172</v>
      </c>
      <c r="G91" s="32">
        <v>8162</v>
      </c>
      <c r="H91" s="16" t="s">
        <v>12</v>
      </c>
      <c r="J91" s="30">
        <f t="shared" si="3"/>
        <v>4</v>
      </c>
      <c r="K91" s="30" t="s">
        <v>117</v>
      </c>
      <c r="L91" s="27" t="s">
        <v>118</v>
      </c>
      <c r="M91" s="30" t="str">
        <f t="shared" si="4"/>
        <v>816221_MIX_JOUR4</v>
      </c>
      <c r="N91" s="66">
        <f>+IFERROR(VLOOKUP(G91&amp;K91&amp;J91,Fenetre!Z:AG,7,FALSE),"ERR")</f>
        <v>0.29166666666666669</v>
      </c>
      <c r="O91" s="66">
        <f>+IFERROR(VLOOKUP(G91&amp;K91&amp;J91,Fenetre!Z:AG,8,FALSE),"ERR")</f>
        <v>0.4375</v>
      </c>
      <c r="R91" s="29" t="str">
        <f t="shared" si="5"/>
        <v>On Time</v>
      </c>
      <c r="T91" s="6"/>
      <c r="U91" s="6"/>
    </row>
    <row r="92" spans="1:21" s="15" customFormat="1" ht="12.75">
      <c r="A92" s="4">
        <v>43446</v>
      </c>
      <c r="B92" s="2">
        <v>0.4447916666666667</v>
      </c>
      <c r="C92" s="1" t="s">
        <v>270</v>
      </c>
      <c r="D92" s="16" t="s">
        <v>4</v>
      </c>
      <c r="E92" s="16" t="s">
        <v>18</v>
      </c>
      <c r="F92" s="16" t="s">
        <v>81</v>
      </c>
      <c r="G92" s="32">
        <v>264</v>
      </c>
      <c r="H92" s="16" t="s">
        <v>171</v>
      </c>
      <c r="J92" s="30">
        <f t="shared" si="3"/>
        <v>4</v>
      </c>
      <c r="K92" s="30" t="s">
        <v>117</v>
      </c>
      <c r="L92" s="27" t="s">
        <v>118</v>
      </c>
      <c r="M92" s="30" t="str">
        <f t="shared" si="4"/>
        <v>26421_MIX_JOUR4</v>
      </c>
      <c r="N92" s="66">
        <f>+IFERROR(VLOOKUP(G92&amp;K92&amp;J92,Fenetre!Z:AG,7,FALSE),"ERR")</f>
        <v>0.27083333333333331</v>
      </c>
      <c r="O92" s="66">
        <f>+IFERROR(VLOOKUP(G92&amp;K92&amp;J92,Fenetre!Z:AG,8,FALSE),"ERR")</f>
        <v>0.39583333333333331</v>
      </c>
      <c r="R92" s="29" t="str">
        <f t="shared" si="5"/>
        <v>Late</v>
      </c>
      <c r="T92" s="6"/>
      <c r="U92" s="6"/>
    </row>
    <row r="93" spans="1:21" s="15" customFormat="1" ht="12.75">
      <c r="A93" s="4">
        <v>43446</v>
      </c>
      <c r="B93" s="2">
        <v>0.44689814814814816</v>
      </c>
      <c r="C93" s="1" t="s">
        <v>270</v>
      </c>
      <c r="D93" s="16" t="s">
        <v>15</v>
      </c>
      <c r="E93" s="16" t="s">
        <v>3</v>
      </c>
      <c r="F93" s="16" t="s">
        <v>81</v>
      </c>
      <c r="G93" s="32">
        <v>264</v>
      </c>
      <c r="H93" s="16" t="s">
        <v>12</v>
      </c>
      <c r="J93" s="30">
        <f t="shared" si="3"/>
        <v>4</v>
      </c>
      <c r="K93" s="30" t="s">
        <v>117</v>
      </c>
      <c r="L93" s="27" t="s">
        <v>118</v>
      </c>
      <c r="M93" s="30" t="str">
        <f t="shared" si="4"/>
        <v>26421_MIX_JOUR4</v>
      </c>
      <c r="N93" s="66">
        <f>+IFERROR(VLOOKUP(G93&amp;K93&amp;J93,Fenetre!Z:AG,7,FALSE),"ERR")</f>
        <v>0.27083333333333331</v>
      </c>
      <c r="O93" s="66">
        <f>+IFERROR(VLOOKUP(G93&amp;K93&amp;J93,Fenetre!Z:AG,8,FALSE),"ERR")</f>
        <v>0.39583333333333331</v>
      </c>
      <c r="R93" s="29" t="str">
        <f t="shared" si="5"/>
        <v>Late</v>
      </c>
      <c r="T93" s="6"/>
      <c r="U93" s="6"/>
    </row>
    <row r="94" spans="1:21" s="15" customFormat="1" ht="12.75">
      <c r="A94" s="4">
        <v>43446</v>
      </c>
      <c r="B94" s="2">
        <v>0.45906249999999998</v>
      </c>
      <c r="C94" s="1" t="s">
        <v>270</v>
      </c>
      <c r="D94" s="16" t="s">
        <v>4</v>
      </c>
      <c r="E94" s="16" t="s">
        <v>170</v>
      </c>
      <c r="F94" s="16" t="s">
        <v>81</v>
      </c>
      <c r="G94" s="32">
        <v>264</v>
      </c>
      <c r="H94" s="16" t="s">
        <v>31</v>
      </c>
      <c r="J94" s="30">
        <f t="shared" si="3"/>
        <v>4</v>
      </c>
      <c r="K94" s="30" t="s">
        <v>117</v>
      </c>
      <c r="L94" s="27" t="s">
        <v>118</v>
      </c>
      <c r="M94" s="30" t="str">
        <f t="shared" si="4"/>
        <v>26421_MIX_JOUR4</v>
      </c>
      <c r="N94" s="66">
        <f>+IFERROR(VLOOKUP(G94&amp;K94&amp;J94,Fenetre!Z:AG,7,FALSE),"ERR")</f>
        <v>0.27083333333333331</v>
      </c>
      <c r="O94" s="66">
        <f>+IFERROR(VLOOKUP(G94&amp;K94&amp;J94,Fenetre!Z:AG,8,FALSE),"ERR")</f>
        <v>0.39583333333333331</v>
      </c>
      <c r="R94" s="29" t="str">
        <f t="shared" si="5"/>
        <v>Late</v>
      </c>
      <c r="T94" s="6"/>
      <c r="U94" s="6"/>
    </row>
    <row r="95" spans="1:21" s="15" customFormat="1" ht="12.75">
      <c r="A95" s="4">
        <v>43446</v>
      </c>
      <c r="B95" s="2">
        <v>0.45950231481481479</v>
      </c>
      <c r="C95" s="1" t="s">
        <v>270</v>
      </c>
      <c r="D95" s="16" t="s">
        <v>19</v>
      </c>
      <c r="E95" s="16" t="s">
        <v>169</v>
      </c>
      <c r="F95" s="16" t="s">
        <v>81</v>
      </c>
      <c r="G95" s="32">
        <v>264</v>
      </c>
      <c r="H95" s="16" t="s">
        <v>80</v>
      </c>
      <c r="J95" s="30">
        <f t="shared" si="3"/>
        <v>4</v>
      </c>
      <c r="K95" s="30" t="s">
        <v>117</v>
      </c>
      <c r="L95" s="27" t="s">
        <v>118</v>
      </c>
      <c r="M95" s="30" t="str">
        <f t="shared" si="4"/>
        <v>26421_MIX_JOUR4</v>
      </c>
      <c r="N95" s="66">
        <f>+IFERROR(VLOOKUP(G95&amp;K95&amp;J95,Fenetre!Z:AG,7,FALSE),"ERR")</f>
        <v>0.27083333333333331</v>
      </c>
      <c r="O95" s="66">
        <f>+IFERROR(VLOOKUP(G95&amp;K95&amp;J95,Fenetre!Z:AG,8,FALSE),"ERR")</f>
        <v>0.39583333333333331</v>
      </c>
      <c r="R95" s="29" t="str">
        <f t="shared" si="5"/>
        <v>Late</v>
      </c>
      <c r="T95" s="6"/>
      <c r="U95" s="6"/>
    </row>
    <row r="96" spans="1:21" s="15" customFormat="1" ht="12.75">
      <c r="A96" s="4">
        <v>43446</v>
      </c>
      <c r="B96" s="2">
        <v>0.48659722222222218</v>
      </c>
      <c r="C96" s="1" t="s">
        <v>270</v>
      </c>
      <c r="D96" s="16" t="s">
        <v>4</v>
      </c>
      <c r="E96" s="16" t="s">
        <v>16</v>
      </c>
      <c r="F96" s="16" t="s">
        <v>81</v>
      </c>
      <c r="G96" s="32">
        <v>264</v>
      </c>
      <c r="H96" s="16" t="s">
        <v>12</v>
      </c>
      <c r="J96" s="30">
        <f t="shared" si="3"/>
        <v>4</v>
      </c>
      <c r="K96" s="30" t="s">
        <v>117</v>
      </c>
      <c r="L96" s="27" t="s">
        <v>118</v>
      </c>
      <c r="M96" s="30" t="str">
        <f t="shared" si="4"/>
        <v>26421_MIX_JOUR4</v>
      </c>
      <c r="N96" s="66">
        <f>+IFERROR(VLOOKUP(G96&amp;K96&amp;J96,Fenetre!Z:AG,7,FALSE),"ERR")</f>
        <v>0.27083333333333331</v>
      </c>
      <c r="O96" s="66">
        <f>+IFERROR(VLOOKUP(G96&amp;K96&amp;J96,Fenetre!Z:AG,8,FALSE),"ERR")</f>
        <v>0.39583333333333331</v>
      </c>
      <c r="R96" s="29" t="str">
        <f t="shared" si="5"/>
        <v>Late</v>
      </c>
      <c r="T96" s="6"/>
      <c r="U96" s="6"/>
    </row>
    <row r="97" spans="1:21" s="15" customFormat="1" ht="12.75">
      <c r="A97" s="4">
        <v>43446</v>
      </c>
      <c r="B97" s="2">
        <v>0.49048611111111112</v>
      </c>
      <c r="C97" s="1" t="s">
        <v>270</v>
      </c>
      <c r="D97" s="16" t="s">
        <v>15</v>
      </c>
      <c r="E97" s="16" t="s">
        <v>50</v>
      </c>
      <c r="F97" s="16" t="s">
        <v>81</v>
      </c>
      <c r="G97" s="32">
        <v>264</v>
      </c>
      <c r="H97" s="16" t="s">
        <v>21</v>
      </c>
      <c r="J97" s="30">
        <f t="shared" si="3"/>
        <v>4</v>
      </c>
      <c r="K97" s="30" t="s">
        <v>117</v>
      </c>
      <c r="L97" s="27" t="s">
        <v>118</v>
      </c>
      <c r="M97" s="30" t="str">
        <f t="shared" si="4"/>
        <v>26421_MIX_JOUR4</v>
      </c>
      <c r="N97" s="66">
        <f>+IFERROR(VLOOKUP(G97&amp;K97&amp;J97,Fenetre!Z:AG,7,FALSE),"ERR")</f>
        <v>0.27083333333333331</v>
      </c>
      <c r="O97" s="66">
        <f>+IFERROR(VLOOKUP(G97&amp;K97&amp;J97,Fenetre!Z:AG,8,FALSE),"ERR")</f>
        <v>0.39583333333333331</v>
      </c>
      <c r="R97" s="29" t="str">
        <f t="shared" si="5"/>
        <v>Late</v>
      </c>
      <c r="T97" s="6"/>
      <c r="U97" s="6"/>
    </row>
    <row r="98" spans="1:21" s="15" customFormat="1" ht="25.5">
      <c r="A98" s="4">
        <v>43446</v>
      </c>
      <c r="B98" s="2">
        <v>0.51694444444444443</v>
      </c>
      <c r="C98" s="1" t="s">
        <v>271</v>
      </c>
      <c r="D98" s="16" t="s">
        <v>4</v>
      </c>
      <c r="E98" s="16" t="s">
        <v>29</v>
      </c>
      <c r="F98" s="16" t="s">
        <v>79</v>
      </c>
      <c r="G98" s="32">
        <v>409</v>
      </c>
      <c r="H98" s="16" t="s">
        <v>168</v>
      </c>
      <c r="J98" s="30">
        <f t="shared" si="3"/>
        <v>4</v>
      </c>
      <c r="K98" s="30" t="s">
        <v>117</v>
      </c>
      <c r="L98" s="27" t="s">
        <v>118</v>
      </c>
      <c r="M98" s="30" t="str">
        <f t="shared" si="4"/>
        <v>40921_MIX_JOUR4</v>
      </c>
      <c r="N98" s="66">
        <f>+IFERROR(VLOOKUP(G98&amp;K98&amp;J98,Fenetre!Z:AG,7,FALSE),"ERR")</f>
        <v>0.3125</v>
      </c>
      <c r="O98" s="66">
        <f>+IFERROR(VLOOKUP(G98&amp;K98&amp;J98,Fenetre!Z:AG,8,FALSE),"ERR")</f>
        <v>0.45833333333333331</v>
      </c>
      <c r="R98" s="29" t="str">
        <f t="shared" si="5"/>
        <v>Late</v>
      </c>
      <c r="T98" s="6"/>
      <c r="U98" s="6"/>
    </row>
    <row r="99" spans="1:21" s="15" customFormat="1" ht="25.5">
      <c r="A99" s="4">
        <v>43446</v>
      </c>
      <c r="B99" s="2">
        <v>0.52957175925925926</v>
      </c>
      <c r="C99" s="1" t="s">
        <v>271</v>
      </c>
      <c r="D99" s="16" t="s">
        <v>15</v>
      </c>
      <c r="E99" s="16" t="s">
        <v>16</v>
      </c>
      <c r="F99" s="16" t="s">
        <v>79</v>
      </c>
      <c r="G99" s="32">
        <v>409</v>
      </c>
      <c r="H99" s="16" t="s">
        <v>12</v>
      </c>
      <c r="J99" s="30">
        <f t="shared" si="3"/>
        <v>4</v>
      </c>
      <c r="K99" s="30" t="s">
        <v>117</v>
      </c>
      <c r="L99" s="27" t="s">
        <v>118</v>
      </c>
      <c r="M99" s="30" t="str">
        <f t="shared" si="4"/>
        <v>40921_MIX_JOUR4</v>
      </c>
      <c r="N99" s="66">
        <f>+IFERROR(VLOOKUP(G99&amp;K99&amp;J99,Fenetre!Z:AG,7,FALSE),"ERR")</f>
        <v>0.3125</v>
      </c>
      <c r="O99" s="66">
        <f>+IFERROR(VLOOKUP(G99&amp;K99&amp;J99,Fenetre!Z:AG,8,FALSE),"ERR")</f>
        <v>0.45833333333333331</v>
      </c>
      <c r="R99" s="29" t="str">
        <f t="shared" si="5"/>
        <v>Late</v>
      </c>
      <c r="T99" s="6"/>
      <c r="U99" s="6"/>
    </row>
    <row r="100" spans="1:21" s="15" customFormat="1" ht="25.5">
      <c r="A100" s="4">
        <v>43446</v>
      </c>
      <c r="B100" s="2">
        <v>0.1029398148148148</v>
      </c>
      <c r="C100" s="1" t="s">
        <v>271</v>
      </c>
      <c r="D100" s="16" t="s">
        <v>4</v>
      </c>
      <c r="E100" s="16" t="s">
        <v>63</v>
      </c>
      <c r="F100" s="16" t="s">
        <v>7</v>
      </c>
      <c r="G100" s="17" t="s">
        <v>120</v>
      </c>
      <c r="H100" s="16" t="s">
        <v>166</v>
      </c>
      <c r="J100" s="30">
        <f t="shared" si="3"/>
        <v>4</v>
      </c>
      <c r="K100" s="30" t="s">
        <v>117</v>
      </c>
      <c r="L100" s="27" t="s">
        <v>118</v>
      </c>
      <c r="M100" s="30" t="str">
        <f t="shared" si="4"/>
        <v>Entr21_MIX_JOUR4</v>
      </c>
      <c r="N100" s="66" t="str">
        <f>+IFERROR(VLOOKUP(G100&amp;K100&amp;J100,Fenetre!Z:AG,7,FALSE),"ERR")</f>
        <v>ERR</v>
      </c>
      <c r="O100" s="66" t="str">
        <f>+IFERROR(VLOOKUP(G100&amp;K100&amp;J100,Fenetre!Z:AG,8,FALSE),"ERR")</f>
        <v>ERR</v>
      </c>
      <c r="R100" s="29" t="str">
        <f t="shared" si="5"/>
        <v>On Time</v>
      </c>
      <c r="T100" s="6"/>
      <c r="U100" s="6"/>
    </row>
    <row r="101" spans="1:21" s="15" customFormat="1" ht="25.5" customHeight="1">
      <c r="A101" s="4"/>
      <c r="B101" s="16"/>
      <c r="C101" s="16"/>
      <c r="D101" s="16" t="s">
        <v>1</v>
      </c>
      <c r="E101" s="16" t="s">
        <v>40</v>
      </c>
      <c r="F101" s="16" t="s">
        <v>0</v>
      </c>
      <c r="G101" s="17" t="s">
        <v>282</v>
      </c>
      <c r="H101" s="16" t="s">
        <v>167</v>
      </c>
      <c r="J101" s="30">
        <f t="shared" si="3"/>
        <v>7</v>
      </c>
      <c r="K101" s="30" t="s">
        <v>117</v>
      </c>
      <c r="L101" s="27" t="s">
        <v>118</v>
      </c>
      <c r="M101" s="30" t="str">
        <f t="shared" si="4"/>
        <v>Tota21_MIX_JOUR7</v>
      </c>
      <c r="N101" s="66" t="str">
        <f>+IFERROR(VLOOKUP(G101&amp;K101&amp;J101,Fenetre!Z:AG,7,FALSE),"ERR")</f>
        <v>ERR</v>
      </c>
      <c r="O101" s="66" t="str">
        <f>+IFERROR(VLOOKUP(G101&amp;K101&amp;J101,Fenetre!Z:AG,8,FALSE),"ERR")</f>
        <v>ERR</v>
      </c>
      <c r="R101" s="29" t="str">
        <f t="shared" si="5"/>
        <v/>
      </c>
      <c r="T101" s="6"/>
      <c r="U101" s="6"/>
    </row>
    <row r="102" spans="1:21" s="15" customFormat="1" ht="38.25">
      <c r="A102" s="3" t="s">
        <v>265</v>
      </c>
      <c r="B102" s="17" t="s">
        <v>266</v>
      </c>
      <c r="C102" s="17" t="s">
        <v>267</v>
      </c>
      <c r="D102" s="17" t="s">
        <v>39</v>
      </c>
      <c r="E102" s="17" t="s">
        <v>38</v>
      </c>
      <c r="F102" s="17" t="s">
        <v>37</v>
      </c>
      <c r="G102" s="17" t="s">
        <v>280</v>
      </c>
      <c r="H102" s="17" t="s">
        <v>36</v>
      </c>
      <c r="I102" s="17" t="s">
        <v>35</v>
      </c>
      <c r="J102" s="30" t="e">
        <f t="shared" si="3"/>
        <v>#VALUE!</v>
      </c>
      <c r="K102" s="30" t="s">
        <v>117</v>
      </c>
      <c r="L102" s="27" t="s">
        <v>118</v>
      </c>
      <c r="M102" s="30" t="e">
        <f t="shared" si="4"/>
        <v>#VALUE!</v>
      </c>
      <c r="N102" s="66" t="str">
        <f>+IFERROR(VLOOKUP(G102&amp;K102&amp;J102,Fenetre!Z:AG,7,FALSE),"ERR")</f>
        <v>ERR</v>
      </c>
      <c r="O102" s="66" t="str">
        <f>+IFERROR(VLOOKUP(G102&amp;K102&amp;J102,Fenetre!Z:AG,8,FALSE),"ERR")</f>
        <v>ERR</v>
      </c>
      <c r="R102" s="29" t="str">
        <f t="shared" si="5"/>
        <v>On Time</v>
      </c>
      <c r="T102" s="6"/>
      <c r="U102" s="6"/>
    </row>
    <row r="103" spans="1:21" s="15" customFormat="1" ht="12.75">
      <c r="A103" s="4" t="s">
        <v>268</v>
      </c>
      <c r="B103" s="16" t="s">
        <v>269</v>
      </c>
      <c r="C103" s="16"/>
      <c r="G103" s="17" t="s">
        <v>281</v>
      </c>
      <c r="J103" s="30" t="e">
        <f t="shared" si="3"/>
        <v>#VALUE!</v>
      </c>
      <c r="K103" s="30" t="s">
        <v>117</v>
      </c>
      <c r="L103" s="27" t="s">
        <v>118</v>
      </c>
      <c r="M103" s="30" t="e">
        <f t="shared" si="4"/>
        <v>#VALUE!</v>
      </c>
      <c r="N103" s="66" t="str">
        <f>+IFERROR(VLOOKUP(G103&amp;K103&amp;J103,Fenetre!Z:AG,7,FALSE),"ERR")</f>
        <v>ERR</v>
      </c>
      <c r="O103" s="66" t="str">
        <f>+IFERROR(VLOOKUP(G103&amp;K103&amp;J103,Fenetre!Z:AG,8,FALSE),"ERR")</f>
        <v>ERR</v>
      </c>
      <c r="R103" s="29" t="str">
        <f t="shared" si="5"/>
        <v>On Time</v>
      </c>
      <c r="T103" s="6"/>
      <c r="U103" s="6"/>
    </row>
    <row r="104" spans="1:21" s="15" customFormat="1" ht="12.75">
      <c r="A104" s="3">
        <v>43446</v>
      </c>
      <c r="B104" s="17"/>
      <c r="C104" s="17"/>
      <c r="G104" s="17" t="s">
        <v>281</v>
      </c>
      <c r="J104" s="30">
        <f t="shared" si="3"/>
        <v>4</v>
      </c>
      <c r="K104" s="30" t="s">
        <v>117</v>
      </c>
      <c r="L104" s="27" t="s">
        <v>118</v>
      </c>
      <c r="M104" s="30" t="str">
        <f t="shared" si="4"/>
        <v>21_MIX_JOUR4</v>
      </c>
      <c r="N104" s="66" t="str">
        <f>+IFERROR(VLOOKUP(G104&amp;K104&amp;J104,Fenetre!Z:AG,7,FALSE),"ERR")</f>
        <v>ERR</v>
      </c>
      <c r="O104" s="66" t="str">
        <f>+IFERROR(VLOOKUP(G104&amp;K104&amp;J104,Fenetre!Z:AG,8,FALSE),"ERR")</f>
        <v>ERR</v>
      </c>
      <c r="R104" s="29" t="str">
        <f t="shared" si="5"/>
        <v/>
      </c>
      <c r="T104" s="6"/>
      <c r="U104" s="6"/>
    </row>
    <row r="105" spans="1:21" s="15" customFormat="1" ht="12.75">
      <c r="A105" s="4">
        <v>43446</v>
      </c>
      <c r="B105" s="2">
        <v>0.38715277777777773</v>
      </c>
      <c r="C105" s="1" t="s">
        <v>270</v>
      </c>
      <c r="D105" s="16" t="s">
        <v>4</v>
      </c>
      <c r="E105" s="16" t="s">
        <v>16</v>
      </c>
      <c r="F105" s="16" t="s">
        <v>61</v>
      </c>
      <c r="G105" s="32">
        <v>8034</v>
      </c>
      <c r="H105" s="16" t="s">
        <v>182</v>
      </c>
      <c r="J105" s="30">
        <f t="shared" si="3"/>
        <v>4</v>
      </c>
      <c r="K105" s="30" t="s">
        <v>117</v>
      </c>
      <c r="L105" s="27" t="s">
        <v>118</v>
      </c>
      <c r="M105" s="30" t="str">
        <f t="shared" si="4"/>
        <v>803421_MIX_JOUR4</v>
      </c>
      <c r="N105" s="66">
        <f>+IFERROR(VLOOKUP(G105&amp;K105&amp;J105,Fenetre!Z:AG,7,FALSE),"ERR")</f>
        <v>0.29166666666666669</v>
      </c>
      <c r="O105" s="66">
        <f>+IFERROR(VLOOKUP(G105&amp;K105&amp;J105,Fenetre!Z:AG,8,FALSE),"ERR")</f>
        <v>0.35416666666666669</v>
      </c>
      <c r="R105" s="29" t="str">
        <f t="shared" si="5"/>
        <v>Late</v>
      </c>
      <c r="T105" s="6"/>
      <c r="U105" s="6"/>
    </row>
    <row r="106" spans="1:21" s="15" customFormat="1" ht="12.75">
      <c r="A106" s="4">
        <v>43446</v>
      </c>
      <c r="B106" s="2">
        <v>0.39108796296296294</v>
      </c>
      <c r="C106" s="1" t="s">
        <v>270</v>
      </c>
      <c r="D106" s="16" t="s">
        <v>15</v>
      </c>
      <c r="E106" s="16" t="s">
        <v>24</v>
      </c>
      <c r="F106" s="16" t="s">
        <v>61</v>
      </c>
      <c r="G106" s="32">
        <v>8034</v>
      </c>
      <c r="H106" s="16" t="s">
        <v>12</v>
      </c>
      <c r="J106" s="30">
        <f t="shared" si="3"/>
        <v>4</v>
      </c>
      <c r="K106" s="30" t="s">
        <v>117</v>
      </c>
      <c r="L106" s="27" t="s">
        <v>118</v>
      </c>
      <c r="M106" s="30" t="str">
        <f t="shared" si="4"/>
        <v>803421_MIX_JOUR4</v>
      </c>
      <c r="N106" s="66">
        <f>+IFERROR(VLOOKUP(G106&amp;K106&amp;J106,Fenetre!Z:AG,7,FALSE),"ERR")</f>
        <v>0.29166666666666669</v>
      </c>
      <c r="O106" s="66">
        <f>+IFERROR(VLOOKUP(G106&amp;K106&amp;J106,Fenetre!Z:AG,8,FALSE),"ERR")</f>
        <v>0.35416666666666669</v>
      </c>
      <c r="R106" s="29" t="str">
        <f t="shared" si="5"/>
        <v>Late</v>
      </c>
      <c r="T106" s="6"/>
      <c r="U106" s="6"/>
    </row>
    <row r="107" spans="1:21" s="15" customFormat="1" ht="12.75">
      <c r="A107" s="4">
        <v>43446</v>
      </c>
      <c r="B107" s="2">
        <v>0.39597222222222223</v>
      </c>
      <c r="C107" s="1" t="s">
        <v>270</v>
      </c>
      <c r="D107" s="16" t="s">
        <v>4</v>
      </c>
      <c r="E107" s="16" t="s">
        <v>24</v>
      </c>
      <c r="F107" s="16" t="s">
        <v>61</v>
      </c>
      <c r="G107" s="32">
        <v>8034</v>
      </c>
      <c r="H107" s="16" t="s">
        <v>12</v>
      </c>
      <c r="J107" s="30">
        <f t="shared" si="3"/>
        <v>4</v>
      </c>
      <c r="K107" s="30" t="s">
        <v>117</v>
      </c>
      <c r="L107" s="27" t="s">
        <v>118</v>
      </c>
      <c r="M107" s="30" t="str">
        <f t="shared" si="4"/>
        <v>803421_MIX_JOUR4</v>
      </c>
      <c r="N107" s="66">
        <f>+IFERROR(VLOOKUP(G107&amp;K107&amp;J107,Fenetre!Z:AG,7,FALSE),"ERR")</f>
        <v>0.29166666666666669</v>
      </c>
      <c r="O107" s="66">
        <f>+IFERROR(VLOOKUP(G107&amp;K107&amp;J107,Fenetre!Z:AG,8,FALSE),"ERR")</f>
        <v>0.35416666666666669</v>
      </c>
      <c r="R107" s="29" t="str">
        <f t="shared" si="5"/>
        <v>Late</v>
      </c>
      <c r="T107" s="6"/>
      <c r="U107" s="6"/>
    </row>
    <row r="108" spans="1:21" s="15" customFormat="1" ht="12.75">
      <c r="A108" s="4">
        <v>43446</v>
      </c>
      <c r="B108" s="2">
        <v>0.40108796296296295</v>
      </c>
      <c r="C108" s="1" t="s">
        <v>270</v>
      </c>
      <c r="D108" s="16" t="s">
        <v>15</v>
      </c>
      <c r="E108" s="16" t="s">
        <v>97</v>
      </c>
      <c r="F108" s="16" t="s">
        <v>61</v>
      </c>
      <c r="G108" s="32">
        <v>8034</v>
      </c>
      <c r="H108" s="16" t="s">
        <v>80</v>
      </c>
      <c r="J108" s="30">
        <f t="shared" si="3"/>
        <v>4</v>
      </c>
      <c r="K108" s="30" t="s">
        <v>117</v>
      </c>
      <c r="L108" s="27" t="s">
        <v>118</v>
      </c>
      <c r="M108" s="30" t="str">
        <f t="shared" si="4"/>
        <v>803421_MIX_JOUR4</v>
      </c>
      <c r="N108" s="66">
        <f>+IFERROR(VLOOKUP(G108&amp;K108&amp;J108,Fenetre!Z:AG,7,FALSE),"ERR")</f>
        <v>0.29166666666666669</v>
      </c>
      <c r="O108" s="66">
        <f>+IFERROR(VLOOKUP(G108&amp;K108&amp;J108,Fenetre!Z:AG,8,FALSE),"ERR")</f>
        <v>0.35416666666666669</v>
      </c>
      <c r="R108" s="29" t="str">
        <f t="shared" si="5"/>
        <v>Late</v>
      </c>
      <c r="T108" s="6"/>
      <c r="U108" s="6"/>
    </row>
    <row r="109" spans="1:21" s="15" customFormat="1" ht="12.75">
      <c r="A109" s="4">
        <v>43446</v>
      </c>
      <c r="B109" s="2">
        <v>0.42746527777777782</v>
      </c>
      <c r="C109" s="1" t="s">
        <v>270</v>
      </c>
      <c r="D109" s="16" t="s">
        <v>4</v>
      </c>
      <c r="E109" s="16" t="s">
        <v>11</v>
      </c>
      <c r="F109" s="16" t="s">
        <v>70</v>
      </c>
      <c r="G109" s="32">
        <v>464</v>
      </c>
      <c r="H109" s="16" t="s">
        <v>181</v>
      </c>
      <c r="J109" s="30">
        <f t="shared" si="3"/>
        <v>4</v>
      </c>
      <c r="K109" s="30" t="s">
        <v>117</v>
      </c>
      <c r="L109" s="27" t="s">
        <v>118</v>
      </c>
      <c r="M109" s="30" t="str">
        <f t="shared" si="4"/>
        <v>46421_MIX_JOUR4</v>
      </c>
      <c r="N109" s="66">
        <f>+IFERROR(VLOOKUP(G109&amp;K109&amp;J109,Fenetre!Z:AG,7,FALSE),"ERR")</f>
        <v>0.25</v>
      </c>
      <c r="O109" s="66">
        <f>+IFERROR(VLOOKUP(G109&amp;K109&amp;J109,Fenetre!Z:AG,8,FALSE),"ERR")</f>
        <v>0.39583333333333331</v>
      </c>
      <c r="R109" s="29" t="str">
        <f t="shared" si="5"/>
        <v>Late</v>
      </c>
      <c r="T109" s="6"/>
      <c r="U109" s="6"/>
    </row>
    <row r="110" spans="1:21" s="15" customFormat="1" ht="25.5">
      <c r="A110" s="4">
        <v>43446</v>
      </c>
      <c r="B110" s="2">
        <v>0.47412037037037041</v>
      </c>
      <c r="C110" s="1" t="s">
        <v>270</v>
      </c>
      <c r="D110" s="16" t="s">
        <v>4</v>
      </c>
      <c r="E110" s="16" t="s">
        <v>24</v>
      </c>
      <c r="F110" s="16" t="s">
        <v>7</v>
      </c>
      <c r="G110" s="17" t="s">
        <v>120</v>
      </c>
      <c r="H110" s="16" t="s">
        <v>180</v>
      </c>
      <c r="J110" s="30">
        <f t="shared" si="3"/>
        <v>4</v>
      </c>
      <c r="K110" s="30" t="s">
        <v>117</v>
      </c>
      <c r="L110" s="27" t="s">
        <v>118</v>
      </c>
      <c r="M110" s="30" t="str">
        <f t="shared" si="4"/>
        <v>Entr21_MIX_JOUR4</v>
      </c>
      <c r="N110" s="66" t="str">
        <f>+IFERROR(VLOOKUP(G110&amp;K110&amp;J110,Fenetre!Z:AG,7,FALSE),"ERR")</f>
        <v>ERR</v>
      </c>
      <c r="O110" s="66" t="str">
        <f>+IFERROR(VLOOKUP(G110&amp;K110&amp;J110,Fenetre!Z:AG,8,FALSE),"ERR")</f>
        <v>ERR</v>
      </c>
      <c r="R110" s="29" t="str">
        <f t="shared" si="5"/>
        <v>On Time</v>
      </c>
      <c r="T110" s="6"/>
      <c r="U110" s="6"/>
    </row>
    <row r="111" spans="1:21" s="15" customFormat="1" ht="25.5">
      <c r="A111" s="4">
        <v>43446</v>
      </c>
      <c r="B111" s="2">
        <v>0.47915509259259265</v>
      </c>
      <c r="C111" s="1" t="s">
        <v>270</v>
      </c>
      <c r="D111" s="16" t="s">
        <v>15</v>
      </c>
      <c r="E111" s="16" t="s">
        <v>63</v>
      </c>
      <c r="F111" s="16" t="s">
        <v>7</v>
      </c>
      <c r="G111" s="17" t="s">
        <v>120</v>
      </c>
      <c r="H111" s="16" t="s">
        <v>21</v>
      </c>
      <c r="J111" s="30">
        <f t="shared" si="3"/>
        <v>4</v>
      </c>
      <c r="K111" s="30" t="s">
        <v>117</v>
      </c>
      <c r="L111" s="27" t="s">
        <v>118</v>
      </c>
      <c r="M111" s="30" t="str">
        <f t="shared" si="4"/>
        <v>Entr21_MIX_JOUR4</v>
      </c>
      <c r="N111" s="66" t="str">
        <f>+IFERROR(VLOOKUP(G111&amp;K111&amp;J111,Fenetre!Z:AG,7,FALSE),"ERR")</f>
        <v>ERR</v>
      </c>
      <c r="O111" s="66" t="str">
        <f>+IFERROR(VLOOKUP(G111&amp;K111&amp;J111,Fenetre!Z:AG,8,FALSE),"ERR")</f>
        <v>ERR</v>
      </c>
      <c r="R111" s="29" t="str">
        <f t="shared" si="5"/>
        <v>On Time</v>
      </c>
      <c r="T111" s="6"/>
      <c r="U111" s="6"/>
    </row>
    <row r="112" spans="1:21" s="15" customFormat="1" ht="25.5">
      <c r="A112" s="4">
        <v>43446</v>
      </c>
      <c r="B112" s="2">
        <v>0.48623842592592598</v>
      </c>
      <c r="C112" s="1" t="s">
        <v>270</v>
      </c>
      <c r="D112" s="16" t="s">
        <v>4</v>
      </c>
      <c r="E112" s="16" t="s">
        <v>23</v>
      </c>
      <c r="F112" s="16" t="s">
        <v>7</v>
      </c>
      <c r="G112" s="17" t="s">
        <v>120</v>
      </c>
      <c r="H112" s="16" t="s">
        <v>12</v>
      </c>
      <c r="J112" s="30">
        <f t="shared" si="3"/>
        <v>4</v>
      </c>
      <c r="K112" s="30" t="s">
        <v>117</v>
      </c>
      <c r="L112" s="27" t="s">
        <v>118</v>
      </c>
      <c r="M112" s="30" t="str">
        <f t="shared" si="4"/>
        <v>Entr21_MIX_JOUR4</v>
      </c>
      <c r="N112" s="66" t="str">
        <f>+IFERROR(VLOOKUP(G112&amp;K112&amp;J112,Fenetre!Z:AG,7,FALSE),"ERR")</f>
        <v>ERR</v>
      </c>
      <c r="O112" s="66" t="str">
        <f>+IFERROR(VLOOKUP(G112&amp;K112&amp;J112,Fenetre!Z:AG,8,FALSE),"ERR")</f>
        <v>ERR</v>
      </c>
      <c r="R112" s="29" t="str">
        <f t="shared" si="5"/>
        <v>On Time</v>
      </c>
      <c r="T112" s="6"/>
      <c r="U112" s="6"/>
    </row>
    <row r="113" spans="1:21" s="15" customFormat="1" ht="12.75">
      <c r="A113" s="4">
        <v>43446</v>
      </c>
      <c r="B113" s="2">
        <v>6.4675925925925928E-2</v>
      </c>
      <c r="C113" s="1" t="s">
        <v>271</v>
      </c>
      <c r="D113" s="16" t="s">
        <v>4</v>
      </c>
      <c r="E113" s="16" t="s">
        <v>29</v>
      </c>
      <c r="F113" s="16" t="s">
        <v>2</v>
      </c>
      <c r="G113" s="17" t="s">
        <v>119</v>
      </c>
      <c r="H113" s="16" t="s">
        <v>179</v>
      </c>
      <c r="J113" s="30">
        <f t="shared" si="3"/>
        <v>4</v>
      </c>
      <c r="K113" s="30" t="s">
        <v>117</v>
      </c>
      <c r="L113" s="27" t="s">
        <v>118</v>
      </c>
      <c r="M113" s="30" t="str">
        <f t="shared" si="4"/>
        <v>Bunz21_MIX_JOUR4</v>
      </c>
      <c r="N113" s="66" t="str">
        <f>+IFERROR(VLOOKUP(G113&amp;K113&amp;J113,Fenetre!Z:AG,7,FALSE),"ERR")</f>
        <v>ERR</v>
      </c>
      <c r="O113" s="66" t="str">
        <f>+IFERROR(VLOOKUP(G113&amp;K113&amp;J113,Fenetre!Z:AG,8,FALSE),"ERR")</f>
        <v>ERR</v>
      </c>
      <c r="R113" s="29" t="str">
        <f t="shared" si="5"/>
        <v>On Time</v>
      </c>
      <c r="T113" s="6"/>
      <c r="U113" s="6"/>
    </row>
    <row r="114" spans="1:21" s="15" customFormat="1" ht="12.75">
      <c r="A114" s="4">
        <v>43446</v>
      </c>
      <c r="B114" s="2">
        <v>7.7314814814814822E-2</v>
      </c>
      <c r="C114" s="1" t="s">
        <v>271</v>
      </c>
      <c r="D114" s="16" t="s">
        <v>15</v>
      </c>
      <c r="E114" s="16" t="s">
        <v>59</v>
      </c>
      <c r="F114" s="16" t="s">
        <v>2</v>
      </c>
      <c r="G114" s="17" t="s">
        <v>119</v>
      </c>
      <c r="H114" s="16" t="s">
        <v>21</v>
      </c>
      <c r="J114" s="30">
        <f t="shared" si="3"/>
        <v>4</v>
      </c>
      <c r="K114" s="30" t="s">
        <v>117</v>
      </c>
      <c r="L114" s="27" t="s">
        <v>118</v>
      </c>
      <c r="M114" s="30" t="str">
        <f t="shared" si="4"/>
        <v>Bunz21_MIX_JOUR4</v>
      </c>
      <c r="N114" s="66" t="str">
        <f>+IFERROR(VLOOKUP(G114&amp;K114&amp;J114,Fenetre!Z:AG,7,FALSE),"ERR")</f>
        <v>ERR</v>
      </c>
      <c r="O114" s="66" t="str">
        <f>+IFERROR(VLOOKUP(G114&amp;K114&amp;J114,Fenetre!Z:AG,8,FALSE),"ERR")</f>
        <v>ERR</v>
      </c>
      <c r="R114" s="29" t="str">
        <f t="shared" si="5"/>
        <v>On Time</v>
      </c>
      <c r="T114" s="6"/>
      <c r="U114" s="6"/>
    </row>
    <row r="115" spans="1:21" s="15" customFormat="1" ht="25.5" customHeight="1">
      <c r="A115" s="4"/>
      <c r="B115" s="16"/>
      <c r="C115" s="16"/>
      <c r="D115" s="16" t="s">
        <v>1</v>
      </c>
      <c r="E115" s="16" t="s">
        <v>178</v>
      </c>
      <c r="F115" s="16" t="s">
        <v>0</v>
      </c>
      <c r="G115" s="17" t="s">
        <v>282</v>
      </c>
      <c r="H115" s="16" t="s">
        <v>177</v>
      </c>
      <c r="J115" s="30">
        <f t="shared" si="3"/>
        <v>7</v>
      </c>
      <c r="K115" s="30" t="s">
        <v>117</v>
      </c>
      <c r="L115" s="27" t="s">
        <v>118</v>
      </c>
      <c r="M115" s="30" t="str">
        <f t="shared" si="4"/>
        <v>Tota21_MIX_JOUR7</v>
      </c>
      <c r="N115" s="66" t="str">
        <f>+IFERROR(VLOOKUP(G115&amp;K115&amp;J115,Fenetre!Z:AG,7,FALSE),"ERR")</f>
        <v>ERR</v>
      </c>
      <c r="O115" s="66" t="str">
        <f>+IFERROR(VLOOKUP(G115&amp;K115&amp;J115,Fenetre!Z:AG,8,FALSE),"ERR")</f>
        <v>ERR</v>
      </c>
      <c r="R115" s="29" t="str">
        <f t="shared" si="5"/>
        <v/>
      </c>
      <c r="T115" s="6"/>
      <c r="U115" s="6"/>
    </row>
    <row r="116" spans="1:21" s="15" customFormat="1" ht="38.25">
      <c r="A116" s="3" t="s">
        <v>265</v>
      </c>
      <c r="B116" s="17" t="s">
        <v>266</v>
      </c>
      <c r="C116" s="17" t="s">
        <v>267</v>
      </c>
      <c r="D116" s="17" t="s">
        <v>39</v>
      </c>
      <c r="E116" s="17" t="s">
        <v>38</v>
      </c>
      <c r="F116" s="17" t="s">
        <v>37</v>
      </c>
      <c r="G116" s="17" t="s">
        <v>280</v>
      </c>
      <c r="H116" s="17" t="s">
        <v>36</v>
      </c>
      <c r="I116" s="17" t="s">
        <v>35</v>
      </c>
      <c r="J116" s="30" t="e">
        <f t="shared" si="3"/>
        <v>#VALUE!</v>
      </c>
      <c r="K116" s="30" t="s">
        <v>117</v>
      </c>
      <c r="L116" s="27" t="s">
        <v>118</v>
      </c>
      <c r="M116" s="30" t="e">
        <f t="shared" si="4"/>
        <v>#VALUE!</v>
      </c>
      <c r="N116" s="66" t="str">
        <f>+IFERROR(VLOOKUP(G116&amp;K116&amp;J116,Fenetre!Z:AG,7,FALSE),"ERR")</f>
        <v>ERR</v>
      </c>
      <c r="O116" s="66" t="str">
        <f>+IFERROR(VLOOKUP(G116&amp;K116&amp;J116,Fenetre!Z:AG,8,FALSE),"ERR")</f>
        <v>ERR</v>
      </c>
      <c r="R116" s="29" t="str">
        <f t="shared" si="5"/>
        <v>On Time</v>
      </c>
      <c r="T116" s="6"/>
      <c r="U116" s="6"/>
    </row>
    <row r="117" spans="1:21" s="15" customFormat="1" ht="12.75">
      <c r="A117" s="4" t="s">
        <v>268</v>
      </c>
      <c r="B117" s="16" t="s">
        <v>269</v>
      </c>
      <c r="C117" s="16"/>
      <c r="G117" s="17" t="s">
        <v>281</v>
      </c>
      <c r="J117" s="30" t="e">
        <f t="shared" si="3"/>
        <v>#VALUE!</v>
      </c>
      <c r="K117" s="30" t="s">
        <v>117</v>
      </c>
      <c r="L117" s="27" t="s">
        <v>118</v>
      </c>
      <c r="M117" s="30" t="e">
        <f t="shared" si="4"/>
        <v>#VALUE!</v>
      </c>
      <c r="N117" s="66" t="str">
        <f>+IFERROR(VLOOKUP(G117&amp;K117&amp;J117,Fenetre!Z:AG,7,FALSE),"ERR")</f>
        <v>ERR</v>
      </c>
      <c r="O117" s="66" t="str">
        <f>+IFERROR(VLOOKUP(G117&amp;K117&amp;J117,Fenetre!Z:AG,8,FALSE),"ERR")</f>
        <v>ERR</v>
      </c>
      <c r="R117" s="29" t="str">
        <f t="shared" si="5"/>
        <v>On Time</v>
      </c>
      <c r="T117" s="6"/>
      <c r="U117" s="6"/>
    </row>
    <row r="118" spans="1:21" s="15" customFormat="1" ht="12.75">
      <c r="A118" s="3">
        <v>43446</v>
      </c>
      <c r="B118" s="17"/>
      <c r="C118" s="17"/>
      <c r="G118" s="17" t="s">
        <v>281</v>
      </c>
      <c r="J118" s="30">
        <f t="shared" si="3"/>
        <v>4</v>
      </c>
      <c r="K118" s="30" t="s">
        <v>117</v>
      </c>
      <c r="L118" s="27" t="s">
        <v>118</v>
      </c>
      <c r="M118" s="30" t="str">
        <f t="shared" si="4"/>
        <v>21_MIX_JOUR4</v>
      </c>
      <c r="N118" s="66" t="str">
        <f>+IFERROR(VLOOKUP(G118&amp;K118&amp;J118,Fenetre!Z:AG,7,FALSE),"ERR")</f>
        <v>ERR</v>
      </c>
      <c r="O118" s="66" t="str">
        <f>+IFERROR(VLOOKUP(G118&amp;K118&amp;J118,Fenetre!Z:AG,8,FALSE),"ERR")</f>
        <v>ERR</v>
      </c>
      <c r="R118" s="29" t="str">
        <f t="shared" si="5"/>
        <v/>
      </c>
      <c r="T118" s="6"/>
      <c r="U118" s="6"/>
    </row>
    <row r="119" spans="1:21" s="15" customFormat="1" ht="25.5">
      <c r="A119" s="4">
        <v>43446</v>
      </c>
      <c r="B119" s="2">
        <v>0.24471064814814814</v>
      </c>
      <c r="C119" s="1" t="s">
        <v>270</v>
      </c>
      <c r="D119" s="16" t="s">
        <v>4</v>
      </c>
      <c r="E119" s="16" t="s">
        <v>9</v>
      </c>
      <c r="F119" s="16" t="s">
        <v>7</v>
      </c>
      <c r="G119" s="17" t="s">
        <v>120</v>
      </c>
      <c r="H119" s="16" t="s">
        <v>153</v>
      </c>
      <c r="J119" s="30">
        <f t="shared" si="3"/>
        <v>4</v>
      </c>
      <c r="K119" s="30" t="s">
        <v>117</v>
      </c>
      <c r="L119" s="27" t="s">
        <v>118</v>
      </c>
      <c r="M119" s="30" t="str">
        <f t="shared" si="4"/>
        <v>Entr21_MIX_JOUR4</v>
      </c>
      <c r="N119" s="66" t="str">
        <f>+IFERROR(VLOOKUP(G119&amp;K119&amp;J119,Fenetre!Z:AG,7,FALSE),"ERR")</f>
        <v>ERR</v>
      </c>
      <c r="O119" s="66" t="str">
        <f>+IFERROR(VLOOKUP(G119&amp;K119&amp;J119,Fenetre!Z:AG,8,FALSE),"ERR")</f>
        <v>ERR</v>
      </c>
      <c r="R119" s="29" t="str">
        <f t="shared" si="5"/>
        <v>On Time</v>
      </c>
      <c r="T119" s="6"/>
      <c r="U119" s="6"/>
    </row>
    <row r="120" spans="1:21" s="15" customFormat="1" ht="25.5">
      <c r="A120" s="4">
        <v>43446</v>
      </c>
      <c r="B120" s="2">
        <v>0.2613773148148148</v>
      </c>
      <c r="C120" s="1" t="s">
        <v>270</v>
      </c>
      <c r="D120" s="16" t="s">
        <v>4</v>
      </c>
      <c r="E120" s="16" t="s">
        <v>9</v>
      </c>
      <c r="F120" s="16" t="s">
        <v>7</v>
      </c>
      <c r="G120" s="17" t="s">
        <v>120</v>
      </c>
      <c r="H120" s="16" t="s">
        <v>192</v>
      </c>
      <c r="J120" s="30">
        <f t="shared" si="3"/>
        <v>4</v>
      </c>
      <c r="K120" s="30" t="s">
        <v>117</v>
      </c>
      <c r="L120" s="27" t="s">
        <v>118</v>
      </c>
      <c r="M120" s="30" t="str">
        <f t="shared" si="4"/>
        <v>Entr21_MIX_JOUR4</v>
      </c>
      <c r="N120" s="66" t="str">
        <f>+IFERROR(VLOOKUP(G120&amp;K120&amp;J120,Fenetre!Z:AG,7,FALSE),"ERR")</f>
        <v>ERR</v>
      </c>
      <c r="O120" s="66" t="str">
        <f>+IFERROR(VLOOKUP(G120&amp;K120&amp;J120,Fenetre!Z:AG,8,FALSE),"ERR")</f>
        <v>ERR</v>
      </c>
      <c r="R120" s="29" t="str">
        <f t="shared" si="5"/>
        <v>On Time</v>
      </c>
      <c r="T120" s="6"/>
      <c r="U120" s="6"/>
    </row>
    <row r="121" spans="1:21" s="15" customFormat="1" ht="12.75">
      <c r="A121" s="4">
        <v>43446</v>
      </c>
      <c r="B121" s="2">
        <v>0.26971064814814816</v>
      </c>
      <c r="C121" s="1" t="s">
        <v>270</v>
      </c>
      <c r="D121" s="16" t="s">
        <v>4</v>
      </c>
      <c r="E121" s="16" t="s">
        <v>52</v>
      </c>
      <c r="F121" s="16" t="s">
        <v>190</v>
      </c>
      <c r="G121" s="32">
        <v>8350</v>
      </c>
      <c r="H121" s="16" t="s">
        <v>191</v>
      </c>
      <c r="J121" s="30">
        <f t="shared" si="3"/>
        <v>4</v>
      </c>
      <c r="K121" s="30" t="s">
        <v>117</v>
      </c>
      <c r="L121" s="27" t="s">
        <v>118</v>
      </c>
      <c r="M121" s="30" t="str">
        <f t="shared" si="4"/>
        <v>835021_MIX_JOUR4</v>
      </c>
      <c r="N121" s="66">
        <f>+IFERROR(VLOOKUP(G121&amp;K121&amp;J121,Fenetre!Z:AG,7,FALSE),"ERR")</f>
        <v>0.25</v>
      </c>
      <c r="O121" s="66">
        <f>+IFERROR(VLOOKUP(G121&amp;K121&amp;J121,Fenetre!Z:AG,8,FALSE),"ERR")</f>
        <v>0.41666666666666669</v>
      </c>
      <c r="R121" s="29" t="str">
        <f t="shared" si="5"/>
        <v>On Time</v>
      </c>
      <c r="T121" s="6"/>
      <c r="U121" s="6"/>
    </row>
    <row r="122" spans="1:21" s="15" customFormat="1" ht="12.75">
      <c r="A122" s="4">
        <v>43446</v>
      </c>
      <c r="B122" s="2">
        <v>0.27042824074074073</v>
      </c>
      <c r="C122" s="1" t="s">
        <v>270</v>
      </c>
      <c r="D122" s="16" t="s">
        <v>15</v>
      </c>
      <c r="E122" s="16" t="s">
        <v>89</v>
      </c>
      <c r="F122" s="16" t="s">
        <v>190</v>
      </c>
      <c r="G122" s="32">
        <v>8350</v>
      </c>
      <c r="H122" s="16" t="s">
        <v>80</v>
      </c>
      <c r="J122" s="30">
        <f t="shared" si="3"/>
        <v>4</v>
      </c>
      <c r="K122" s="30" t="s">
        <v>117</v>
      </c>
      <c r="L122" s="27" t="s">
        <v>118</v>
      </c>
      <c r="M122" s="30" t="str">
        <f t="shared" si="4"/>
        <v>835021_MIX_JOUR4</v>
      </c>
      <c r="N122" s="66">
        <f>+IFERROR(VLOOKUP(G122&amp;K122&amp;J122,Fenetre!Z:AG,7,FALSE),"ERR")</f>
        <v>0.25</v>
      </c>
      <c r="O122" s="66">
        <f>+IFERROR(VLOOKUP(G122&amp;K122&amp;J122,Fenetre!Z:AG,8,FALSE),"ERR")</f>
        <v>0.41666666666666669</v>
      </c>
      <c r="R122" s="29" t="str">
        <f t="shared" si="5"/>
        <v>On Time</v>
      </c>
      <c r="T122" s="6"/>
      <c r="U122" s="6"/>
    </row>
    <row r="123" spans="1:21" s="15" customFormat="1" ht="12.75">
      <c r="A123" s="4">
        <v>43446</v>
      </c>
      <c r="B123" s="2">
        <v>0.32881944444444444</v>
      </c>
      <c r="C123" s="1" t="s">
        <v>270</v>
      </c>
      <c r="D123" s="16" t="s">
        <v>15</v>
      </c>
      <c r="E123" s="16" t="s">
        <v>9</v>
      </c>
      <c r="F123" s="16" t="s">
        <v>34</v>
      </c>
      <c r="G123" s="32">
        <v>168</v>
      </c>
      <c r="H123" s="16" t="s">
        <v>91</v>
      </c>
      <c r="J123" s="30">
        <f t="shared" si="3"/>
        <v>4</v>
      </c>
      <c r="K123" s="30" t="s">
        <v>117</v>
      </c>
      <c r="L123" s="27" t="s">
        <v>118</v>
      </c>
      <c r="M123" s="30" t="str">
        <f t="shared" si="4"/>
        <v>16821_MIX_JOUR4</v>
      </c>
      <c r="N123" s="66">
        <f>+IFERROR(VLOOKUP(G123&amp;K123&amp;J123,Fenetre!Z:AG,7,FALSE),"ERR")</f>
        <v>0.25</v>
      </c>
      <c r="O123" s="66">
        <f>+IFERROR(VLOOKUP(G123&amp;K123&amp;J123,Fenetre!Z:AG,8,FALSE),"ERR")</f>
        <v>0.39583333333333331</v>
      </c>
      <c r="R123" s="29" t="str">
        <f t="shared" si="5"/>
        <v>On Time</v>
      </c>
      <c r="T123" s="6"/>
      <c r="U123" s="6"/>
    </row>
    <row r="124" spans="1:21" s="15" customFormat="1" ht="12.75">
      <c r="A124" s="4">
        <v>43446</v>
      </c>
      <c r="B124" s="2">
        <v>0.33057870370370374</v>
      </c>
      <c r="C124" s="1" t="s">
        <v>270</v>
      </c>
      <c r="D124" s="16" t="s">
        <v>4</v>
      </c>
      <c r="E124" s="16" t="s">
        <v>23</v>
      </c>
      <c r="F124" s="16" t="s">
        <v>34</v>
      </c>
      <c r="G124" s="32">
        <v>168</v>
      </c>
      <c r="H124" s="16" t="s">
        <v>12</v>
      </c>
      <c r="J124" s="30">
        <f t="shared" si="3"/>
        <v>4</v>
      </c>
      <c r="K124" s="30" t="s">
        <v>117</v>
      </c>
      <c r="L124" s="27" t="s">
        <v>118</v>
      </c>
      <c r="M124" s="30" t="str">
        <f t="shared" si="4"/>
        <v>16821_MIX_JOUR4</v>
      </c>
      <c r="N124" s="66">
        <f>+IFERROR(VLOOKUP(G124&amp;K124&amp;J124,Fenetre!Z:AG,7,FALSE),"ERR")</f>
        <v>0.25</v>
      </c>
      <c r="O124" s="66">
        <f>+IFERROR(VLOOKUP(G124&amp;K124&amp;J124,Fenetre!Z:AG,8,FALSE),"ERR")</f>
        <v>0.39583333333333331</v>
      </c>
      <c r="R124" s="29" t="str">
        <f t="shared" si="5"/>
        <v>On Time</v>
      </c>
      <c r="T124" s="6"/>
      <c r="U124" s="6"/>
    </row>
    <row r="125" spans="1:21" s="15" customFormat="1" ht="12.75">
      <c r="A125" s="4">
        <v>43446</v>
      </c>
      <c r="B125" s="2">
        <v>0.3853935185185185</v>
      </c>
      <c r="C125" s="1" t="s">
        <v>270</v>
      </c>
      <c r="D125" s="16" t="s">
        <v>4</v>
      </c>
      <c r="E125" s="16" t="s">
        <v>97</v>
      </c>
      <c r="F125" s="16" t="s">
        <v>188</v>
      </c>
      <c r="G125" s="32">
        <v>8685</v>
      </c>
      <c r="H125" s="16" t="s">
        <v>189</v>
      </c>
      <c r="J125" s="30">
        <f t="shared" si="3"/>
        <v>4</v>
      </c>
      <c r="K125" s="30" t="s">
        <v>117</v>
      </c>
      <c r="L125" s="27" t="s">
        <v>118</v>
      </c>
      <c r="M125" s="30" t="str">
        <f t="shared" si="4"/>
        <v>868521_MIX_JOUR4</v>
      </c>
      <c r="N125" s="66">
        <f>+IFERROR(VLOOKUP(G125&amp;K125&amp;J125,Fenetre!Z:AG,7,FALSE),"ERR")</f>
        <v>0.29166666666666669</v>
      </c>
      <c r="O125" s="66">
        <f>+IFERROR(VLOOKUP(G125&amp;K125&amp;J125,Fenetre!Z:AG,8,FALSE),"ERR")</f>
        <v>0.41666666666666669</v>
      </c>
      <c r="R125" s="29" t="str">
        <f t="shared" si="5"/>
        <v>On Time</v>
      </c>
      <c r="T125" s="6"/>
      <c r="U125" s="6"/>
    </row>
    <row r="126" spans="1:21" s="15" customFormat="1" ht="12.75">
      <c r="A126" s="4">
        <v>43446</v>
      </c>
      <c r="B126" s="2">
        <v>0.39902777777777776</v>
      </c>
      <c r="C126" s="1" t="s">
        <v>270</v>
      </c>
      <c r="D126" s="16" t="s">
        <v>15</v>
      </c>
      <c r="E126" s="16" t="s">
        <v>10</v>
      </c>
      <c r="F126" s="16" t="s">
        <v>188</v>
      </c>
      <c r="G126" s="32">
        <v>8685</v>
      </c>
      <c r="H126" s="16" t="s">
        <v>109</v>
      </c>
      <c r="J126" s="30">
        <f t="shared" si="3"/>
        <v>4</v>
      </c>
      <c r="K126" s="30" t="s">
        <v>117</v>
      </c>
      <c r="L126" s="27" t="s">
        <v>118</v>
      </c>
      <c r="M126" s="30" t="str">
        <f t="shared" si="4"/>
        <v>868521_MIX_JOUR4</v>
      </c>
      <c r="N126" s="66">
        <f>+IFERROR(VLOOKUP(G126&amp;K126&amp;J126,Fenetre!Z:AG,7,FALSE),"ERR")</f>
        <v>0.29166666666666669</v>
      </c>
      <c r="O126" s="66">
        <f>+IFERROR(VLOOKUP(G126&amp;K126&amp;J126,Fenetre!Z:AG,8,FALSE),"ERR")</f>
        <v>0.41666666666666669</v>
      </c>
      <c r="R126" s="29" t="str">
        <f t="shared" si="5"/>
        <v>On Time</v>
      </c>
      <c r="T126" s="6"/>
      <c r="U126" s="6"/>
    </row>
    <row r="127" spans="1:21" s="15" customFormat="1" ht="12.75">
      <c r="A127" s="4">
        <v>43446</v>
      </c>
      <c r="B127" s="2">
        <v>0.42487268518518517</v>
      </c>
      <c r="C127" s="1" t="s">
        <v>270</v>
      </c>
      <c r="D127" s="16" t="s">
        <v>4</v>
      </c>
      <c r="E127" s="16" t="s">
        <v>16</v>
      </c>
      <c r="F127" s="16" t="s">
        <v>30</v>
      </c>
      <c r="G127" s="32">
        <v>8704</v>
      </c>
      <c r="H127" s="16" t="s">
        <v>187</v>
      </c>
      <c r="J127" s="30">
        <f t="shared" si="3"/>
        <v>4</v>
      </c>
      <c r="K127" s="30" t="s">
        <v>117</v>
      </c>
      <c r="L127" s="27" t="s">
        <v>118</v>
      </c>
      <c r="M127" s="30" t="str">
        <f t="shared" si="4"/>
        <v>870421_MIX_JOUR4</v>
      </c>
      <c r="N127" s="66">
        <f>+IFERROR(VLOOKUP(G127&amp;K127&amp;J127,Fenetre!Z:AG,7,FALSE),"ERR")</f>
        <v>0.29166666666666669</v>
      </c>
      <c r="O127" s="66">
        <f>+IFERROR(VLOOKUP(G127&amp;K127&amp;J127,Fenetre!Z:AG,8,FALSE),"ERR")</f>
        <v>0.54166666666666663</v>
      </c>
      <c r="R127" s="29" t="str">
        <f t="shared" si="5"/>
        <v>On Time</v>
      </c>
      <c r="T127" s="6"/>
      <c r="U127" s="6"/>
    </row>
    <row r="128" spans="1:21" s="15" customFormat="1" ht="12.75">
      <c r="A128" s="4">
        <v>43446</v>
      </c>
      <c r="B128" s="2">
        <v>0.4284722222222222</v>
      </c>
      <c r="C128" s="1" t="s">
        <v>270</v>
      </c>
      <c r="D128" s="16" t="s">
        <v>15</v>
      </c>
      <c r="E128" s="16" t="s">
        <v>52</v>
      </c>
      <c r="F128" s="16" t="s">
        <v>30</v>
      </c>
      <c r="G128" s="32">
        <v>8704</v>
      </c>
      <c r="H128" s="16" t="s">
        <v>12</v>
      </c>
      <c r="J128" s="30">
        <f t="shared" si="3"/>
        <v>4</v>
      </c>
      <c r="K128" s="30" t="s">
        <v>117</v>
      </c>
      <c r="L128" s="27" t="s">
        <v>118</v>
      </c>
      <c r="M128" s="30" t="str">
        <f t="shared" si="4"/>
        <v>870421_MIX_JOUR4</v>
      </c>
      <c r="N128" s="66">
        <f>+IFERROR(VLOOKUP(G128&amp;K128&amp;J128,Fenetre!Z:AG,7,FALSE),"ERR")</f>
        <v>0.29166666666666669</v>
      </c>
      <c r="O128" s="66">
        <f>+IFERROR(VLOOKUP(G128&amp;K128&amp;J128,Fenetre!Z:AG,8,FALSE),"ERR")</f>
        <v>0.54166666666666663</v>
      </c>
      <c r="R128" s="29" t="str">
        <f t="shared" si="5"/>
        <v>On Time</v>
      </c>
      <c r="T128" s="6"/>
      <c r="U128" s="6"/>
    </row>
    <row r="129" spans="1:21" s="15" customFormat="1" ht="12.75">
      <c r="A129" s="4">
        <v>43446</v>
      </c>
      <c r="B129" s="2">
        <v>0.4292361111111111</v>
      </c>
      <c r="C129" s="1" t="s">
        <v>270</v>
      </c>
      <c r="D129" s="16" t="s">
        <v>4</v>
      </c>
      <c r="E129" s="16" t="s">
        <v>24</v>
      </c>
      <c r="F129" s="16" t="s">
        <v>30</v>
      </c>
      <c r="G129" s="32">
        <v>8704</v>
      </c>
      <c r="H129" s="16" t="s">
        <v>12</v>
      </c>
      <c r="J129" s="30">
        <f t="shared" si="3"/>
        <v>4</v>
      </c>
      <c r="K129" s="30" t="s">
        <v>117</v>
      </c>
      <c r="L129" s="27" t="s">
        <v>118</v>
      </c>
      <c r="M129" s="30" t="str">
        <f t="shared" si="4"/>
        <v>870421_MIX_JOUR4</v>
      </c>
      <c r="N129" s="66">
        <f>+IFERROR(VLOOKUP(G129&amp;K129&amp;J129,Fenetre!Z:AG,7,FALSE),"ERR")</f>
        <v>0.29166666666666669</v>
      </c>
      <c r="O129" s="66">
        <f>+IFERROR(VLOOKUP(G129&amp;K129&amp;J129,Fenetre!Z:AG,8,FALSE),"ERR")</f>
        <v>0.54166666666666663</v>
      </c>
      <c r="R129" s="29" t="str">
        <f t="shared" si="5"/>
        <v>On Time</v>
      </c>
      <c r="T129" s="6"/>
      <c r="U129" s="6"/>
    </row>
    <row r="130" spans="1:21" s="15" customFormat="1" ht="12.75">
      <c r="A130" s="4">
        <v>43446</v>
      </c>
      <c r="B130" s="2">
        <v>0.43425925925925929</v>
      </c>
      <c r="C130" s="1" t="s">
        <v>270</v>
      </c>
      <c r="D130" s="16" t="s">
        <v>15</v>
      </c>
      <c r="E130" s="16" t="s">
        <v>63</v>
      </c>
      <c r="F130" s="16" t="s">
        <v>30</v>
      </c>
      <c r="G130" s="32">
        <v>8704</v>
      </c>
      <c r="H130" s="16" t="s">
        <v>17</v>
      </c>
      <c r="J130" s="30">
        <f t="shared" si="3"/>
        <v>4</v>
      </c>
      <c r="K130" s="30" t="s">
        <v>117</v>
      </c>
      <c r="L130" s="27" t="s">
        <v>118</v>
      </c>
      <c r="M130" s="30" t="str">
        <f t="shared" si="4"/>
        <v>870421_MIX_JOUR4</v>
      </c>
      <c r="N130" s="66">
        <f>+IFERROR(VLOOKUP(G130&amp;K130&amp;J130,Fenetre!Z:AG,7,FALSE),"ERR")</f>
        <v>0.29166666666666669</v>
      </c>
      <c r="O130" s="66">
        <f>+IFERROR(VLOOKUP(G130&amp;K130&amp;J130,Fenetre!Z:AG,8,FALSE),"ERR")</f>
        <v>0.54166666666666663</v>
      </c>
      <c r="R130" s="29" t="str">
        <f t="shared" si="5"/>
        <v>On Time</v>
      </c>
      <c r="T130" s="6"/>
      <c r="U130" s="6"/>
    </row>
    <row r="131" spans="1:21" s="15" customFormat="1" ht="12.75">
      <c r="A131" s="4">
        <v>43446</v>
      </c>
      <c r="B131" s="2">
        <v>0.44814814814814818</v>
      </c>
      <c r="C131" s="1" t="s">
        <v>270</v>
      </c>
      <c r="D131" s="16" t="s">
        <v>4</v>
      </c>
      <c r="E131" s="16" t="s">
        <v>77</v>
      </c>
      <c r="F131" s="16" t="s">
        <v>185</v>
      </c>
      <c r="G131" s="32">
        <v>6015</v>
      </c>
      <c r="H131" s="16" t="s">
        <v>186</v>
      </c>
      <c r="J131" s="30">
        <f t="shared" si="3"/>
        <v>4</v>
      </c>
      <c r="K131" s="30" t="s">
        <v>117</v>
      </c>
      <c r="L131" s="27" t="s">
        <v>118</v>
      </c>
      <c r="M131" s="30" t="str">
        <f t="shared" si="4"/>
        <v>601521_MIX_JOUR4</v>
      </c>
      <c r="N131" s="66">
        <f>+IFERROR(VLOOKUP(G131&amp;K131&amp;J131,Fenetre!Z:AG,7,FALSE),"ERR")</f>
        <v>0.33333333333333331</v>
      </c>
      <c r="O131" s="66">
        <f>+IFERROR(VLOOKUP(G131&amp;K131&amp;J131,Fenetre!Z:AG,8,FALSE),"ERR")</f>
        <v>0.5</v>
      </c>
      <c r="R131" s="29" t="str">
        <f t="shared" si="5"/>
        <v>On Time</v>
      </c>
      <c r="T131" s="6"/>
      <c r="U131" s="6"/>
    </row>
    <row r="132" spans="1:21" s="15" customFormat="1" ht="12.75">
      <c r="A132" s="4">
        <v>43446</v>
      </c>
      <c r="B132" s="2">
        <v>0.456087962962963</v>
      </c>
      <c r="C132" s="1" t="s">
        <v>270</v>
      </c>
      <c r="D132" s="16" t="s">
        <v>15</v>
      </c>
      <c r="E132" s="16" t="s">
        <v>3</v>
      </c>
      <c r="F132" s="16" t="s">
        <v>185</v>
      </c>
      <c r="G132" s="32">
        <v>6015</v>
      </c>
      <c r="H132" s="16" t="s">
        <v>25</v>
      </c>
      <c r="J132" s="30">
        <f t="shared" si="3"/>
        <v>4</v>
      </c>
      <c r="K132" s="30" t="s">
        <v>117</v>
      </c>
      <c r="L132" s="27" t="s">
        <v>118</v>
      </c>
      <c r="M132" s="30" t="str">
        <f t="shared" si="4"/>
        <v>601521_MIX_JOUR4</v>
      </c>
      <c r="N132" s="66">
        <f>+IFERROR(VLOOKUP(G132&amp;K132&amp;J132,Fenetre!Z:AG,7,FALSE),"ERR")</f>
        <v>0.33333333333333331</v>
      </c>
      <c r="O132" s="66">
        <f>+IFERROR(VLOOKUP(G132&amp;K132&amp;J132,Fenetre!Z:AG,8,FALSE),"ERR")</f>
        <v>0.5</v>
      </c>
      <c r="R132" s="29" t="str">
        <f t="shared" si="5"/>
        <v>On Time</v>
      </c>
      <c r="T132" s="6"/>
      <c r="U132" s="6"/>
    </row>
    <row r="133" spans="1:21" s="15" customFormat="1" ht="12.75">
      <c r="A133" s="4">
        <v>43446</v>
      </c>
      <c r="B133" s="2">
        <v>0.46849537037037042</v>
      </c>
      <c r="C133" s="1" t="s">
        <v>270</v>
      </c>
      <c r="D133" s="16" t="s">
        <v>4</v>
      </c>
      <c r="E133" s="16" t="s">
        <v>9</v>
      </c>
      <c r="F133" s="16" t="s">
        <v>185</v>
      </c>
      <c r="G133" s="32">
        <v>6015</v>
      </c>
      <c r="H133" s="16" t="s">
        <v>12</v>
      </c>
      <c r="J133" s="30">
        <f t="shared" ref="J133:J196" si="6">WEEKDAY(A133,1)</f>
        <v>4</v>
      </c>
      <c r="K133" s="30" t="s">
        <v>117</v>
      </c>
      <c r="L133" s="27" t="s">
        <v>118</v>
      </c>
      <c r="M133" s="30" t="str">
        <f t="shared" ref="M133:M196" si="7">G133&amp;K133&amp;J133</f>
        <v>601521_MIX_JOUR4</v>
      </c>
      <c r="N133" s="66">
        <f>+IFERROR(VLOOKUP(G133&amp;K133&amp;J133,Fenetre!Z:AG,7,FALSE),"ERR")</f>
        <v>0.33333333333333331</v>
      </c>
      <c r="O133" s="66">
        <f>+IFERROR(VLOOKUP(G133&amp;K133&amp;J133,Fenetre!Z:AG,8,FALSE),"ERR")</f>
        <v>0.5</v>
      </c>
      <c r="R133" s="29" t="str">
        <f t="shared" ref="R133:R196" si="8">+IF(B133="","",IF(B133&gt;=N133,IF(B133&lt;=O133,"On Time","Late"),"On Time"))</f>
        <v>On Time</v>
      </c>
      <c r="T133" s="6"/>
      <c r="U133" s="6"/>
    </row>
    <row r="134" spans="1:21" s="15" customFormat="1" ht="25.5" customHeight="1">
      <c r="A134" s="4"/>
      <c r="B134" s="16"/>
      <c r="C134" s="16"/>
      <c r="D134" s="16" t="s">
        <v>1</v>
      </c>
      <c r="E134" s="16" t="s">
        <v>184</v>
      </c>
      <c r="F134" s="16" t="s">
        <v>0</v>
      </c>
      <c r="G134" s="17" t="s">
        <v>282</v>
      </c>
      <c r="H134" s="16" t="s">
        <v>183</v>
      </c>
      <c r="J134" s="30">
        <f t="shared" si="6"/>
        <v>7</v>
      </c>
      <c r="K134" s="30" t="s">
        <v>117</v>
      </c>
      <c r="L134" s="27" t="s">
        <v>118</v>
      </c>
      <c r="M134" s="30" t="str">
        <f t="shared" si="7"/>
        <v>Tota21_MIX_JOUR7</v>
      </c>
      <c r="N134" s="66" t="str">
        <f>+IFERROR(VLOOKUP(G134&amp;K134&amp;J134,Fenetre!Z:AG,7,FALSE),"ERR")</f>
        <v>ERR</v>
      </c>
      <c r="O134" s="66" t="str">
        <f>+IFERROR(VLOOKUP(G134&amp;K134&amp;J134,Fenetre!Z:AG,8,FALSE),"ERR")</f>
        <v>ERR</v>
      </c>
      <c r="R134" s="29" t="str">
        <f t="shared" si="8"/>
        <v/>
      </c>
      <c r="T134" s="6"/>
      <c r="U134" s="6"/>
    </row>
    <row r="135" spans="1:21" s="15" customFormat="1" ht="38.25">
      <c r="A135" s="3" t="s">
        <v>265</v>
      </c>
      <c r="B135" s="17" t="s">
        <v>266</v>
      </c>
      <c r="C135" s="17" t="s">
        <v>267</v>
      </c>
      <c r="D135" s="17" t="s">
        <v>39</v>
      </c>
      <c r="E135" s="17" t="s">
        <v>38</v>
      </c>
      <c r="F135" s="17" t="s">
        <v>37</v>
      </c>
      <c r="G135" s="17" t="s">
        <v>280</v>
      </c>
      <c r="H135" s="17" t="s">
        <v>36</v>
      </c>
      <c r="I135" s="17" t="s">
        <v>35</v>
      </c>
      <c r="J135" s="30" t="e">
        <f t="shared" si="6"/>
        <v>#VALUE!</v>
      </c>
      <c r="K135" s="30" t="s">
        <v>117</v>
      </c>
      <c r="L135" s="27" t="s">
        <v>118</v>
      </c>
      <c r="M135" s="30" t="e">
        <f t="shared" si="7"/>
        <v>#VALUE!</v>
      </c>
      <c r="N135" s="66" t="str">
        <f>+IFERROR(VLOOKUP(G135&amp;K135&amp;J135,Fenetre!Z:AG,7,FALSE),"ERR")</f>
        <v>ERR</v>
      </c>
      <c r="O135" s="66" t="str">
        <f>+IFERROR(VLOOKUP(G135&amp;K135&amp;J135,Fenetre!Z:AG,8,FALSE),"ERR")</f>
        <v>ERR</v>
      </c>
      <c r="R135" s="29" t="str">
        <f t="shared" si="8"/>
        <v>On Time</v>
      </c>
      <c r="T135" s="6"/>
      <c r="U135" s="6"/>
    </row>
    <row r="136" spans="1:21" s="15" customFormat="1" ht="12.75">
      <c r="A136" s="4"/>
      <c r="B136" s="16"/>
      <c r="C136" s="16"/>
      <c r="D136" s="16" t="s">
        <v>1</v>
      </c>
      <c r="E136" s="16" t="s">
        <v>135</v>
      </c>
      <c r="F136" s="16" t="s">
        <v>0</v>
      </c>
      <c r="G136" s="17" t="s">
        <v>282</v>
      </c>
      <c r="H136" s="16" t="s">
        <v>12</v>
      </c>
      <c r="J136" s="30">
        <f t="shared" si="6"/>
        <v>7</v>
      </c>
      <c r="K136" s="30" t="s">
        <v>117</v>
      </c>
      <c r="L136" s="27" t="s">
        <v>118</v>
      </c>
      <c r="M136" s="30" t="str">
        <f t="shared" si="7"/>
        <v>Tota21_MIX_JOUR7</v>
      </c>
      <c r="N136" s="66" t="str">
        <f>+IFERROR(VLOOKUP(G136&amp;K136&amp;J136,Fenetre!Z:AG,7,FALSE),"ERR")</f>
        <v>ERR</v>
      </c>
      <c r="O136" s="66" t="str">
        <f>+IFERROR(VLOOKUP(G136&amp;K136&amp;J136,Fenetre!Z:AG,8,FALSE),"ERR")</f>
        <v>ERR</v>
      </c>
      <c r="R136" s="29" t="str">
        <f t="shared" si="8"/>
        <v/>
      </c>
      <c r="T136" s="6"/>
      <c r="U136" s="6"/>
    </row>
    <row r="137" spans="1:21" s="15" customFormat="1" ht="38.25">
      <c r="A137" s="3" t="s">
        <v>265</v>
      </c>
      <c r="B137" s="17" t="s">
        <v>266</v>
      </c>
      <c r="C137" s="17" t="s">
        <v>267</v>
      </c>
      <c r="D137" s="17" t="s">
        <v>39</v>
      </c>
      <c r="E137" s="17" t="s">
        <v>38</v>
      </c>
      <c r="F137" s="17" t="s">
        <v>37</v>
      </c>
      <c r="G137" s="17" t="s">
        <v>280</v>
      </c>
      <c r="H137" s="17" t="s">
        <v>36</v>
      </c>
      <c r="I137" s="17" t="s">
        <v>35</v>
      </c>
      <c r="J137" s="30" t="e">
        <f t="shared" si="6"/>
        <v>#VALUE!</v>
      </c>
      <c r="K137" s="30" t="s">
        <v>117</v>
      </c>
      <c r="L137" s="27" t="s">
        <v>118</v>
      </c>
      <c r="M137" s="30" t="e">
        <f t="shared" si="7"/>
        <v>#VALUE!</v>
      </c>
      <c r="N137" s="66" t="str">
        <f>+IFERROR(VLOOKUP(G137&amp;K137&amp;J137,Fenetre!Z:AG,7,FALSE),"ERR")</f>
        <v>ERR</v>
      </c>
      <c r="O137" s="66" t="str">
        <f>+IFERROR(VLOOKUP(G137&amp;K137&amp;J137,Fenetre!Z:AG,8,FALSE),"ERR")</f>
        <v>ERR</v>
      </c>
      <c r="R137" s="29" t="str">
        <f t="shared" si="8"/>
        <v>On Time</v>
      </c>
      <c r="T137" s="6"/>
      <c r="U137" s="6"/>
    </row>
    <row r="138" spans="1:21" s="15" customFormat="1" ht="12.75">
      <c r="A138" s="4" t="s">
        <v>268</v>
      </c>
      <c r="B138" s="16" t="s">
        <v>269</v>
      </c>
      <c r="C138" s="16"/>
      <c r="G138" s="17" t="s">
        <v>281</v>
      </c>
      <c r="J138" s="30" t="e">
        <f t="shared" si="6"/>
        <v>#VALUE!</v>
      </c>
      <c r="K138" s="30" t="s">
        <v>117</v>
      </c>
      <c r="L138" s="27" t="s">
        <v>118</v>
      </c>
      <c r="M138" s="30" t="e">
        <f t="shared" si="7"/>
        <v>#VALUE!</v>
      </c>
      <c r="N138" s="66" t="str">
        <f>+IFERROR(VLOOKUP(G138&amp;K138&amp;J138,Fenetre!Z:AG,7,FALSE),"ERR")</f>
        <v>ERR</v>
      </c>
      <c r="O138" s="66" t="str">
        <f>+IFERROR(VLOOKUP(G138&amp;K138&amp;J138,Fenetre!Z:AG,8,FALSE),"ERR")</f>
        <v>ERR</v>
      </c>
      <c r="R138" s="29" t="str">
        <f t="shared" si="8"/>
        <v>On Time</v>
      </c>
      <c r="T138" s="6"/>
      <c r="U138" s="6"/>
    </row>
    <row r="139" spans="1:21" s="15" customFormat="1" ht="12.75">
      <c r="A139" s="3">
        <v>43446</v>
      </c>
      <c r="B139" s="17"/>
      <c r="C139" s="17"/>
      <c r="G139" s="17" t="s">
        <v>281</v>
      </c>
      <c r="J139" s="30">
        <f t="shared" si="6"/>
        <v>4</v>
      </c>
      <c r="K139" s="30" t="s">
        <v>117</v>
      </c>
      <c r="L139" s="27" t="s">
        <v>118</v>
      </c>
      <c r="M139" s="30" t="str">
        <f t="shared" si="7"/>
        <v>21_MIX_JOUR4</v>
      </c>
      <c r="N139" s="66" t="str">
        <f>+IFERROR(VLOOKUP(G139&amp;K139&amp;J139,Fenetre!Z:AG,7,FALSE),"ERR")</f>
        <v>ERR</v>
      </c>
      <c r="O139" s="66" t="str">
        <f>+IFERROR(VLOOKUP(G139&amp;K139&amp;J139,Fenetre!Z:AG,8,FALSE),"ERR")</f>
        <v>ERR</v>
      </c>
      <c r="R139" s="29" t="str">
        <f t="shared" si="8"/>
        <v/>
      </c>
      <c r="T139" s="6"/>
      <c r="U139" s="6"/>
    </row>
    <row r="140" spans="1:21" s="15" customFormat="1" ht="25.5">
      <c r="A140" s="4">
        <v>43446</v>
      </c>
      <c r="B140" s="2">
        <v>0.25459490740740742</v>
      </c>
      <c r="C140" s="1" t="s">
        <v>270</v>
      </c>
      <c r="D140" s="16" t="s">
        <v>4</v>
      </c>
      <c r="E140" s="16" t="s">
        <v>3</v>
      </c>
      <c r="F140" s="16" t="s">
        <v>7</v>
      </c>
      <c r="G140" s="17" t="s">
        <v>120</v>
      </c>
      <c r="H140" s="16" t="s">
        <v>83</v>
      </c>
      <c r="J140" s="30">
        <f t="shared" si="6"/>
        <v>4</v>
      </c>
      <c r="K140" s="30" t="s">
        <v>117</v>
      </c>
      <c r="L140" s="27" t="s">
        <v>118</v>
      </c>
      <c r="M140" s="30" t="str">
        <f t="shared" si="7"/>
        <v>Entr21_MIX_JOUR4</v>
      </c>
      <c r="N140" s="66" t="str">
        <f>+IFERROR(VLOOKUP(G140&amp;K140&amp;J140,Fenetre!Z:AG,7,FALSE),"ERR")</f>
        <v>ERR</v>
      </c>
      <c r="O140" s="66" t="str">
        <f>+IFERROR(VLOOKUP(G140&amp;K140&amp;J140,Fenetre!Z:AG,8,FALSE),"ERR")</f>
        <v>ERR</v>
      </c>
      <c r="R140" s="29" t="str">
        <f t="shared" si="8"/>
        <v>On Time</v>
      </c>
      <c r="T140" s="6"/>
      <c r="U140" s="6"/>
    </row>
    <row r="141" spans="1:21" s="15" customFormat="1" ht="12.75">
      <c r="A141" s="4">
        <v>43446</v>
      </c>
      <c r="B141" s="2">
        <v>0.30876157407407406</v>
      </c>
      <c r="C141" s="1" t="s">
        <v>270</v>
      </c>
      <c r="D141" s="16" t="s">
        <v>4</v>
      </c>
      <c r="E141" s="16" t="s">
        <v>13</v>
      </c>
      <c r="F141" s="16" t="s">
        <v>196</v>
      </c>
      <c r="G141" s="32">
        <v>367</v>
      </c>
      <c r="H141" s="16" t="s">
        <v>195</v>
      </c>
      <c r="J141" s="30">
        <f t="shared" si="6"/>
        <v>4</v>
      </c>
      <c r="K141" s="30" t="s">
        <v>117</v>
      </c>
      <c r="L141" s="27" t="s">
        <v>118</v>
      </c>
      <c r="M141" s="30" t="str">
        <f t="shared" si="7"/>
        <v>36721_MIX_JOUR4</v>
      </c>
      <c r="N141" s="66">
        <f>+IFERROR(VLOOKUP(G141&amp;K141&amp;J141,Fenetre!Z:AG,7,FALSE),"ERR")</f>
        <v>0.2902777777777778</v>
      </c>
      <c r="O141" s="66">
        <f>+IFERROR(VLOOKUP(G141&amp;K141&amp;J141,Fenetre!Z:AG,8,FALSE),"ERR")</f>
        <v>0.41666666666666669</v>
      </c>
      <c r="R141" s="29" t="str">
        <f t="shared" si="8"/>
        <v>On Time</v>
      </c>
      <c r="T141" s="6"/>
      <c r="U141" s="6"/>
    </row>
    <row r="142" spans="1:21" s="15" customFormat="1" ht="25.5">
      <c r="A142" s="4">
        <v>43446</v>
      </c>
      <c r="B142" s="2">
        <v>0.1032175925925926</v>
      </c>
      <c r="C142" s="1" t="s">
        <v>271</v>
      </c>
      <c r="D142" s="16" t="s">
        <v>4</v>
      </c>
      <c r="E142" s="16" t="s">
        <v>13</v>
      </c>
      <c r="F142" s="16" t="s">
        <v>7</v>
      </c>
      <c r="G142" s="17" t="s">
        <v>120</v>
      </c>
      <c r="H142" s="16" t="s">
        <v>194</v>
      </c>
      <c r="J142" s="30">
        <f t="shared" si="6"/>
        <v>4</v>
      </c>
      <c r="K142" s="30" t="s">
        <v>117</v>
      </c>
      <c r="L142" s="27" t="s">
        <v>118</v>
      </c>
      <c r="M142" s="30" t="str">
        <f t="shared" si="7"/>
        <v>Entr21_MIX_JOUR4</v>
      </c>
      <c r="N142" s="66" t="str">
        <f>+IFERROR(VLOOKUP(G142&amp;K142&amp;J142,Fenetre!Z:AG,7,FALSE),"ERR")</f>
        <v>ERR</v>
      </c>
      <c r="O142" s="66" t="str">
        <f>+IFERROR(VLOOKUP(G142&amp;K142&amp;J142,Fenetre!Z:AG,8,FALSE),"ERR")</f>
        <v>ERR</v>
      </c>
      <c r="R142" s="29" t="str">
        <f t="shared" si="8"/>
        <v>On Time</v>
      </c>
      <c r="T142" s="6"/>
      <c r="U142" s="6"/>
    </row>
    <row r="143" spans="1:21" s="15" customFormat="1" ht="12.75">
      <c r="A143" s="4"/>
      <c r="B143" s="16"/>
      <c r="C143" s="16"/>
      <c r="D143" s="16" t="s">
        <v>1</v>
      </c>
      <c r="E143" s="16" t="s">
        <v>58</v>
      </c>
      <c r="F143" s="16" t="s">
        <v>0</v>
      </c>
      <c r="G143" s="17" t="s">
        <v>282</v>
      </c>
      <c r="H143" s="16" t="s">
        <v>193</v>
      </c>
      <c r="J143" s="30">
        <f t="shared" si="6"/>
        <v>7</v>
      </c>
      <c r="K143" s="30" t="s">
        <v>117</v>
      </c>
      <c r="L143" s="27" t="s">
        <v>118</v>
      </c>
      <c r="M143" s="30" t="str">
        <f t="shared" si="7"/>
        <v>Tota21_MIX_JOUR7</v>
      </c>
      <c r="N143" s="66" t="str">
        <f>+IFERROR(VLOOKUP(G143&amp;K143&amp;J143,Fenetre!Z:AG,7,FALSE),"ERR")</f>
        <v>ERR</v>
      </c>
      <c r="O143" s="66" t="str">
        <f>+IFERROR(VLOOKUP(G143&amp;K143&amp;J143,Fenetre!Z:AG,8,FALSE),"ERR")</f>
        <v>ERR</v>
      </c>
      <c r="R143" s="29" t="str">
        <f t="shared" si="8"/>
        <v/>
      </c>
      <c r="T143" s="6"/>
      <c r="U143" s="6"/>
    </row>
    <row r="144" spans="1:21" s="15" customFormat="1" ht="38.25">
      <c r="A144" s="3" t="s">
        <v>265</v>
      </c>
      <c r="B144" s="17" t="s">
        <v>266</v>
      </c>
      <c r="C144" s="17" t="s">
        <v>267</v>
      </c>
      <c r="D144" s="17" t="s">
        <v>39</v>
      </c>
      <c r="E144" s="17" t="s">
        <v>38</v>
      </c>
      <c r="F144" s="17" t="s">
        <v>37</v>
      </c>
      <c r="G144" s="17" t="s">
        <v>280</v>
      </c>
      <c r="H144" s="17" t="s">
        <v>36</v>
      </c>
      <c r="I144" s="17" t="s">
        <v>35</v>
      </c>
      <c r="J144" s="30" t="e">
        <f t="shared" si="6"/>
        <v>#VALUE!</v>
      </c>
      <c r="K144" s="30" t="s">
        <v>117</v>
      </c>
      <c r="L144" s="27" t="s">
        <v>118</v>
      </c>
      <c r="M144" s="30" t="e">
        <f t="shared" si="7"/>
        <v>#VALUE!</v>
      </c>
      <c r="N144" s="66" t="str">
        <f>+IFERROR(VLOOKUP(G144&amp;K144&amp;J144,Fenetre!Z:AG,7,FALSE),"ERR")</f>
        <v>ERR</v>
      </c>
      <c r="O144" s="66" t="str">
        <f>+IFERROR(VLOOKUP(G144&amp;K144&amp;J144,Fenetre!Z:AG,8,FALSE),"ERR")</f>
        <v>ERR</v>
      </c>
      <c r="R144" s="29" t="str">
        <f t="shared" si="8"/>
        <v>On Time</v>
      </c>
      <c r="T144" s="6"/>
      <c r="U144" s="6"/>
    </row>
    <row r="145" spans="1:21" s="15" customFormat="1" ht="12.75">
      <c r="A145" s="4" t="s">
        <v>268</v>
      </c>
      <c r="B145" s="16" t="s">
        <v>269</v>
      </c>
      <c r="C145" s="16"/>
      <c r="G145" s="17" t="s">
        <v>281</v>
      </c>
      <c r="J145" s="30" t="e">
        <f t="shared" si="6"/>
        <v>#VALUE!</v>
      </c>
      <c r="K145" s="30" t="s">
        <v>117</v>
      </c>
      <c r="L145" s="27" t="s">
        <v>118</v>
      </c>
      <c r="M145" s="30" t="e">
        <f t="shared" si="7"/>
        <v>#VALUE!</v>
      </c>
      <c r="N145" s="66" t="str">
        <f>+IFERROR(VLOOKUP(G145&amp;K145&amp;J145,Fenetre!Z:AG,7,FALSE),"ERR")</f>
        <v>ERR</v>
      </c>
      <c r="O145" s="66" t="str">
        <f>+IFERROR(VLOOKUP(G145&amp;K145&amp;J145,Fenetre!Z:AG,8,FALSE),"ERR")</f>
        <v>ERR</v>
      </c>
      <c r="R145" s="29" t="str">
        <f t="shared" si="8"/>
        <v>On Time</v>
      </c>
      <c r="T145" s="6"/>
      <c r="U145" s="6"/>
    </row>
    <row r="146" spans="1:21" s="15" customFormat="1" ht="12.75">
      <c r="A146" s="3">
        <v>43446</v>
      </c>
      <c r="B146" s="17"/>
      <c r="C146" s="17"/>
      <c r="G146" s="17" t="s">
        <v>281</v>
      </c>
      <c r="J146" s="30">
        <f t="shared" si="6"/>
        <v>4</v>
      </c>
      <c r="K146" s="30" t="s">
        <v>117</v>
      </c>
      <c r="L146" s="27" t="s">
        <v>118</v>
      </c>
      <c r="M146" s="30" t="str">
        <f t="shared" si="7"/>
        <v>21_MIX_JOUR4</v>
      </c>
      <c r="N146" s="66" t="str">
        <f>+IFERROR(VLOOKUP(G146&amp;K146&amp;J146,Fenetre!Z:AG,7,FALSE),"ERR")</f>
        <v>ERR</v>
      </c>
      <c r="O146" s="66" t="str">
        <f>+IFERROR(VLOOKUP(G146&amp;K146&amp;J146,Fenetre!Z:AG,8,FALSE),"ERR")</f>
        <v>ERR</v>
      </c>
      <c r="R146" s="29" t="str">
        <f t="shared" si="8"/>
        <v/>
      </c>
      <c r="T146" s="6"/>
      <c r="U146" s="6"/>
    </row>
    <row r="147" spans="1:21" s="15" customFormat="1" ht="25.5">
      <c r="A147" s="4">
        <v>43446</v>
      </c>
      <c r="B147" s="2">
        <v>0.25241898148148151</v>
      </c>
      <c r="C147" s="1" t="s">
        <v>270</v>
      </c>
      <c r="D147" s="16" t="s">
        <v>4</v>
      </c>
      <c r="E147" s="16" t="s">
        <v>49</v>
      </c>
      <c r="F147" s="16" t="s">
        <v>7</v>
      </c>
      <c r="G147" s="17" t="s">
        <v>120</v>
      </c>
      <c r="H147" s="16" t="s">
        <v>33</v>
      </c>
      <c r="J147" s="30">
        <f t="shared" si="6"/>
        <v>4</v>
      </c>
      <c r="K147" s="30" t="s">
        <v>117</v>
      </c>
      <c r="L147" s="27" t="s">
        <v>118</v>
      </c>
      <c r="M147" s="30" t="str">
        <f t="shared" si="7"/>
        <v>Entr21_MIX_JOUR4</v>
      </c>
      <c r="N147" s="66" t="str">
        <f>+IFERROR(VLOOKUP(G147&amp;K147&amp;J147,Fenetre!Z:AG,7,FALSE),"ERR")</f>
        <v>ERR</v>
      </c>
      <c r="O147" s="66" t="str">
        <f>+IFERROR(VLOOKUP(G147&amp;K147&amp;J147,Fenetre!Z:AG,8,FALSE),"ERR")</f>
        <v>ERR</v>
      </c>
      <c r="R147" s="29" t="str">
        <f t="shared" si="8"/>
        <v>On Time</v>
      </c>
      <c r="T147" s="6"/>
      <c r="U147" s="6"/>
    </row>
    <row r="148" spans="1:21" s="15" customFormat="1" ht="25.5">
      <c r="A148" s="4">
        <v>43446</v>
      </c>
      <c r="B148" s="2">
        <v>0.25256944444444446</v>
      </c>
      <c r="C148" s="1" t="s">
        <v>270</v>
      </c>
      <c r="D148" s="16" t="s">
        <v>15</v>
      </c>
      <c r="E148" s="16" t="s">
        <v>16</v>
      </c>
      <c r="F148" s="16" t="s">
        <v>7</v>
      </c>
      <c r="G148" s="17" t="s">
        <v>120</v>
      </c>
      <c r="H148" s="16" t="s">
        <v>12</v>
      </c>
      <c r="J148" s="30">
        <f t="shared" si="6"/>
        <v>4</v>
      </c>
      <c r="K148" s="30" t="s">
        <v>117</v>
      </c>
      <c r="L148" s="27" t="s">
        <v>118</v>
      </c>
      <c r="M148" s="30" t="str">
        <f t="shared" si="7"/>
        <v>Entr21_MIX_JOUR4</v>
      </c>
      <c r="N148" s="66" t="str">
        <f>+IFERROR(VLOOKUP(G148&amp;K148&amp;J148,Fenetre!Z:AG,7,FALSE),"ERR")</f>
        <v>ERR</v>
      </c>
      <c r="O148" s="66" t="str">
        <f>+IFERROR(VLOOKUP(G148&amp;K148&amp;J148,Fenetre!Z:AG,8,FALSE),"ERR")</f>
        <v>ERR</v>
      </c>
      <c r="R148" s="29" t="str">
        <f t="shared" si="8"/>
        <v>On Time</v>
      </c>
      <c r="T148" s="6"/>
      <c r="U148" s="6"/>
    </row>
    <row r="149" spans="1:21" s="15" customFormat="1" ht="25.5">
      <c r="A149" s="4">
        <v>43446</v>
      </c>
      <c r="B149" s="2">
        <v>0.25653935185185184</v>
      </c>
      <c r="C149" s="1" t="s">
        <v>270</v>
      </c>
      <c r="D149" s="16" t="s">
        <v>4</v>
      </c>
      <c r="E149" s="16" t="s">
        <v>20</v>
      </c>
      <c r="F149" s="16" t="s">
        <v>7</v>
      </c>
      <c r="G149" s="17" t="s">
        <v>120</v>
      </c>
      <c r="H149" s="16" t="s">
        <v>12</v>
      </c>
      <c r="J149" s="30">
        <f t="shared" si="6"/>
        <v>4</v>
      </c>
      <c r="K149" s="30" t="s">
        <v>117</v>
      </c>
      <c r="L149" s="27" t="s">
        <v>118</v>
      </c>
      <c r="M149" s="30" t="str">
        <f t="shared" si="7"/>
        <v>Entr21_MIX_JOUR4</v>
      </c>
      <c r="N149" s="66" t="str">
        <f>+IFERROR(VLOOKUP(G149&amp;K149&amp;J149,Fenetre!Z:AG,7,FALSE),"ERR")</f>
        <v>ERR</v>
      </c>
      <c r="O149" s="66" t="str">
        <f>+IFERROR(VLOOKUP(G149&amp;K149&amp;J149,Fenetre!Z:AG,8,FALSE),"ERR")</f>
        <v>ERR</v>
      </c>
      <c r="R149" s="29" t="str">
        <f t="shared" si="8"/>
        <v>On Time</v>
      </c>
      <c r="T149" s="6"/>
      <c r="U149" s="6"/>
    </row>
    <row r="150" spans="1:21" s="15" customFormat="1" ht="25.5">
      <c r="A150" s="4">
        <v>43446</v>
      </c>
      <c r="B150" s="2">
        <v>0.25667824074074075</v>
      </c>
      <c r="C150" s="1" t="s">
        <v>270</v>
      </c>
      <c r="D150" s="16" t="s">
        <v>15</v>
      </c>
      <c r="E150" s="16" t="s">
        <v>111</v>
      </c>
      <c r="F150" s="16" t="s">
        <v>7</v>
      </c>
      <c r="G150" s="17" t="s">
        <v>120</v>
      </c>
      <c r="H150" s="16" t="s">
        <v>12</v>
      </c>
      <c r="J150" s="30">
        <f t="shared" si="6"/>
        <v>4</v>
      </c>
      <c r="K150" s="30" t="s">
        <v>117</v>
      </c>
      <c r="L150" s="27" t="s">
        <v>118</v>
      </c>
      <c r="M150" s="30" t="str">
        <f t="shared" si="7"/>
        <v>Entr21_MIX_JOUR4</v>
      </c>
      <c r="N150" s="66" t="str">
        <f>+IFERROR(VLOOKUP(G150&amp;K150&amp;J150,Fenetre!Z:AG,7,FALSE),"ERR")</f>
        <v>ERR</v>
      </c>
      <c r="O150" s="66" t="str">
        <f>+IFERROR(VLOOKUP(G150&amp;K150&amp;J150,Fenetre!Z:AG,8,FALSE),"ERR")</f>
        <v>ERR</v>
      </c>
      <c r="R150" s="29" t="str">
        <f t="shared" si="8"/>
        <v>On Time</v>
      </c>
      <c r="T150" s="6"/>
      <c r="U150" s="6"/>
    </row>
    <row r="151" spans="1:21" s="15" customFormat="1" ht="25.5">
      <c r="A151" s="4">
        <v>43446</v>
      </c>
      <c r="B151" s="2">
        <v>0.25734953703703706</v>
      </c>
      <c r="C151" s="1" t="s">
        <v>270</v>
      </c>
      <c r="D151" s="16" t="s">
        <v>4</v>
      </c>
      <c r="E151" s="16" t="s">
        <v>13</v>
      </c>
      <c r="F151" s="16" t="s">
        <v>7</v>
      </c>
      <c r="G151" s="17" t="s">
        <v>120</v>
      </c>
      <c r="H151" s="16" t="s">
        <v>12</v>
      </c>
      <c r="J151" s="30">
        <f t="shared" si="6"/>
        <v>4</v>
      </c>
      <c r="K151" s="30" t="s">
        <v>117</v>
      </c>
      <c r="L151" s="27" t="s">
        <v>118</v>
      </c>
      <c r="M151" s="30" t="str">
        <f t="shared" si="7"/>
        <v>Entr21_MIX_JOUR4</v>
      </c>
      <c r="N151" s="66" t="str">
        <f>+IFERROR(VLOOKUP(G151&amp;K151&amp;J151,Fenetre!Z:AG,7,FALSE),"ERR")</f>
        <v>ERR</v>
      </c>
      <c r="O151" s="66" t="str">
        <f>+IFERROR(VLOOKUP(G151&amp;K151&amp;J151,Fenetre!Z:AG,8,FALSE),"ERR")</f>
        <v>ERR</v>
      </c>
      <c r="R151" s="29" t="str">
        <f t="shared" si="8"/>
        <v>On Time</v>
      </c>
      <c r="T151" s="6"/>
      <c r="U151" s="6"/>
    </row>
    <row r="152" spans="1:21" s="15" customFormat="1" ht="25.5">
      <c r="A152" s="4">
        <v>43446</v>
      </c>
      <c r="B152" s="2">
        <v>0.26305555555555554</v>
      </c>
      <c r="C152" s="1" t="s">
        <v>270</v>
      </c>
      <c r="D152" s="16" t="s">
        <v>15</v>
      </c>
      <c r="E152" s="16" t="s">
        <v>45</v>
      </c>
      <c r="F152" s="16" t="s">
        <v>7</v>
      </c>
      <c r="G152" s="17" t="s">
        <v>120</v>
      </c>
      <c r="H152" s="16" t="s">
        <v>12</v>
      </c>
      <c r="J152" s="30">
        <f t="shared" si="6"/>
        <v>4</v>
      </c>
      <c r="K152" s="30" t="s">
        <v>117</v>
      </c>
      <c r="L152" s="27" t="s">
        <v>118</v>
      </c>
      <c r="M152" s="30" t="str">
        <f t="shared" si="7"/>
        <v>Entr21_MIX_JOUR4</v>
      </c>
      <c r="N152" s="66" t="str">
        <f>+IFERROR(VLOOKUP(G152&amp;K152&amp;J152,Fenetre!Z:AG,7,FALSE),"ERR")</f>
        <v>ERR</v>
      </c>
      <c r="O152" s="66" t="str">
        <f>+IFERROR(VLOOKUP(G152&amp;K152&amp;J152,Fenetre!Z:AG,8,FALSE),"ERR")</f>
        <v>ERR</v>
      </c>
      <c r="R152" s="29" t="str">
        <f t="shared" si="8"/>
        <v>On Time</v>
      </c>
      <c r="T152" s="6"/>
      <c r="U152" s="6"/>
    </row>
    <row r="153" spans="1:21" s="15" customFormat="1" ht="25.5">
      <c r="A153" s="4">
        <v>43446</v>
      </c>
      <c r="B153" s="2">
        <v>0.26321759259259259</v>
      </c>
      <c r="C153" s="1" t="s">
        <v>270</v>
      </c>
      <c r="D153" s="16" t="s">
        <v>4</v>
      </c>
      <c r="E153" s="16" t="s">
        <v>9</v>
      </c>
      <c r="F153" s="16" t="s">
        <v>7</v>
      </c>
      <c r="G153" s="17" t="s">
        <v>120</v>
      </c>
      <c r="H153" s="16" t="s">
        <v>12</v>
      </c>
      <c r="J153" s="30">
        <f t="shared" si="6"/>
        <v>4</v>
      </c>
      <c r="K153" s="30" t="s">
        <v>117</v>
      </c>
      <c r="L153" s="27" t="s">
        <v>118</v>
      </c>
      <c r="M153" s="30" t="str">
        <f t="shared" si="7"/>
        <v>Entr21_MIX_JOUR4</v>
      </c>
      <c r="N153" s="66" t="str">
        <f>+IFERROR(VLOOKUP(G153&amp;K153&amp;J153,Fenetre!Z:AG,7,FALSE),"ERR")</f>
        <v>ERR</v>
      </c>
      <c r="O153" s="66" t="str">
        <f>+IFERROR(VLOOKUP(G153&amp;K153&amp;J153,Fenetre!Z:AG,8,FALSE),"ERR")</f>
        <v>ERR</v>
      </c>
      <c r="R153" s="29" t="str">
        <f t="shared" si="8"/>
        <v>On Time</v>
      </c>
      <c r="T153" s="6"/>
      <c r="U153" s="6"/>
    </row>
    <row r="154" spans="1:21" s="15" customFormat="1" ht="12.75">
      <c r="A154" s="4">
        <v>43446</v>
      </c>
      <c r="B154" s="2">
        <v>0.29593750000000002</v>
      </c>
      <c r="C154" s="1" t="s">
        <v>270</v>
      </c>
      <c r="D154" s="16" t="s">
        <v>4</v>
      </c>
      <c r="E154" s="16" t="s">
        <v>43</v>
      </c>
      <c r="F154" s="16" t="s">
        <v>205</v>
      </c>
      <c r="G154" s="32">
        <v>445</v>
      </c>
      <c r="H154" s="16" t="s">
        <v>207</v>
      </c>
      <c r="J154" s="30">
        <f t="shared" si="6"/>
        <v>4</v>
      </c>
      <c r="K154" s="30" t="s">
        <v>117</v>
      </c>
      <c r="L154" s="27" t="s">
        <v>118</v>
      </c>
      <c r="M154" s="30" t="str">
        <f t="shared" si="7"/>
        <v>44521_MIX_JOUR4</v>
      </c>
      <c r="N154" s="66">
        <f>+IFERROR(VLOOKUP(G154&amp;K154&amp;J154,Fenetre!Z:AG,7,FALSE),"ERR")</f>
        <v>0.25</v>
      </c>
      <c r="O154" s="66">
        <f>+IFERROR(VLOOKUP(G154&amp;K154&amp;J154,Fenetre!Z:AG,8,FALSE),"ERR")</f>
        <v>0.41666666666666669</v>
      </c>
      <c r="R154" s="29" t="str">
        <f t="shared" si="8"/>
        <v>On Time</v>
      </c>
      <c r="T154" s="6"/>
      <c r="U154" s="6"/>
    </row>
    <row r="155" spans="1:21" s="15" customFormat="1" ht="12.75">
      <c r="A155" s="4">
        <v>43446</v>
      </c>
      <c r="B155" s="2">
        <v>0.29659722222222223</v>
      </c>
      <c r="C155" s="1" t="s">
        <v>270</v>
      </c>
      <c r="D155" s="16" t="s">
        <v>15</v>
      </c>
      <c r="E155" s="16" t="s">
        <v>206</v>
      </c>
      <c r="F155" s="16" t="s">
        <v>205</v>
      </c>
      <c r="G155" s="32">
        <v>445</v>
      </c>
      <c r="H155" s="16" t="s">
        <v>12</v>
      </c>
      <c r="J155" s="30">
        <f t="shared" si="6"/>
        <v>4</v>
      </c>
      <c r="K155" s="30" t="s">
        <v>117</v>
      </c>
      <c r="L155" s="27" t="s">
        <v>118</v>
      </c>
      <c r="M155" s="30" t="str">
        <f t="shared" si="7"/>
        <v>44521_MIX_JOUR4</v>
      </c>
      <c r="N155" s="66">
        <f>+IFERROR(VLOOKUP(G155&amp;K155&amp;J155,Fenetre!Z:AG,7,FALSE),"ERR")</f>
        <v>0.25</v>
      </c>
      <c r="O155" s="66">
        <f>+IFERROR(VLOOKUP(G155&amp;K155&amp;J155,Fenetre!Z:AG,8,FALSE),"ERR")</f>
        <v>0.41666666666666669</v>
      </c>
      <c r="R155" s="29" t="str">
        <f t="shared" si="8"/>
        <v>On Time</v>
      </c>
      <c r="T155" s="6"/>
      <c r="U155" s="6"/>
    </row>
    <row r="156" spans="1:21" s="15" customFormat="1" ht="12.75">
      <c r="A156" s="4">
        <v>43446</v>
      </c>
      <c r="B156" s="2">
        <v>0.3144791666666667</v>
      </c>
      <c r="C156" s="1" t="s">
        <v>270</v>
      </c>
      <c r="D156" s="16" t="s">
        <v>4</v>
      </c>
      <c r="E156" s="16" t="s">
        <v>20</v>
      </c>
      <c r="F156" s="16" t="s">
        <v>204</v>
      </c>
      <c r="G156" s="32">
        <v>6016</v>
      </c>
      <c r="H156" s="16" t="s">
        <v>203</v>
      </c>
      <c r="J156" s="30">
        <f t="shared" si="6"/>
        <v>4</v>
      </c>
      <c r="K156" s="30" t="s">
        <v>117</v>
      </c>
      <c r="L156" s="27" t="s">
        <v>118</v>
      </c>
      <c r="M156" s="30" t="str">
        <f t="shared" si="7"/>
        <v>601621_MIX_JOUR4</v>
      </c>
      <c r="N156" s="66" t="str">
        <f>+IFERROR(VLOOKUP(G156&amp;K156&amp;J156,Fenetre!Z:AG,7,FALSE),"ERR")</f>
        <v>ERR</v>
      </c>
      <c r="O156" s="66" t="str">
        <f>+IFERROR(VLOOKUP(G156&amp;K156&amp;J156,Fenetre!Z:AG,8,FALSE),"ERR")</f>
        <v>ERR</v>
      </c>
      <c r="R156" s="29" t="str">
        <f t="shared" si="8"/>
        <v>On Time</v>
      </c>
      <c r="T156" s="6"/>
      <c r="U156" s="6"/>
    </row>
    <row r="157" spans="1:21" s="15" customFormat="1" ht="25.5">
      <c r="A157" s="4">
        <v>43446</v>
      </c>
      <c r="B157" s="2">
        <v>0.33766203703703707</v>
      </c>
      <c r="C157" s="1" t="s">
        <v>270</v>
      </c>
      <c r="D157" s="16" t="s">
        <v>15</v>
      </c>
      <c r="E157" s="16" t="s">
        <v>59</v>
      </c>
      <c r="F157" s="16" t="s">
        <v>73</v>
      </c>
      <c r="G157" s="32">
        <v>6167</v>
      </c>
      <c r="H157" s="16" t="s">
        <v>202</v>
      </c>
      <c r="J157" s="30">
        <f t="shared" si="6"/>
        <v>4</v>
      </c>
      <c r="K157" s="30" t="s">
        <v>117</v>
      </c>
      <c r="L157" s="27" t="s">
        <v>118</v>
      </c>
      <c r="M157" s="30" t="str">
        <f t="shared" si="7"/>
        <v>616721_MIX_JOUR4</v>
      </c>
      <c r="N157" s="66">
        <f>+IFERROR(VLOOKUP(G157&amp;K157&amp;J157,Fenetre!Z:AG,7,FALSE),"ERR")</f>
        <v>0.29166666666666669</v>
      </c>
      <c r="O157" s="66">
        <f>+IFERROR(VLOOKUP(G157&amp;K157&amp;J157,Fenetre!Z:AG,8,FALSE),"ERR")</f>
        <v>0.5</v>
      </c>
      <c r="R157" s="29" t="str">
        <f t="shared" si="8"/>
        <v>On Time</v>
      </c>
      <c r="T157" s="6"/>
      <c r="U157" s="6"/>
    </row>
    <row r="158" spans="1:21" s="15" customFormat="1" ht="25.5">
      <c r="A158" s="4">
        <v>43446</v>
      </c>
      <c r="B158" s="2">
        <v>0.33792824074074074</v>
      </c>
      <c r="C158" s="1" t="s">
        <v>270</v>
      </c>
      <c r="D158" s="16" t="s">
        <v>4</v>
      </c>
      <c r="E158" s="16" t="s">
        <v>49</v>
      </c>
      <c r="F158" s="16" t="s">
        <v>73</v>
      </c>
      <c r="G158" s="32">
        <v>6167</v>
      </c>
      <c r="H158" s="16" t="s">
        <v>12</v>
      </c>
      <c r="J158" s="30">
        <f t="shared" si="6"/>
        <v>4</v>
      </c>
      <c r="K158" s="30" t="s">
        <v>117</v>
      </c>
      <c r="L158" s="27" t="s">
        <v>118</v>
      </c>
      <c r="M158" s="30" t="str">
        <f t="shared" si="7"/>
        <v>616721_MIX_JOUR4</v>
      </c>
      <c r="N158" s="66">
        <f>+IFERROR(VLOOKUP(G158&amp;K158&amp;J158,Fenetre!Z:AG,7,FALSE),"ERR")</f>
        <v>0.29166666666666669</v>
      </c>
      <c r="O158" s="66">
        <f>+IFERROR(VLOOKUP(G158&amp;K158&amp;J158,Fenetre!Z:AG,8,FALSE),"ERR")</f>
        <v>0.5</v>
      </c>
      <c r="R158" s="29" t="str">
        <f t="shared" si="8"/>
        <v>On Time</v>
      </c>
      <c r="T158" s="6"/>
      <c r="U158" s="6"/>
    </row>
    <row r="159" spans="1:21" s="15" customFormat="1" ht="25.5">
      <c r="A159" s="4">
        <v>43446</v>
      </c>
      <c r="B159" s="2">
        <v>0.33807870370370369</v>
      </c>
      <c r="C159" s="1" t="s">
        <v>270</v>
      </c>
      <c r="D159" s="16" t="s">
        <v>15</v>
      </c>
      <c r="E159" s="16" t="s">
        <v>52</v>
      </c>
      <c r="F159" s="16" t="s">
        <v>73</v>
      </c>
      <c r="G159" s="32">
        <v>6167</v>
      </c>
      <c r="H159" s="16" t="s">
        <v>12</v>
      </c>
      <c r="J159" s="30">
        <f t="shared" si="6"/>
        <v>4</v>
      </c>
      <c r="K159" s="30" t="s">
        <v>117</v>
      </c>
      <c r="L159" s="27" t="s">
        <v>118</v>
      </c>
      <c r="M159" s="30" t="str">
        <f t="shared" si="7"/>
        <v>616721_MIX_JOUR4</v>
      </c>
      <c r="N159" s="66">
        <f>+IFERROR(VLOOKUP(G159&amp;K159&amp;J159,Fenetre!Z:AG,7,FALSE),"ERR")</f>
        <v>0.29166666666666669</v>
      </c>
      <c r="O159" s="66">
        <f>+IFERROR(VLOOKUP(G159&amp;K159&amp;J159,Fenetre!Z:AG,8,FALSE),"ERR")</f>
        <v>0.5</v>
      </c>
      <c r="R159" s="29" t="str">
        <f t="shared" si="8"/>
        <v>On Time</v>
      </c>
      <c r="T159" s="6"/>
      <c r="U159" s="6"/>
    </row>
    <row r="160" spans="1:21" s="15" customFormat="1" ht="25.5">
      <c r="A160" s="4">
        <v>43446</v>
      </c>
      <c r="B160" s="2">
        <v>0.3392592592592592</v>
      </c>
      <c r="C160" s="1" t="s">
        <v>270</v>
      </c>
      <c r="D160" s="16" t="s">
        <v>4</v>
      </c>
      <c r="E160" s="16" t="s">
        <v>20</v>
      </c>
      <c r="F160" s="16" t="s">
        <v>73</v>
      </c>
      <c r="G160" s="32">
        <v>6167</v>
      </c>
      <c r="H160" s="16" t="s">
        <v>17</v>
      </c>
      <c r="J160" s="30">
        <f t="shared" si="6"/>
        <v>4</v>
      </c>
      <c r="K160" s="30" t="s">
        <v>117</v>
      </c>
      <c r="L160" s="27" t="s">
        <v>118</v>
      </c>
      <c r="M160" s="30" t="str">
        <f t="shared" si="7"/>
        <v>616721_MIX_JOUR4</v>
      </c>
      <c r="N160" s="66">
        <f>+IFERROR(VLOOKUP(G160&amp;K160&amp;J160,Fenetre!Z:AG,7,FALSE),"ERR")</f>
        <v>0.29166666666666669</v>
      </c>
      <c r="O160" s="66">
        <f>+IFERROR(VLOOKUP(G160&amp;K160&amp;J160,Fenetre!Z:AG,8,FALSE),"ERR")</f>
        <v>0.5</v>
      </c>
      <c r="R160" s="29" t="str">
        <f t="shared" si="8"/>
        <v>On Time</v>
      </c>
      <c r="T160" s="6"/>
      <c r="U160" s="6"/>
    </row>
    <row r="161" spans="1:21" s="15" customFormat="1" ht="25.5">
      <c r="A161" s="4">
        <v>43446</v>
      </c>
      <c r="B161" s="2">
        <v>0.33939814814814812</v>
      </c>
      <c r="C161" s="1" t="s">
        <v>270</v>
      </c>
      <c r="D161" s="16" t="s">
        <v>15</v>
      </c>
      <c r="E161" s="16" t="s">
        <v>53</v>
      </c>
      <c r="F161" s="16" t="s">
        <v>73</v>
      </c>
      <c r="G161" s="32">
        <v>6167</v>
      </c>
      <c r="H161" s="16" t="s">
        <v>12</v>
      </c>
      <c r="J161" s="30">
        <f t="shared" si="6"/>
        <v>4</v>
      </c>
      <c r="K161" s="30" t="s">
        <v>117</v>
      </c>
      <c r="L161" s="27" t="s">
        <v>118</v>
      </c>
      <c r="M161" s="30" t="str">
        <f t="shared" si="7"/>
        <v>616721_MIX_JOUR4</v>
      </c>
      <c r="N161" s="66">
        <f>+IFERROR(VLOOKUP(G161&amp;K161&amp;J161,Fenetre!Z:AG,7,FALSE),"ERR")</f>
        <v>0.29166666666666669</v>
      </c>
      <c r="O161" s="66">
        <f>+IFERROR(VLOOKUP(G161&amp;K161&amp;J161,Fenetre!Z:AG,8,FALSE),"ERR")</f>
        <v>0.5</v>
      </c>
      <c r="R161" s="29" t="str">
        <f t="shared" si="8"/>
        <v>On Time</v>
      </c>
      <c r="T161" s="6"/>
      <c r="U161" s="6"/>
    </row>
    <row r="162" spans="1:21" s="15" customFormat="1" ht="25.5">
      <c r="A162" s="4">
        <v>43446</v>
      </c>
      <c r="B162" s="2">
        <v>0.3397222222222222</v>
      </c>
      <c r="C162" s="1" t="s">
        <v>270</v>
      </c>
      <c r="D162" s="16" t="s">
        <v>4</v>
      </c>
      <c r="E162" s="16" t="s">
        <v>49</v>
      </c>
      <c r="F162" s="16" t="s">
        <v>73</v>
      </c>
      <c r="G162" s="32">
        <v>6167</v>
      </c>
      <c r="H162" s="16" t="s">
        <v>12</v>
      </c>
      <c r="J162" s="30">
        <f t="shared" si="6"/>
        <v>4</v>
      </c>
      <c r="K162" s="30" t="s">
        <v>117</v>
      </c>
      <c r="L162" s="27" t="s">
        <v>118</v>
      </c>
      <c r="M162" s="30" t="str">
        <f t="shared" si="7"/>
        <v>616721_MIX_JOUR4</v>
      </c>
      <c r="N162" s="66">
        <f>+IFERROR(VLOOKUP(G162&amp;K162&amp;J162,Fenetre!Z:AG,7,FALSE),"ERR")</f>
        <v>0.29166666666666669</v>
      </c>
      <c r="O162" s="66">
        <f>+IFERROR(VLOOKUP(G162&amp;K162&amp;J162,Fenetre!Z:AG,8,FALSE),"ERR")</f>
        <v>0.5</v>
      </c>
      <c r="R162" s="29" t="str">
        <f t="shared" si="8"/>
        <v>On Time</v>
      </c>
      <c r="T162" s="6"/>
      <c r="U162" s="6"/>
    </row>
    <row r="163" spans="1:21" s="15" customFormat="1" ht="25.5">
      <c r="A163" s="4">
        <v>43446</v>
      </c>
      <c r="B163" s="2">
        <v>0.33987268518518521</v>
      </c>
      <c r="C163" s="1" t="s">
        <v>270</v>
      </c>
      <c r="D163" s="16" t="s">
        <v>15</v>
      </c>
      <c r="E163" s="16" t="s">
        <v>59</v>
      </c>
      <c r="F163" s="16" t="s">
        <v>73</v>
      </c>
      <c r="G163" s="32">
        <v>6167</v>
      </c>
      <c r="H163" s="16" t="s">
        <v>12</v>
      </c>
      <c r="J163" s="30">
        <f t="shared" si="6"/>
        <v>4</v>
      </c>
      <c r="K163" s="30" t="s">
        <v>117</v>
      </c>
      <c r="L163" s="27" t="s">
        <v>118</v>
      </c>
      <c r="M163" s="30" t="str">
        <f t="shared" si="7"/>
        <v>616721_MIX_JOUR4</v>
      </c>
      <c r="N163" s="66">
        <f>+IFERROR(VLOOKUP(G163&amp;K163&amp;J163,Fenetre!Z:AG,7,FALSE),"ERR")</f>
        <v>0.29166666666666669</v>
      </c>
      <c r="O163" s="66">
        <f>+IFERROR(VLOOKUP(G163&amp;K163&amp;J163,Fenetre!Z:AG,8,FALSE),"ERR")</f>
        <v>0.5</v>
      </c>
      <c r="R163" s="29" t="str">
        <f t="shared" si="8"/>
        <v>On Time</v>
      </c>
      <c r="T163" s="6"/>
      <c r="U163" s="6"/>
    </row>
    <row r="164" spans="1:21" s="15" customFormat="1" ht="25.5">
      <c r="A164" s="4">
        <v>43446</v>
      </c>
      <c r="B164" s="2">
        <v>0.34013888888888894</v>
      </c>
      <c r="C164" s="1" t="s">
        <v>270</v>
      </c>
      <c r="D164" s="16" t="s">
        <v>4</v>
      </c>
      <c r="E164" s="16" t="s">
        <v>55</v>
      </c>
      <c r="F164" s="16" t="s">
        <v>73</v>
      </c>
      <c r="G164" s="32">
        <v>6167</v>
      </c>
      <c r="H164" s="16" t="s">
        <v>12</v>
      </c>
      <c r="J164" s="30">
        <f t="shared" si="6"/>
        <v>4</v>
      </c>
      <c r="K164" s="30" t="s">
        <v>117</v>
      </c>
      <c r="L164" s="27" t="s">
        <v>118</v>
      </c>
      <c r="M164" s="30" t="str">
        <f t="shared" si="7"/>
        <v>616721_MIX_JOUR4</v>
      </c>
      <c r="N164" s="66">
        <f>+IFERROR(VLOOKUP(G164&amp;K164&amp;J164,Fenetre!Z:AG,7,FALSE),"ERR")</f>
        <v>0.29166666666666669</v>
      </c>
      <c r="O164" s="66">
        <f>+IFERROR(VLOOKUP(G164&amp;K164&amp;J164,Fenetre!Z:AG,8,FALSE),"ERR")</f>
        <v>0.5</v>
      </c>
      <c r="R164" s="29" t="str">
        <f t="shared" si="8"/>
        <v>On Time</v>
      </c>
      <c r="T164" s="6"/>
      <c r="U164" s="6"/>
    </row>
    <row r="165" spans="1:21" s="15" customFormat="1" ht="25.5">
      <c r="A165" s="4">
        <v>43446</v>
      </c>
      <c r="B165" s="2">
        <v>0.3402662037037037</v>
      </c>
      <c r="C165" s="1" t="s">
        <v>270</v>
      </c>
      <c r="D165" s="16" t="s">
        <v>15</v>
      </c>
      <c r="E165" s="16" t="s">
        <v>77</v>
      </c>
      <c r="F165" s="16" t="s">
        <v>73</v>
      </c>
      <c r="G165" s="32">
        <v>6167</v>
      </c>
      <c r="H165" s="16" t="s">
        <v>12</v>
      </c>
      <c r="J165" s="30">
        <f t="shared" si="6"/>
        <v>4</v>
      </c>
      <c r="K165" s="30" t="s">
        <v>117</v>
      </c>
      <c r="L165" s="27" t="s">
        <v>118</v>
      </c>
      <c r="M165" s="30" t="str">
        <f t="shared" si="7"/>
        <v>616721_MIX_JOUR4</v>
      </c>
      <c r="N165" s="66">
        <f>+IFERROR(VLOOKUP(G165&amp;K165&amp;J165,Fenetre!Z:AG,7,FALSE),"ERR")</f>
        <v>0.29166666666666669</v>
      </c>
      <c r="O165" s="66">
        <f>+IFERROR(VLOOKUP(G165&amp;K165&amp;J165,Fenetre!Z:AG,8,FALSE),"ERR")</f>
        <v>0.5</v>
      </c>
      <c r="R165" s="29" t="str">
        <f t="shared" si="8"/>
        <v>On Time</v>
      </c>
      <c r="T165" s="6"/>
      <c r="U165" s="6"/>
    </row>
    <row r="166" spans="1:21" s="15" customFormat="1" ht="25.5">
      <c r="A166" s="4">
        <v>43446</v>
      </c>
      <c r="B166" s="2">
        <v>0.34797453703703707</v>
      </c>
      <c r="C166" s="1" t="s">
        <v>270</v>
      </c>
      <c r="D166" s="16" t="s">
        <v>4</v>
      </c>
      <c r="E166" s="16" t="s">
        <v>49</v>
      </c>
      <c r="F166" s="16" t="s">
        <v>73</v>
      </c>
      <c r="G166" s="32">
        <v>6167</v>
      </c>
      <c r="H166" s="16" t="s">
        <v>12</v>
      </c>
      <c r="J166" s="30">
        <f t="shared" si="6"/>
        <v>4</v>
      </c>
      <c r="K166" s="30" t="s">
        <v>117</v>
      </c>
      <c r="L166" s="27" t="s">
        <v>118</v>
      </c>
      <c r="M166" s="30" t="str">
        <f t="shared" si="7"/>
        <v>616721_MIX_JOUR4</v>
      </c>
      <c r="N166" s="66">
        <f>+IFERROR(VLOOKUP(G166&amp;K166&amp;J166,Fenetre!Z:AG,7,FALSE),"ERR")</f>
        <v>0.29166666666666669</v>
      </c>
      <c r="O166" s="66">
        <f>+IFERROR(VLOOKUP(G166&amp;K166&amp;J166,Fenetre!Z:AG,8,FALSE),"ERR")</f>
        <v>0.5</v>
      </c>
      <c r="R166" s="29" t="str">
        <f t="shared" si="8"/>
        <v>On Time</v>
      </c>
      <c r="T166" s="6"/>
      <c r="U166" s="6"/>
    </row>
    <row r="167" spans="1:21" s="15" customFormat="1" ht="25.5">
      <c r="A167" s="4">
        <v>43446</v>
      </c>
      <c r="B167" s="2">
        <v>0.34812500000000002</v>
      </c>
      <c r="C167" s="1" t="s">
        <v>270</v>
      </c>
      <c r="D167" s="16" t="s">
        <v>15</v>
      </c>
      <c r="E167" s="16" t="s">
        <v>59</v>
      </c>
      <c r="F167" s="16" t="s">
        <v>73</v>
      </c>
      <c r="G167" s="32">
        <v>6167</v>
      </c>
      <c r="H167" s="16" t="s">
        <v>12</v>
      </c>
      <c r="J167" s="30">
        <f t="shared" si="6"/>
        <v>4</v>
      </c>
      <c r="K167" s="30" t="s">
        <v>117</v>
      </c>
      <c r="L167" s="27" t="s">
        <v>118</v>
      </c>
      <c r="M167" s="30" t="str">
        <f t="shared" si="7"/>
        <v>616721_MIX_JOUR4</v>
      </c>
      <c r="N167" s="66">
        <f>+IFERROR(VLOOKUP(G167&amp;K167&amp;J167,Fenetre!Z:AG,7,FALSE),"ERR")</f>
        <v>0.29166666666666669</v>
      </c>
      <c r="O167" s="66">
        <f>+IFERROR(VLOOKUP(G167&amp;K167&amp;J167,Fenetre!Z:AG,8,FALSE),"ERR")</f>
        <v>0.5</v>
      </c>
      <c r="R167" s="29" t="str">
        <f t="shared" si="8"/>
        <v>On Time</v>
      </c>
      <c r="T167" s="6"/>
      <c r="U167" s="6"/>
    </row>
    <row r="168" spans="1:21" s="15" customFormat="1" ht="25.5">
      <c r="A168" s="4">
        <v>43446</v>
      </c>
      <c r="B168" s="2">
        <v>0.34839120370370374</v>
      </c>
      <c r="C168" s="1" t="s">
        <v>270</v>
      </c>
      <c r="D168" s="16" t="s">
        <v>4</v>
      </c>
      <c r="E168" s="16" t="s">
        <v>49</v>
      </c>
      <c r="F168" s="16" t="s">
        <v>73</v>
      </c>
      <c r="G168" s="32">
        <v>6167</v>
      </c>
      <c r="H168" s="16" t="s">
        <v>12</v>
      </c>
      <c r="J168" s="30">
        <f t="shared" si="6"/>
        <v>4</v>
      </c>
      <c r="K168" s="30" t="s">
        <v>117</v>
      </c>
      <c r="L168" s="27" t="s">
        <v>118</v>
      </c>
      <c r="M168" s="30" t="str">
        <f t="shared" si="7"/>
        <v>616721_MIX_JOUR4</v>
      </c>
      <c r="N168" s="66">
        <f>+IFERROR(VLOOKUP(G168&amp;K168&amp;J168,Fenetre!Z:AG,7,FALSE),"ERR")</f>
        <v>0.29166666666666669</v>
      </c>
      <c r="O168" s="66">
        <f>+IFERROR(VLOOKUP(G168&amp;K168&amp;J168,Fenetre!Z:AG,8,FALSE),"ERR")</f>
        <v>0.5</v>
      </c>
      <c r="R168" s="29" t="str">
        <f t="shared" si="8"/>
        <v>On Time</v>
      </c>
      <c r="T168" s="6"/>
      <c r="U168" s="6"/>
    </row>
    <row r="169" spans="1:21" s="15" customFormat="1" ht="25.5">
      <c r="A169" s="4">
        <v>43446</v>
      </c>
      <c r="B169" s="2">
        <v>0.34854166666666669</v>
      </c>
      <c r="C169" s="1" t="s">
        <v>270</v>
      </c>
      <c r="D169" s="16" t="s">
        <v>15</v>
      </c>
      <c r="E169" s="16" t="s">
        <v>52</v>
      </c>
      <c r="F169" s="16" t="s">
        <v>73</v>
      </c>
      <c r="G169" s="32">
        <v>6167</v>
      </c>
      <c r="H169" s="16" t="s">
        <v>12</v>
      </c>
      <c r="J169" s="30">
        <f t="shared" si="6"/>
        <v>4</v>
      </c>
      <c r="K169" s="30" t="s">
        <v>117</v>
      </c>
      <c r="L169" s="27" t="s">
        <v>118</v>
      </c>
      <c r="M169" s="30" t="str">
        <f t="shared" si="7"/>
        <v>616721_MIX_JOUR4</v>
      </c>
      <c r="N169" s="66">
        <f>+IFERROR(VLOOKUP(G169&amp;K169&amp;J169,Fenetre!Z:AG,7,FALSE),"ERR")</f>
        <v>0.29166666666666669</v>
      </c>
      <c r="O169" s="66">
        <f>+IFERROR(VLOOKUP(G169&amp;K169&amp;J169,Fenetre!Z:AG,8,FALSE),"ERR")</f>
        <v>0.5</v>
      </c>
      <c r="R169" s="29" t="str">
        <f t="shared" si="8"/>
        <v>On Time</v>
      </c>
      <c r="T169" s="6"/>
      <c r="U169" s="6"/>
    </row>
    <row r="170" spans="1:21" s="15" customFormat="1" ht="12.75">
      <c r="A170" s="4">
        <v>43446</v>
      </c>
      <c r="B170" s="2">
        <v>0.40188657407407408</v>
      </c>
      <c r="C170" s="1" t="s">
        <v>270</v>
      </c>
      <c r="D170" s="16" t="s">
        <v>4</v>
      </c>
      <c r="E170" s="16" t="s">
        <v>23</v>
      </c>
      <c r="F170" s="16" t="s">
        <v>199</v>
      </c>
      <c r="G170" s="32">
        <v>8481</v>
      </c>
      <c r="H170" s="16" t="s">
        <v>201</v>
      </c>
      <c r="J170" s="30">
        <f t="shared" si="6"/>
        <v>4</v>
      </c>
      <c r="K170" s="30" t="s">
        <v>117</v>
      </c>
      <c r="L170" s="27" t="s">
        <v>118</v>
      </c>
      <c r="M170" s="30" t="str">
        <f t="shared" si="7"/>
        <v>848121_MIX_JOUR4</v>
      </c>
      <c r="N170" s="66">
        <f>+IFERROR(VLOOKUP(G170&amp;K170&amp;J170,Fenetre!Z:AG,7,FALSE),"ERR")</f>
        <v>0.35416666666666669</v>
      </c>
      <c r="O170" s="66">
        <f>+IFERROR(VLOOKUP(G170&amp;K170&amp;J170,Fenetre!Z:AG,8,FALSE),"ERR")</f>
        <v>0.4375</v>
      </c>
      <c r="R170" s="29" t="str">
        <f t="shared" si="8"/>
        <v>On Time</v>
      </c>
      <c r="T170" s="6"/>
      <c r="U170" s="6"/>
    </row>
    <row r="171" spans="1:21" s="15" customFormat="1" ht="25.5" customHeight="1">
      <c r="A171" s="4">
        <v>43446</v>
      </c>
      <c r="B171" s="2">
        <v>0.40520833333333334</v>
      </c>
      <c r="C171" s="1" t="s">
        <v>270</v>
      </c>
      <c r="D171" s="16" t="s">
        <v>19</v>
      </c>
      <c r="E171" s="16" t="s">
        <v>200</v>
      </c>
      <c r="F171" s="16" t="s">
        <v>199</v>
      </c>
      <c r="G171" s="32">
        <v>8481</v>
      </c>
      <c r="H171" s="16" t="s">
        <v>25</v>
      </c>
      <c r="J171" s="30">
        <f t="shared" si="6"/>
        <v>4</v>
      </c>
      <c r="K171" s="30" t="s">
        <v>117</v>
      </c>
      <c r="L171" s="27" t="s">
        <v>118</v>
      </c>
      <c r="M171" s="30" t="str">
        <f t="shared" si="7"/>
        <v>848121_MIX_JOUR4</v>
      </c>
      <c r="N171" s="66">
        <f>+IFERROR(VLOOKUP(G171&amp;K171&amp;J171,Fenetre!Z:AG,7,FALSE),"ERR")</f>
        <v>0.35416666666666669</v>
      </c>
      <c r="O171" s="66">
        <f>+IFERROR(VLOOKUP(G171&amp;K171&amp;J171,Fenetre!Z:AG,8,FALSE),"ERR")</f>
        <v>0.4375</v>
      </c>
      <c r="R171" s="29" t="str">
        <f t="shared" si="8"/>
        <v>On Time</v>
      </c>
      <c r="T171" s="6"/>
      <c r="U171" s="6"/>
    </row>
    <row r="172" spans="1:21" s="15" customFormat="1" ht="25.5">
      <c r="A172" s="4">
        <v>43446</v>
      </c>
      <c r="B172" s="2">
        <v>0.10744212962962962</v>
      </c>
      <c r="C172" s="1" t="s">
        <v>271</v>
      </c>
      <c r="D172" s="16" t="s">
        <v>15</v>
      </c>
      <c r="E172" s="16" t="s">
        <v>26</v>
      </c>
      <c r="F172" s="16" t="s">
        <v>7</v>
      </c>
      <c r="G172" s="17" t="s">
        <v>120</v>
      </c>
      <c r="H172" s="16" t="s">
        <v>74</v>
      </c>
      <c r="J172" s="30">
        <f t="shared" si="6"/>
        <v>4</v>
      </c>
      <c r="K172" s="30" t="s">
        <v>117</v>
      </c>
      <c r="L172" s="27" t="s">
        <v>118</v>
      </c>
      <c r="M172" s="30" t="str">
        <f t="shared" si="7"/>
        <v>Entr21_MIX_JOUR4</v>
      </c>
      <c r="N172" s="66" t="str">
        <f>+IFERROR(VLOOKUP(G172&amp;K172&amp;J172,Fenetre!Z:AG,7,FALSE),"ERR")</f>
        <v>ERR</v>
      </c>
      <c r="O172" s="66" t="str">
        <f>+IFERROR(VLOOKUP(G172&amp;K172&amp;J172,Fenetre!Z:AG,8,FALSE),"ERR")</f>
        <v>ERR</v>
      </c>
      <c r="R172" s="29" t="str">
        <f t="shared" si="8"/>
        <v>On Time</v>
      </c>
      <c r="T172" s="6"/>
      <c r="U172" s="6"/>
    </row>
    <row r="173" spans="1:21" s="15" customFormat="1" ht="25.5" customHeight="1">
      <c r="A173" s="4"/>
      <c r="B173" s="16"/>
      <c r="C173" s="16"/>
      <c r="D173" s="16" t="s">
        <v>1</v>
      </c>
      <c r="E173" s="16" t="s">
        <v>198</v>
      </c>
      <c r="F173" s="16" t="s">
        <v>0</v>
      </c>
      <c r="G173" s="17" t="s">
        <v>282</v>
      </c>
      <c r="H173" s="16" t="s">
        <v>197</v>
      </c>
      <c r="J173" s="30">
        <f t="shared" si="6"/>
        <v>7</v>
      </c>
      <c r="K173" s="30" t="s">
        <v>117</v>
      </c>
      <c r="L173" s="27" t="s">
        <v>118</v>
      </c>
      <c r="M173" s="30" t="str">
        <f t="shared" si="7"/>
        <v>Tota21_MIX_JOUR7</v>
      </c>
      <c r="N173" s="66" t="str">
        <f>+IFERROR(VLOOKUP(G173&amp;K173&amp;J173,Fenetre!Z:AG,7,FALSE),"ERR")</f>
        <v>ERR</v>
      </c>
      <c r="O173" s="66" t="str">
        <f>+IFERROR(VLOOKUP(G173&amp;K173&amp;J173,Fenetre!Z:AG,8,FALSE),"ERR")</f>
        <v>ERR</v>
      </c>
      <c r="R173" s="29" t="str">
        <f t="shared" si="8"/>
        <v/>
      </c>
      <c r="T173" s="6"/>
      <c r="U173" s="6"/>
    </row>
    <row r="174" spans="1:21" s="15" customFormat="1" ht="38.25">
      <c r="A174" s="3" t="s">
        <v>265</v>
      </c>
      <c r="B174" s="17" t="s">
        <v>266</v>
      </c>
      <c r="C174" s="17" t="s">
        <v>267</v>
      </c>
      <c r="D174" s="17" t="s">
        <v>39</v>
      </c>
      <c r="E174" s="17" t="s">
        <v>38</v>
      </c>
      <c r="F174" s="17" t="s">
        <v>37</v>
      </c>
      <c r="G174" s="17" t="s">
        <v>280</v>
      </c>
      <c r="H174" s="17" t="s">
        <v>36</v>
      </c>
      <c r="I174" s="17" t="s">
        <v>35</v>
      </c>
      <c r="J174" s="30" t="e">
        <f t="shared" si="6"/>
        <v>#VALUE!</v>
      </c>
      <c r="K174" s="30" t="s">
        <v>117</v>
      </c>
      <c r="L174" s="27" t="s">
        <v>118</v>
      </c>
      <c r="M174" s="30" t="e">
        <f t="shared" si="7"/>
        <v>#VALUE!</v>
      </c>
      <c r="N174" s="66" t="str">
        <f>+IFERROR(VLOOKUP(G174&amp;K174&amp;J174,Fenetre!Z:AG,7,FALSE),"ERR")</f>
        <v>ERR</v>
      </c>
      <c r="O174" s="66" t="str">
        <f>+IFERROR(VLOOKUP(G174&amp;K174&amp;J174,Fenetre!Z:AG,8,FALSE),"ERR")</f>
        <v>ERR</v>
      </c>
      <c r="R174" s="29" t="str">
        <f t="shared" si="8"/>
        <v>On Time</v>
      </c>
      <c r="T174" s="6"/>
      <c r="U174" s="6"/>
    </row>
    <row r="175" spans="1:21" s="15" customFormat="1" ht="12.75">
      <c r="A175" s="4" t="s">
        <v>268</v>
      </c>
      <c r="B175" s="16" t="s">
        <v>269</v>
      </c>
      <c r="C175" s="16"/>
      <c r="G175" s="17" t="s">
        <v>281</v>
      </c>
      <c r="J175" s="30" t="e">
        <f t="shared" si="6"/>
        <v>#VALUE!</v>
      </c>
      <c r="K175" s="30" t="s">
        <v>117</v>
      </c>
      <c r="L175" s="27" t="s">
        <v>118</v>
      </c>
      <c r="M175" s="30" t="e">
        <f t="shared" si="7"/>
        <v>#VALUE!</v>
      </c>
      <c r="N175" s="66" t="str">
        <f>+IFERROR(VLOOKUP(G175&amp;K175&amp;J175,Fenetre!Z:AG,7,FALSE),"ERR")</f>
        <v>ERR</v>
      </c>
      <c r="O175" s="66" t="str">
        <f>+IFERROR(VLOOKUP(G175&amp;K175&amp;J175,Fenetre!Z:AG,8,FALSE),"ERR")</f>
        <v>ERR</v>
      </c>
      <c r="R175" s="29" t="str">
        <f t="shared" si="8"/>
        <v>On Time</v>
      </c>
      <c r="T175" s="6"/>
      <c r="U175" s="6"/>
    </row>
    <row r="176" spans="1:21" s="15" customFormat="1" ht="12.75">
      <c r="A176" s="3">
        <v>43446</v>
      </c>
      <c r="B176" s="17"/>
      <c r="C176" s="17"/>
      <c r="G176" s="17" t="s">
        <v>281</v>
      </c>
      <c r="J176" s="30">
        <f t="shared" si="6"/>
        <v>4</v>
      </c>
      <c r="K176" s="30" t="s">
        <v>117</v>
      </c>
      <c r="L176" s="27" t="s">
        <v>118</v>
      </c>
      <c r="M176" s="30" t="str">
        <f t="shared" si="7"/>
        <v>21_MIX_JOUR4</v>
      </c>
      <c r="N176" s="66" t="str">
        <f>+IFERROR(VLOOKUP(G176&amp;K176&amp;J176,Fenetre!Z:AG,7,FALSE),"ERR")</f>
        <v>ERR</v>
      </c>
      <c r="O176" s="66" t="str">
        <f>+IFERROR(VLOOKUP(G176&amp;K176&amp;J176,Fenetre!Z:AG,8,FALSE),"ERR")</f>
        <v>ERR</v>
      </c>
      <c r="R176" s="29" t="str">
        <f t="shared" si="8"/>
        <v/>
      </c>
      <c r="T176" s="6"/>
      <c r="U176" s="6"/>
    </row>
    <row r="177" spans="1:21" s="15" customFormat="1" ht="12.75">
      <c r="A177" s="4">
        <v>43446</v>
      </c>
      <c r="B177" s="2">
        <v>0.53666666666666674</v>
      </c>
      <c r="C177" s="1" t="s">
        <v>271</v>
      </c>
      <c r="D177" s="16" t="s">
        <v>19</v>
      </c>
      <c r="E177" s="16" t="s">
        <v>210</v>
      </c>
      <c r="F177" s="16" t="s">
        <v>88</v>
      </c>
      <c r="G177" s="17" t="s">
        <v>122</v>
      </c>
      <c r="H177" s="16" t="s">
        <v>74</v>
      </c>
      <c r="J177" s="30">
        <f t="shared" si="6"/>
        <v>4</v>
      </c>
      <c r="K177" s="30" t="s">
        <v>117</v>
      </c>
      <c r="L177" s="27" t="s">
        <v>118</v>
      </c>
      <c r="M177" s="30" t="str">
        <f t="shared" si="7"/>
        <v>Pens21_MIX_JOUR4</v>
      </c>
      <c r="N177" s="66" t="str">
        <f>+IFERROR(VLOOKUP(G177&amp;K177&amp;J177,Fenetre!Z:AG,7,FALSE),"ERR")</f>
        <v>ERR</v>
      </c>
      <c r="O177" s="66" t="str">
        <f>+IFERROR(VLOOKUP(G177&amp;K177&amp;J177,Fenetre!Z:AG,8,FALSE),"ERR")</f>
        <v>ERR</v>
      </c>
      <c r="R177" s="29" t="str">
        <f t="shared" si="8"/>
        <v>On Time</v>
      </c>
      <c r="T177" s="6"/>
      <c r="U177" s="6"/>
    </row>
    <row r="178" spans="1:21" s="15" customFormat="1" ht="12.75">
      <c r="A178" s="4">
        <v>43446</v>
      </c>
      <c r="B178" s="2">
        <v>7.8136574074074081E-2</v>
      </c>
      <c r="C178" s="1" t="s">
        <v>271</v>
      </c>
      <c r="D178" s="16" t="s">
        <v>4</v>
      </c>
      <c r="E178" s="16" t="s">
        <v>49</v>
      </c>
      <c r="F178" s="16" t="s">
        <v>88</v>
      </c>
      <c r="G178" s="17" t="s">
        <v>122</v>
      </c>
      <c r="H178" s="16" t="s">
        <v>80</v>
      </c>
      <c r="J178" s="30">
        <f t="shared" si="6"/>
        <v>4</v>
      </c>
      <c r="K178" s="30" t="s">
        <v>117</v>
      </c>
      <c r="L178" s="27" t="s">
        <v>118</v>
      </c>
      <c r="M178" s="30" t="str">
        <f t="shared" si="7"/>
        <v>Pens21_MIX_JOUR4</v>
      </c>
      <c r="N178" s="66" t="str">
        <f>+IFERROR(VLOOKUP(G178&amp;K178&amp;J178,Fenetre!Z:AG,7,FALSE),"ERR")</f>
        <v>ERR</v>
      </c>
      <c r="O178" s="66" t="str">
        <f>+IFERROR(VLOOKUP(G178&amp;K178&amp;J178,Fenetre!Z:AG,8,FALSE),"ERR")</f>
        <v>ERR</v>
      </c>
      <c r="R178" s="29" t="str">
        <f t="shared" si="8"/>
        <v>On Time</v>
      </c>
      <c r="T178" s="6"/>
      <c r="U178" s="6"/>
    </row>
    <row r="179" spans="1:21" s="15" customFormat="1" ht="12.75">
      <c r="A179" s="4">
        <v>43446</v>
      </c>
      <c r="B179" s="2">
        <v>7.8287037037037044E-2</v>
      </c>
      <c r="C179" s="1" t="s">
        <v>271</v>
      </c>
      <c r="D179" s="16" t="s">
        <v>19</v>
      </c>
      <c r="E179" s="16" t="s">
        <v>209</v>
      </c>
      <c r="F179" s="16" t="s">
        <v>88</v>
      </c>
      <c r="G179" s="17" t="s">
        <v>122</v>
      </c>
      <c r="H179" s="16" t="s">
        <v>12</v>
      </c>
      <c r="J179" s="30">
        <f t="shared" si="6"/>
        <v>4</v>
      </c>
      <c r="K179" s="30" t="s">
        <v>117</v>
      </c>
      <c r="L179" s="27" t="s">
        <v>118</v>
      </c>
      <c r="M179" s="30" t="str">
        <f t="shared" si="7"/>
        <v>Pens21_MIX_JOUR4</v>
      </c>
      <c r="N179" s="66" t="str">
        <f>+IFERROR(VLOOKUP(G179&amp;K179&amp;J179,Fenetre!Z:AG,7,FALSE),"ERR")</f>
        <v>ERR</v>
      </c>
      <c r="O179" s="66" t="str">
        <f>+IFERROR(VLOOKUP(G179&amp;K179&amp;J179,Fenetre!Z:AG,8,FALSE),"ERR")</f>
        <v>ERR</v>
      </c>
      <c r="R179" s="29" t="str">
        <f t="shared" si="8"/>
        <v>On Time</v>
      </c>
      <c r="T179" s="6"/>
      <c r="U179" s="6"/>
    </row>
    <row r="180" spans="1:21" s="15" customFormat="1" ht="12.75">
      <c r="A180" s="4">
        <v>43446</v>
      </c>
      <c r="B180" s="2">
        <v>0.11300925925925925</v>
      </c>
      <c r="C180" s="1" t="s">
        <v>271</v>
      </c>
      <c r="D180" s="16" t="s">
        <v>4</v>
      </c>
      <c r="E180" s="16" t="s">
        <v>18</v>
      </c>
      <c r="F180" s="16" t="s">
        <v>88</v>
      </c>
      <c r="G180" s="17" t="s">
        <v>122</v>
      </c>
      <c r="H180" s="16" t="s">
        <v>17</v>
      </c>
      <c r="J180" s="30">
        <f t="shared" si="6"/>
        <v>4</v>
      </c>
      <c r="K180" s="30" t="s">
        <v>117</v>
      </c>
      <c r="L180" s="27" t="s">
        <v>118</v>
      </c>
      <c r="M180" s="30" t="str">
        <f t="shared" si="7"/>
        <v>Pens21_MIX_JOUR4</v>
      </c>
      <c r="N180" s="66" t="str">
        <f>+IFERROR(VLOOKUP(G180&amp;K180&amp;J180,Fenetre!Z:AG,7,FALSE),"ERR")</f>
        <v>ERR</v>
      </c>
      <c r="O180" s="66" t="str">
        <f>+IFERROR(VLOOKUP(G180&amp;K180&amp;J180,Fenetre!Z:AG,8,FALSE),"ERR")</f>
        <v>ERR</v>
      </c>
      <c r="R180" s="29" t="str">
        <f t="shared" si="8"/>
        <v>On Time</v>
      </c>
      <c r="T180" s="6"/>
      <c r="U180" s="6"/>
    </row>
    <row r="181" spans="1:21" s="15" customFormat="1" ht="12.75">
      <c r="A181" s="4">
        <v>43446</v>
      </c>
      <c r="B181" s="2">
        <v>0.11519675925925926</v>
      </c>
      <c r="C181" s="1" t="s">
        <v>271</v>
      </c>
      <c r="D181" s="16" t="s">
        <v>15</v>
      </c>
      <c r="E181" s="16" t="s">
        <v>135</v>
      </c>
      <c r="F181" s="16" t="s">
        <v>88</v>
      </c>
      <c r="G181" s="17" t="s">
        <v>122</v>
      </c>
      <c r="H181" s="16" t="s">
        <v>21</v>
      </c>
      <c r="J181" s="30">
        <f t="shared" si="6"/>
        <v>4</v>
      </c>
      <c r="K181" s="30" t="s">
        <v>117</v>
      </c>
      <c r="L181" s="27" t="s">
        <v>118</v>
      </c>
      <c r="M181" s="30" t="str">
        <f t="shared" si="7"/>
        <v>Pens21_MIX_JOUR4</v>
      </c>
      <c r="N181" s="66" t="str">
        <f>+IFERROR(VLOOKUP(G181&amp;K181&amp;J181,Fenetre!Z:AG,7,FALSE),"ERR")</f>
        <v>ERR</v>
      </c>
      <c r="O181" s="66" t="str">
        <f>+IFERROR(VLOOKUP(G181&amp;K181&amp;J181,Fenetre!Z:AG,8,FALSE),"ERR")</f>
        <v>ERR</v>
      </c>
      <c r="R181" s="29" t="str">
        <f t="shared" si="8"/>
        <v>On Time</v>
      </c>
      <c r="T181" s="6"/>
      <c r="U181" s="6"/>
    </row>
    <row r="182" spans="1:21" s="15" customFormat="1" ht="25.5" customHeight="1">
      <c r="A182" s="4"/>
      <c r="B182" s="16"/>
      <c r="C182" s="16"/>
      <c r="D182" s="16" t="s">
        <v>1</v>
      </c>
      <c r="E182" s="16" t="s">
        <v>208</v>
      </c>
      <c r="F182" s="16" t="s">
        <v>0</v>
      </c>
      <c r="G182" s="17" t="s">
        <v>282</v>
      </c>
      <c r="H182" s="16" t="s">
        <v>6</v>
      </c>
      <c r="J182" s="30">
        <f t="shared" si="6"/>
        <v>7</v>
      </c>
      <c r="K182" s="30" t="s">
        <v>117</v>
      </c>
      <c r="L182" s="27" t="s">
        <v>118</v>
      </c>
      <c r="M182" s="30" t="str">
        <f t="shared" si="7"/>
        <v>Tota21_MIX_JOUR7</v>
      </c>
      <c r="N182" s="66" t="str">
        <f>+IFERROR(VLOOKUP(G182&amp;K182&amp;J182,Fenetre!Z:AG,7,FALSE),"ERR")</f>
        <v>ERR</v>
      </c>
      <c r="O182" s="66" t="str">
        <f>+IFERROR(VLOOKUP(G182&amp;K182&amp;J182,Fenetre!Z:AG,8,FALSE),"ERR")</f>
        <v>ERR</v>
      </c>
      <c r="R182" s="29" t="str">
        <f t="shared" si="8"/>
        <v/>
      </c>
      <c r="T182" s="6"/>
      <c r="U182" s="6"/>
    </row>
    <row r="183" spans="1:21" s="15" customFormat="1" ht="38.25">
      <c r="A183" s="3" t="s">
        <v>265</v>
      </c>
      <c r="B183" s="17" t="s">
        <v>266</v>
      </c>
      <c r="C183" s="17" t="s">
        <v>267</v>
      </c>
      <c r="D183" s="17" t="s">
        <v>39</v>
      </c>
      <c r="E183" s="17" t="s">
        <v>38</v>
      </c>
      <c r="F183" s="17" t="s">
        <v>37</v>
      </c>
      <c r="G183" s="17" t="s">
        <v>280</v>
      </c>
      <c r="H183" s="17" t="s">
        <v>36</v>
      </c>
      <c r="I183" s="17" t="s">
        <v>35</v>
      </c>
      <c r="J183" s="30" t="e">
        <f t="shared" si="6"/>
        <v>#VALUE!</v>
      </c>
      <c r="K183" s="30" t="s">
        <v>117</v>
      </c>
      <c r="L183" s="27" t="s">
        <v>118</v>
      </c>
      <c r="M183" s="30" t="e">
        <f t="shared" si="7"/>
        <v>#VALUE!</v>
      </c>
      <c r="N183" s="66" t="str">
        <f>+IFERROR(VLOOKUP(G183&amp;K183&amp;J183,Fenetre!Z:AG,7,FALSE),"ERR")</f>
        <v>ERR</v>
      </c>
      <c r="O183" s="66" t="str">
        <f>+IFERROR(VLOOKUP(G183&amp;K183&amp;J183,Fenetre!Z:AG,8,FALSE),"ERR")</f>
        <v>ERR</v>
      </c>
      <c r="R183" s="29" t="str">
        <f t="shared" si="8"/>
        <v>On Time</v>
      </c>
      <c r="T183" s="6"/>
      <c r="U183" s="6"/>
    </row>
    <row r="184" spans="1:21" s="15" customFormat="1" ht="12.75">
      <c r="A184" s="4" t="s">
        <v>268</v>
      </c>
      <c r="B184" s="16" t="s">
        <v>269</v>
      </c>
      <c r="C184" s="16"/>
      <c r="G184" s="17" t="s">
        <v>281</v>
      </c>
      <c r="J184" s="30" t="e">
        <f t="shared" si="6"/>
        <v>#VALUE!</v>
      </c>
      <c r="K184" s="30" t="s">
        <v>117</v>
      </c>
      <c r="L184" s="27" t="s">
        <v>118</v>
      </c>
      <c r="M184" s="30" t="e">
        <f t="shared" si="7"/>
        <v>#VALUE!</v>
      </c>
      <c r="N184" s="66" t="str">
        <f>+IFERROR(VLOOKUP(G184&amp;K184&amp;J184,Fenetre!Z:AG,7,FALSE),"ERR")</f>
        <v>ERR</v>
      </c>
      <c r="O184" s="66" t="str">
        <f>+IFERROR(VLOOKUP(G184&amp;K184&amp;J184,Fenetre!Z:AG,8,FALSE),"ERR")</f>
        <v>ERR</v>
      </c>
      <c r="R184" s="29" t="str">
        <f t="shared" si="8"/>
        <v>On Time</v>
      </c>
      <c r="T184" s="6"/>
      <c r="U184" s="6"/>
    </row>
    <row r="185" spans="1:21" s="15" customFormat="1" ht="12.75">
      <c r="A185" s="3">
        <v>43446</v>
      </c>
      <c r="B185" s="17"/>
      <c r="C185" s="17"/>
      <c r="G185" s="17" t="s">
        <v>281</v>
      </c>
      <c r="J185" s="30">
        <f t="shared" si="6"/>
        <v>4</v>
      </c>
      <c r="K185" s="30" t="s">
        <v>117</v>
      </c>
      <c r="L185" s="27" t="s">
        <v>118</v>
      </c>
      <c r="M185" s="30" t="str">
        <f t="shared" si="7"/>
        <v>21_MIX_JOUR4</v>
      </c>
      <c r="N185" s="66" t="str">
        <f>+IFERROR(VLOOKUP(G185&amp;K185&amp;J185,Fenetre!Z:AG,7,FALSE),"ERR")</f>
        <v>ERR</v>
      </c>
      <c r="O185" s="66" t="str">
        <f>+IFERROR(VLOOKUP(G185&amp;K185&amp;J185,Fenetre!Z:AG,8,FALSE),"ERR")</f>
        <v>ERR</v>
      </c>
      <c r="R185" s="29" t="str">
        <f t="shared" si="8"/>
        <v/>
      </c>
      <c r="T185" s="6"/>
      <c r="U185" s="6"/>
    </row>
    <row r="186" spans="1:21" s="15" customFormat="1" ht="25.5">
      <c r="A186" s="4">
        <v>43446</v>
      </c>
      <c r="B186" s="2">
        <v>0.23211805555555554</v>
      </c>
      <c r="C186" s="1" t="s">
        <v>270</v>
      </c>
      <c r="D186" s="16" t="s">
        <v>4</v>
      </c>
      <c r="E186" s="16" t="s">
        <v>23</v>
      </c>
      <c r="F186" s="16" t="s">
        <v>7</v>
      </c>
      <c r="G186" s="17" t="s">
        <v>120</v>
      </c>
      <c r="H186" s="16" t="s">
        <v>27</v>
      </c>
      <c r="J186" s="30">
        <f t="shared" si="6"/>
        <v>4</v>
      </c>
      <c r="K186" s="30" t="s">
        <v>117</v>
      </c>
      <c r="L186" s="27" t="s">
        <v>118</v>
      </c>
      <c r="M186" s="30" t="str">
        <f t="shared" si="7"/>
        <v>Entr21_MIX_JOUR4</v>
      </c>
      <c r="N186" s="66" t="str">
        <f>+IFERROR(VLOOKUP(G186&amp;K186&amp;J186,Fenetre!Z:AG,7,FALSE),"ERR")</f>
        <v>ERR</v>
      </c>
      <c r="O186" s="66" t="str">
        <f>+IFERROR(VLOOKUP(G186&amp;K186&amp;J186,Fenetre!Z:AG,8,FALSE),"ERR")</f>
        <v>ERR</v>
      </c>
      <c r="R186" s="29" t="str">
        <f t="shared" si="8"/>
        <v>On Time</v>
      </c>
      <c r="T186" s="6"/>
      <c r="U186" s="6"/>
    </row>
    <row r="187" spans="1:21" s="15" customFormat="1" ht="12.75">
      <c r="A187" s="4">
        <v>43446</v>
      </c>
      <c r="B187" s="2">
        <v>0.26822916666666669</v>
      </c>
      <c r="C187" s="1" t="s">
        <v>270</v>
      </c>
      <c r="D187" s="16" t="s">
        <v>4</v>
      </c>
      <c r="E187" s="16" t="s">
        <v>18</v>
      </c>
      <c r="F187" s="16" t="s">
        <v>101</v>
      </c>
      <c r="G187" s="32">
        <v>8017</v>
      </c>
      <c r="H187" s="16" t="s">
        <v>220</v>
      </c>
      <c r="J187" s="30">
        <f t="shared" si="6"/>
        <v>4</v>
      </c>
      <c r="K187" s="30" t="s">
        <v>117</v>
      </c>
      <c r="L187" s="27" t="s">
        <v>118</v>
      </c>
      <c r="M187" s="30" t="str">
        <f t="shared" si="7"/>
        <v>801721_MIX_JOUR4</v>
      </c>
      <c r="N187" s="66">
        <f>+IFERROR(VLOOKUP(G187&amp;K187&amp;J187,Fenetre!Z:AG,7,FALSE),"ERR")</f>
        <v>0.27083333333333331</v>
      </c>
      <c r="O187" s="66">
        <f>+IFERROR(VLOOKUP(G187&amp;K187&amp;J187,Fenetre!Z:AG,8,FALSE),"ERR")</f>
        <v>0.41666666666666669</v>
      </c>
      <c r="R187" s="29" t="str">
        <f t="shared" si="8"/>
        <v>On Time</v>
      </c>
      <c r="T187" s="6"/>
      <c r="U187" s="6"/>
    </row>
    <row r="188" spans="1:21" s="15" customFormat="1" ht="12.75">
      <c r="A188" s="4">
        <v>43446</v>
      </c>
      <c r="B188" s="2">
        <v>0.27094907407407409</v>
      </c>
      <c r="C188" s="1" t="s">
        <v>270</v>
      </c>
      <c r="D188" s="16" t="s">
        <v>15</v>
      </c>
      <c r="E188" s="16" t="s">
        <v>69</v>
      </c>
      <c r="F188" s="16" t="s">
        <v>101</v>
      </c>
      <c r="G188" s="32">
        <v>8017</v>
      </c>
      <c r="H188" s="16" t="s">
        <v>31</v>
      </c>
      <c r="J188" s="30">
        <f t="shared" si="6"/>
        <v>4</v>
      </c>
      <c r="K188" s="30" t="s">
        <v>117</v>
      </c>
      <c r="L188" s="27" t="s">
        <v>118</v>
      </c>
      <c r="M188" s="30" t="str">
        <f t="shared" si="7"/>
        <v>801721_MIX_JOUR4</v>
      </c>
      <c r="N188" s="66">
        <f>+IFERROR(VLOOKUP(G188&amp;K188&amp;J188,Fenetre!Z:AG,7,FALSE),"ERR")</f>
        <v>0.27083333333333331</v>
      </c>
      <c r="O188" s="66">
        <f>+IFERROR(VLOOKUP(G188&amp;K188&amp;J188,Fenetre!Z:AG,8,FALSE),"ERR")</f>
        <v>0.41666666666666669</v>
      </c>
      <c r="R188" s="29" t="str">
        <f t="shared" si="8"/>
        <v>On Time</v>
      </c>
      <c r="T188" s="6"/>
      <c r="U188" s="6"/>
    </row>
    <row r="189" spans="1:21" s="15" customFormat="1" ht="12.75">
      <c r="A189" s="4">
        <v>43446</v>
      </c>
      <c r="B189" s="2">
        <v>0.30832175925925925</v>
      </c>
      <c r="C189" s="1" t="s">
        <v>270</v>
      </c>
      <c r="D189" s="16" t="s">
        <v>4</v>
      </c>
      <c r="E189" s="16" t="s">
        <v>9</v>
      </c>
      <c r="F189" s="16" t="s">
        <v>106</v>
      </c>
      <c r="G189" s="32">
        <v>8275</v>
      </c>
      <c r="H189" s="16" t="s">
        <v>219</v>
      </c>
      <c r="J189" s="30">
        <f t="shared" si="6"/>
        <v>4</v>
      </c>
      <c r="K189" s="30" t="s">
        <v>117</v>
      </c>
      <c r="L189" s="27" t="s">
        <v>118</v>
      </c>
      <c r="M189" s="30" t="str">
        <f t="shared" si="7"/>
        <v>827521_MIX_JOUR4</v>
      </c>
      <c r="N189" s="66">
        <f>+IFERROR(VLOOKUP(G189&amp;K189&amp;J189,Fenetre!Z:AG,7,FALSE),"ERR")</f>
        <v>0.25</v>
      </c>
      <c r="O189" s="66">
        <f>+IFERROR(VLOOKUP(G189&amp;K189&amp;J189,Fenetre!Z:AG,8,FALSE),"ERR")</f>
        <v>0.4375</v>
      </c>
      <c r="R189" s="29" t="str">
        <f t="shared" si="8"/>
        <v>On Time</v>
      </c>
      <c r="T189" s="6"/>
      <c r="U189" s="6"/>
    </row>
    <row r="190" spans="1:21" s="15" customFormat="1" ht="12.75">
      <c r="A190" s="4">
        <v>43446</v>
      </c>
      <c r="B190" s="2">
        <v>0.30984953703703705</v>
      </c>
      <c r="C190" s="1" t="s">
        <v>270</v>
      </c>
      <c r="D190" s="16" t="s">
        <v>15</v>
      </c>
      <c r="E190" s="16" t="s">
        <v>66</v>
      </c>
      <c r="F190" s="16" t="s">
        <v>106</v>
      </c>
      <c r="G190" s="32">
        <v>8275</v>
      </c>
      <c r="H190" s="16" t="s">
        <v>12</v>
      </c>
      <c r="J190" s="30">
        <f t="shared" si="6"/>
        <v>4</v>
      </c>
      <c r="K190" s="30" t="s">
        <v>117</v>
      </c>
      <c r="L190" s="27" t="s">
        <v>118</v>
      </c>
      <c r="M190" s="30" t="str">
        <f t="shared" si="7"/>
        <v>827521_MIX_JOUR4</v>
      </c>
      <c r="N190" s="66">
        <f>+IFERROR(VLOOKUP(G190&amp;K190&amp;J190,Fenetre!Z:AG,7,FALSE),"ERR")</f>
        <v>0.25</v>
      </c>
      <c r="O190" s="66">
        <f>+IFERROR(VLOOKUP(G190&amp;K190&amp;J190,Fenetre!Z:AG,8,FALSE),"ERR")</f>
        <v>0.4375</v>
      </c>
      <c r="R190" s="29" t="str">
        <f t="shared" si="8"/>
        <v>On Time</v>
      </c>
      <c r="T190" s="6"/>
      <c r="U190" s="6"/>
    </row>
    <row r="191" spans="1:21" s="15" customFormat="1" ht="12.75">
      <c r="A191" s="4">
        <v>43446</v>
      </c>
      <c r="B191" s="2">
        <v>0.31659722222222225</v>
      </c>
      <c r="C191" s="1" t="s">
        <v>270</v>
      </c>
      <c r="D191" s="16" t="s">
        <v>4</v>
      </c>
      <c r="E191" s="16" t="s">
        <v>9</v>
      </c>
      <c r="F191" s="16" t="s">
        <v>106</v>
      </c>
      <c r="G191" s="32">
        <v>8275</v>
      </c>
      <c r="H191" s="16" t="s">
        <v>12</v>
      </c>
      <c r="J191" s="30">
        <f t="shared" si="6"/>
        <v>4</v>
      </c>
      <c r="K191" s="30" t="s">
        <v>117</v>
      </c>
      <c r="L191" s="27" t="s">
        <v>118</v>
      </c>
      <c r="M191" s="30" t="str">
        <f t="shared" si="7"/>
        <v>827521_MIX_JOUR4</v>
      </c>
      <c r="N191" s="66">
        <f>+IFERROR(VLOOKUP(G191&amp;K191&amp;J191,Fenetre!Z:AG,7,FALSE),"ERR")</f>
        <v>0.25</v>
      </c>
      <c r="O191" s="66">
        <f>+IFERROR(VLOOKUP(G191&amp;K191&amp;J191,Fenetre!Z:AG,8,FALSE),"ERR")</f>
        <v>0.4375</v>
      </c>
      <c r="R191" s="29" t="str">
        <f t="shared" si="8"/>
        <v>On Time</v>
      </c>
      <c r="T191" s="6"/>
      <c r="U191" s="6"/>
    </row>
    <row r="192" spans="1:21" s="15" customFormat="1" ht="12.75">
      <c r="A192" s="4">
        <v>43446</v>
      </c>
      <c r="B192" s="2">
        <v>0.3185648148148148</v>
      </c>
      <c r="C192" s="1" t="s">
        <v>270</v>
      </c>
      <c r="D192" s="16" t="s">
        <v>15</v>
      </c>
      <c r="E192" s="16" t="s">
        <v>8</v>
      </c>
      <c r="F192" s="16" t="s">
        <v>106</v>
      </c>
      <c r="G192" s="32">
        <v>8275</v>
      </c>
      <c r="H192" s="16" t="s">
        <v>80</v>
      </c>
      <c r="J192" s="30">
        <f t="shared" si="6"/>
        <v>4</v>
      </c>
      <c r="K192" s="30" t="s">
        <v>117</v>
      </c>
      <c r="L192" s="27" t="s">
        <v>118</v>
      </c>
      <c r="M192" s="30" t="str">
        <f t="shared" si="7"/>
        <v>827521_MIX_JOUR4</v>
      </c>
      <c r="N192" s="66">
        <f>+IFERROR(VLOOKUP(G192&amp;K192&amp;J192,Fenetre!Z:AG,7,FALSE),"ERR")</f>
        <v>0.25</v>
      </c>
      <c r="O192" s="66">
        <f>+IFERROR(VLOOKUP(G192&amp;K192&amp;J192,Fenetre!Z:AG,8,FALSE),"ERR")</f>
        <v>0.4375</v>
      </c>
      <c r="R192" s="29" t="str">
        <f t="shared" si="8"/>
        <v>On Time</v>
      </c>
      <c r="T192" s="6"/>
      <c r="U192" s="6"/>
    </row>
    <row r="193" spans="1:21" s="15" customFormat="1" ht="12.75">
      <c r="A193" s="4">
        <v>43446</v>
      </c>
      <c r="B193" s="2">
        <v>0.32728009259259255</v>
      </c>
      <c r="C193" s="1" t="s">
        <v>270</v>
      </c>
      <c r="D193" s="16" t="s">
        <v>4</v>
      </c>
      <c r="E193" s="16" t="s">
        <v>23</v>
      </c>
      <c r="F193" s="16" t="s">
        <v>106</v>
      </c>
      <c r="G193" s="32">
        <v>8275</v>
      </c>
      <c r="H193" s="16" t="s">
        <v>12</v>
      </c>
      <c r="J193" s="30">
        <f t="shared" si="6"/>
        <v>4</v>
      </c>
      <c r="K193" s="30" t="s">
        <v>117</v>
      </c>
      <c r="L193" s="27" t="s">
        <v>118</v>
      </c>
      <c r="M193" s="30" t="str">
        <f t="shared" si="7"/>
        <v>827521_MIX_JOUR4</v>
      </c>
      <c r="N193" s="66">
        <f>+IFERROR(VLOOKUP(G193&amp;K193&amp;J193,Fenetre!Z:AG,7,FALSE),"ERR")</f>
        <v>0.25</v>
      </c>
      <c r="O193" s="66">
        <f>+IFERROR(VLOOKUP(G193&amp;K193&amp;J193,Fenetre!Z:AG,8,FALSE),"ERR")</f>
        <v>0.4375</v>
      </c>
      <c r="R193" s="29" t="str">
        <f t="shared" si="8"/>
        <v>On Time</v>
      </c>
      <c r="T193" s="6"/>
      <c r="U193" s="6"/>
    </row>
    <row r="194" spans="1:21" s="15" customFormat="1" ht="12.75">
      <c r="A194" s="4">
        <v>43446</v>
      </c>
      <c r="B194" s="2">
        <v>0.33978009259259262</v>
      </c>
      <c r="C194" s="1" t="s">
        <v>270</v>
      </c>
      <c r="D194" s="16" t="s">
        <v>4</v>
      </c>
      <c r="E194" s="16" t="s">
        <v>11</v>
      </c>
      <c r="F194" s="16" t="s">
        <v>105</v>
      </c>
      <c r="G194" s="32">
        <v>8355</v>
      </c>
      <c r="H194" s="16" t="s">
        <v>72</v>
      </c>
      <c r="J194" s="30">
        <f t="shared" si="6"/>
        <v>4</v>
      </c>
      <c r="K194" s="30" t="s">
        <v>117</v>
      </c>
      <c r="L194" s="27" t="s">
        <v>118</v>
      </c>
      <c r="M194" s="30" t="str">
        <f t="shared" si="7"/>
        <v>835521_MIX_JOUR4</v>
      </c>
      <c r="N194" s="66">
        <f>+IFERROR(VLOOKUP(G194&amp;K194&amp;J194,Fenetre!Z:AG,7,FALSE),"ERR")</f>
        <v>0.29166666666666669</v>
      </c>
      <c r="O194" s="66">
        <f>+IFERROR(VLOOKUP(G194&amp;K194&amp;J194,Fenetre!Z:AG,8,FALSE),"ERR")</f>
        <v>0.4375</v>
      </c>
      <c r="R194" s="29" t="str">
        <f t="shared" si="8"/>
        <v>On Time</v>
      </c>
      <c r="T194" s="6"/>
      <c r="U194" s="6"/>
    </row>
    <row r="195" spans="1:21" s="15" customFormat="1" ht="12.75">
      <c r="A195" s="4">
        <v>43446</v>
      </c>
      <c r="B195" s="2">
        <v>0.34408564814814818</v>
      </c>
      <c r="C195" s="1" t="s">
        <v>270</v>
      </c>
      <c r="D195" s="16" t="s">
        <v>15</v>
      </c>
      <c r="E195" s="16" t="s">
        <v>8</v>
      </c>
      <c r="F195" s="16" t="s">
        <v>105</v>
      </c>
      <c r="G195" s="32">
        <v>8355</v>
      </c>
      <c r="H195" s="16" t="s">
        <v>12</v>
      </c>
      <c r="J195" s="30">
        <f t="shared" si="6"/>
        <v>4</v>
      </c>
      <c r="K195" s="30" t="s">
        <v>117</v>
      </c>
      <c r="L195" s="27" t="s">
        <v>118</v>
      </c>
      <c r="M195" s="30" t="str">
        <f t="shared" si="7"/>
        <v>835521_MIX_JOUR4</v>
      </c>
      <c r="N195" s="66">
        <f>+IFERROR(VLOOKUP(G195&amp;K195&amp;J195,Fenetre!Z:AG,7,FALSE),"ERR")</f>
        <v>0.29166666666666669</v>
      </c>
      <c r="O195" s="66">
        <f>+IFERROR(VLOOKUP(G195&amp;K195&amp;J195,Fenetre!Z:AG,8,FALSE),"ERR")</f>
        <v>0.4375</v>
      </c>
      <c r="R195" s="29" t="str">
        <f t="shared" si="8"/>
        <v>On Time</v>
      </c>
      <c r="T195" s="6"/>
      <c r="U195" s="6"/>
    </row>
    <row r="196" spans="1:21" s="15" customFormat="1" ht="12.75">
      <c r="A196" s="4">
        <v>43446</v>
      </c>
      <c r="B196" s="2">
        <v>0.35300925925925924</v>
      </c>
      <c r="C196" s="1" t="s">
        <v>270</v>
      </c>
      <c r="D196" s="16" t="s">
        <v>4</v>
      </c>
      <c r="E196" s="16" t="s">
        <v>52</v>
      </c>
      <c r="F196" s="16" t="s">
        <v>105</v>
      </c>
      <c r="G196" s="32">
        <v>8355</v>
      </c>
      <c r="H196" s="16" t="s">
        <v>12</v>
      </c>
      <c r="J196" s="30">
        <f t="shared" si="6"/>
        <v>4</v>
      </c>
      <c r="K196" s="30" t="s">
        <v>117</v>
      </c>
      <c r="L196" s="27" t="s">
        <v>118</v>
      </c>
      <c r="M196" s="30" t="str">
        <f t="shared" si="7"/>
        <v>835521_MIX_JOUR4</v>
      </c>
      <c r="N196" s="66">
        <f>+IFERROR(VLOOKUP(G196&amp;K196&amp;J196,Fenetre!Z:AG,7,FALSE),"ERR")</f>
        <v>0.29166666666666669</v>
      </c>
      <c r="O196" s="66">
        <f>+IFERROR(VLOOKUP(G196&amp;K196&amp;J196,Fenetre!Z:AG,8,FALSE),"ERR")</f>
        <v>0.4375</v>
      </c>
      <c r="R196" s="29" t="str">
        <f t="shared" si="8"/>
        <v>On Time</v>
      </c>
      <c r="T196" s="6"/>
      <c r="U196" s="6"/>
    </row>
    <row r="197" spans="1:21" s="15" customFormat="1" ht="12.75">
      <c r="A197" s="4">
        <v>43446</v>
      </c>
      <c r="B197" s="2">
        <v>0.35387731481481483</v>
      </c>
      <c r="C197" s="1" t="s">
        <v>270</v>
      </c>
      <c r="D197" s="16" t="s">
        <v>15</v>
      </c>
      <c r="E197" s="16" t="s">
        <v>5</v>
      </c>
      <c r="F197" s="16" t="s">
        <v>105</v>
      </c>
      <c r="G197" s="32">
        <v>8355</v>
      </c>
      <c r="H197" s="16" t="s">
        <v>21</v>
      </c>
      <c r="J197" s="30">
        <f t="shared" ref="J197:J260" si="9">WEEKDAY(A197,1)</f>
        <v>4</v>
      </c>
      <c r="K197" s="30" t="s">
        <v>117</v>
      </c>
      <c r="L197" s="27" t="s">
        <v>118</v>
      </c>
      <c r="M197" s="30" t="str">
        <f t="shared" ref="M197:M260" si="10">G197&amp;K197&amp;J197</f>
        <v>835521_MIX_JOUR4</v>
      </c>
      <c r="N197" s="66">
        <f>+IFERROR(VLOOKUP(G197&amp;K197&amp;J197,Fenetre!Z:AG,7,FALSE),"ERR")</f>
        <v>0.29166666666666669</v>
      </c>
      <c r="O197" s="66">
        <f>+IFERROR(VLOOKUP(G197&amp;K197&amp;J197,Fenetre!Z:AG,8,FALSE),"ERR")</f>
        <v>0.4375</v>
      </c>
      <c r="R197" s="29" t="str">
        <f t="shared" ref="R197:R260" si="11">+IF(B197="","",IF(B197&gt;=N197,IF(B197&lt;=O197,"On Time","Late"),"On Time"))</f>
        <v>On Time</v>
      </c>
      <c r="T197" s="6"/>
      <c r="U197" s="6"/>
    </row>
    <row r="198" spans="1:21" s="15" customFormat="1" ht="12.75">
      <c r="A198" s="4">
        <v>43446</v>
      </c>
      <c r="B198" s="2">
        <v>0.37547453703703698</v>
      </c>
      <c r="C198" s="1" t="s">
        <v>270</v>
      </c>
      <c r="D198" s="16" t="s">
        <v>4</v>
      </c>
      <c r="E198" s="16" t="s">
        <v>24</v>
      </c>
      <c r="F198" s="16" t="s">
        <v>217</v>
      </c>
      <c r="G198" s="32">
        <v>6525</v>
      </c>
      <c r="H198" s="16" t="s">
        <v>218</v>
      </c>
      <c r="J198" s="30">
        <f t="shared" si="9"/>
        <v>4</v>
      </c>
      <c r="K198" s="30" t="s">
        <v>117</v>
      </c>
      <c r="L198" s="27" t="s">
        <v>118</v>
      </c>
      <c r="M198" s="30" t="str">
        <f t="shared" si="10"/>
        <v>652521_MIX_JOUR4</v>
      </c>
      <c r="N198" s="66">
        <f>+IFERROR(VLOOKUP(G198&amp;K198&amp;J198,Fenetre!Z:AG,7,FALSE),"ERR")</f>
        <v>0.33333333333333331</v>
      </c>
      <c r="O198" s="66">
        <f>+IFERROR(VLOOKUP(G198&amp;K198&amp;J198,Fenetre!Z:AG,8,FALSE),"ERR")</f>
        <v>0.5</v>
      </c>
      <c r="R198" s="29" t="str">
        <f t="shared" si="11"/>
        <v>On Time</v>
      </c>
      <c r="T198" s="6"/>
      <c r="U198" s="6"/>
    </row>
    <row r="199" spans="1:21" s="15" customFormat="1" ht="12.75">
      <c r="A199" s="4">
        <v>43446</v>
      </c>
      <c r="B199" s="2">
        <v>0.38061342592592595</v>
      </c>
      <c r="C199" s="1" t="s">
        <v>270</v>
      </c>
      <c r="D199" s="16" t="s">
        <v>15</v>
      </c>
      <c r="E199" s="16" t="s">
        <v>54</v>
      </c>
      <c r="F199" s="16" t="s">
        <v>217</v>
      </c>
      <c r="G199" s="32">
        <v>6525</v>
      </c>
      <c r="H199" s="16" t="s">
        <v>21</v>
      </c>
      <c r="J199" s="30">
        <f t="shared" si="9"/>
        <v>4</v>
      </c>
      <c r="K199" s="30" t="s">
        <v>117</v>
      </c>
      <c r="L199" s="27" t="s">
        <v>118</v>
      </c>
      <c r="M199" s="30" t="str">
        <f t="shared" si="10"/>
        <v>652521_MIX_JOUR4</v>
      </c>
      <c r="N199" s="66">
        <f>+IFERROR(VLOOKUP(G199&amp;K199&amp;J199,Fenetre!Z:AG,7,FALSE),"ERR")</f>
        <v>0.33333333333333331</v>
      </c>
      <c r="O199" s="66">
        <f>+IFERROR(VLOOKUP(G199&amp;K199&amp;J199,Fenetre!Z:AG,8,FALSE),"ERR")</f>
        <v>0.5</v>
      </c>
      <c r="R199" s="29" t="str">
        <f t="shared" si="11"/>
        <v>On Time</v>
      </c>
      <c r="T199" s="6"/>
      <c r="U199" s="6"/>
    </row>
    <row r="200" spans="1:21" s="15" customFormat="1" ht="25.5">
      <c r="A200" s="4">
        <v>43446</v>
      </c>
      <c r="B200" s="2">
        <v>0.40497685185185189</v>
      </c>
      <c r="C200" s="1" t="s">
        <v>270</v>
      </c>
      <c r="D200" s="16" t="s">
        <v>4</v>
      </c>
      <c r="E200" s="16" t="s">
        <v>5</v>
      </c>
      <c r="F200" s="16" t="s">
        <v>216</v>
      </c>
      <c r="G200" s="32">
        <v>6164</v>
      </c>
      <c r="H200" s="16" t="s">
        <v>99</v>
      </c>
      <c r="J200" s="30">
        <f t="shared" si="9"/>
        <v>4</v>
      </c>
      <c r="K200" s="30" t="s">
        <v>117</v>
      </c>
      <c r="L200" s="27" t="s">
        <v>118</v>
      </c>
      <c r="M200" s="30" t="str">
        <f t="shared" si="10"/>
        <v>616421_MIX_JOUR4</v>
      </c>
      <c r="N200" s="66">
        <f>+IFERROR(VLOOKUP(G200&amp;K200&amp;J200,Fenetre!Z:AG,7,FALSE),"ERR")</f>
        <v>0.33333333333333331</v>
      </c>
      <c r="O200" s="66">
        <f>+IFERROR(VLOOKUP(G200&amp;K200&amp;J200,Fenetre!Z:AG,8,FALSE),"ERR")</f>
        <v>0.5</v>
      </c>
      <c r="R200" s="29" t="str">
        <f t="shared" si="11"/>
        <v>On Time</v>
      </c>
      <c r="T200" s="6"/>
      <c r="U200" s="6"/>
    </row>
    <row r="201" spans="1:21" s="15" customFormat="1" ht="25.5">
      <c r="A201" s="4">
        <v>43446</v>
      </c>
      <c r="B201" s="2">
        <v>0.42581018518518521</v>
      </c>
      <c r="C201" s="1" t="s">
        <v>270</v>
      </c>
      <c r="D201" s="16" t="s">
        <v>4</v>
      </c>
      <c r="E201" s="16" t="s">
        <v>8</v>
      </c>
      <c r="F201" s="16" t="s">
        <v>103</v>
      </c>
      <c r="G201" s="32">
        <v>781</v>
      </c>
      <c r="H201" s="16" t="s">
        <v>215</v>
      </c>
      <c r="J201" s="30">
        <f t="shared" si="9"/>
        <v>4</v>
      </c>
      <c r="K201" s="30" t="s">
        <v>117</v>
      </c>
      <c r="L201" s="27" t="s">
        <v>118</v>
      </c>
      <c r="M201" s="30" t="str">
        <f t="shared" si="10"/>
        <v>78121_MIX_JOUR4</v>
      </c>
      <c r="N201" s="66">
        <f>+IFERROR(VLOOKUP(G201&amp;K201&amp;J201,Fenetre!Z:AG,7,FALSE),"ERR")</f>
        <v>0.36458333333333331</v>
      </c>
      <c r="O201" s="66">
        <f>+IFERROR(VLOOKUP(G201&amp;K201&amp;J201,Fenetre!Z:AG,8,FALSE),"ERR")</f>
        <v>0.54166666666666663</v>
      </c>
      <c r="R201" s="29" t="str">
        <f t="shared" si="11"/>
        <v>On Time</v>
      </c>
      <c r="T201" s="6"/>
      <c r="U201" s="6"/>
    </row>
    <row r="202" spans="1:21" s="15" customFormat="1" ht="12.75">
      <c r="A202" s="4">
        <v>43446</v>
      </c>
      <c r="B202" s="2">
        <v>0.47164351851851855</v>
      </c>
      <c r="C202" s="1" t="s">
        <v>270</v>
      </c>
      <c r="D202" s="16" t="s">
        <v>90</v>
      </c>
      <c r="E202" s="16" t="s">
        <v>93</v>
      </c>
      <c r="F202" s="16" t="s">
        <v>102</v>
      </c>
      <c r="G202" s="32">
        <v>8787</v>
      </c>
      <c r="H202" s="16" t="s">
        <v>214</v>
      </c>
      <c r="J202" s="30">
        <f t="shared" si="9"/>
        <v>4</v>
      </c>
      <c r="K202" s="30" t="s">
        <v>117</v>
      </c>
      <c r="L202" s="27" t="s">
        <v>118</v>
      </c>
      <c r="M202" s="30" t="str">
        <f t="shared" si="10"/>
        <v>878721_MIX_JOUR4</v>
      </c>
      <c r="N202" s="66">
        <f>+IFERROR(VLOOKUP(G202&amp;K202&amp;J202,Fenetre!Z:AG,7,FALSE),"ERR")</f>
        <v>0.4375</v>
      </c>
      <c r="O202" s="66">
        <f>+IFERROR(VLOOKUP(G202&amp;K202&amp;J202,Fenetre!Z:AG,8,FALSE),"ERR")</f>
        <v>0.625</v>
      </c>
      <c r="R202" s="29" t="str">
        <f t="shared" si="11"/>
        <v>On Time</v>
      </c>
      <c r="T202" s="6"/>
      <c r="U202" s="6"/>
    </row>
    <row r="203" spans="1:21" s="15" customFormat="1" ht="12.75">
      <c r="A203" s="4">
        <v>43446</v>
      </c>
      <c r="B203" s="2">
        <v>0.16791666666666669</v>
      </c>
      <c r="C203" s="1" t="s">
        <v>271</v>
      </c>
      <c r="D203" s="16" t="s">
        <v>4</v>
      </c>
      <c r="E203" s="16" t="s">
        <v>23</v>
      </c>
      <c r="F203" s="16" t="s">
        <v>100</v>
      </c>
      <c r="G203" s="32">
        <v>478</v>
      </c>
      <c r="H203" s="16" t="s">
        <v>213</v>
      </c>
      <c r="J203" s="30">
        <f t="shared" si="9"/>
        <v>4</v>
      </c>
      <c r="K203" s="30" t="s">
        <v>117</v>
      </c>
      <c r="L203" s="27" t="s">
        <v>118</v>
      </c>
      <c r="M203" s="30" t="str">
        <f t="shared" si="10"/>
        <v>47821_MIX_JOUR4</v>
      </c>
      <c r="N203" s="66">
        <f>+IFERROR(VLOOKUP(G203&amp;K203&amp;J203,Fenetre!Z:AG,7,FALSE),"ERR")</f>
        <v>0.375</v>
      </c>
      <c r="O203" s="66">
        <f>+IFERROR(VLOOKUP(G203&amp;K203&amp;J203,Fenetre!Z:AG,8,FALSE),"ERR")</f>
        <v>0.5625</v>
      </c>
      <c r="R203" s="29" t="str">
        <f t="shared" si="11"/>
        <v>On Time</v>
      </c>
      <c r="T203" s="6"/>
      <c r="U203" s="6"/>
    </row>
    <row r="204" spans="1:21" s="15" customFormat="1" ht="12.75">
      <c r="A204" s="4">
        <v>43446</v>
      </c>
      <c r="B204" s="2">
        <v>0.17108796296296294</v>
      </c>
      <c r="C204" s="1" t="s">
        <v>271</v>
      </c>
      <c r="D204" s="16" t="s">
        <v>15</v>
      </c>
      <c r="E204" s="16" t="s">
        <v>135</v>
      </c>
      <c r="F204" s="16" t="s">
        <v>100</v>
      </c>
      <c r="G204" s="32">
        <v>478</v>
      </c>
      <c r="H204" s="16" t="s">
        <v>31</v>
      </c>
      <c r="J204" s="30">
        <f t="shared" si="9"/>
        <v>4</v>
      </c>
      <c r="K204" s="30" t="s">
        <v>117</v>
      </c>
      <c r="L204" s="27" t="s">
        <v>118</v>
      </c>
      <c r="M204" s="30" t="str">
        <f t="shared" si="10"/>
        <v>47821_MIX_JOUR4</v>
      </c>
      <c r="N204" s="66">
        <f>+IFERROR(VLOOKUP(G204&amp;K204&amp;J204,Fenetre!Z:AG,7,FALSE),"ERR")</f>
        <v>0.375</v>
      </c>
      <c r="O204" s="66">
        <f>+IFERROR(VLOOKUP(G204&amp;K204&amp;J204,Fenetre!Z:AG,8,FALSE),"ERR")</f>
        <v>0.5625</v>
      </c>
      <c r="R204" s="29" t="str">
        <f t="shared" si="11"/>
        <v>On Time</v>
      </c>
      <c r="T204" s="6"/>
      <c r="U204" s="6"/>
    </row>
    <row r="205" spans="1:21" s="15" customFormat="1" ht="25.5" customHeight="1">
      <c r="A205" s="4"/>
      <c r="B205" s="16"/>
      <c r="C205" s="16"/>
      <c r="D205" s="16" t="s">
        <v>1</v>
      </c>
      <c r="E205" s="16" t="s">
        <v>212</v>
      </c>
      <c r="F205" s="16" t="s">
        <v>0</v>
      </c>
      <c r="G205" s="17" t="s">
        <v>282</v>
      </c>
      <c r="H205" s="16" t="s">
        <v>211</v>
      </c>
      <c r="J205" s="30">
        <f t="shared" si="9"/>
        <v>7</v>
      </c>
      <c r="K205" s="30" t="s">
        <v>117</v>
      </c>
      <c r="L205" s="27" t="s">
        <v>118</v>
      </c>
      <c r="M205" s="30" t="str">
        <f t="shared" si="10"/>
        <v>Tota21_MIX_JOUR7</v>
      </c>
      <c r="N205" s="66" t="str">
        <f>+IFERROR(VLOOKUP(G205&amp;K205&amp;J205,Fenetre!Z:AG,7,FALSE),"ERR")</f>
        <v>ERR</v>
      </c>
      <c r="O205" s="66" t="str">
        <f>+IFERROR(VLOOKUP(G205&amp;K205&amp;J205,Fenetre!Z:AG,8,FALSE),"ERR")</f>
        <v>ERR</v>
      </c>
      <c r="R205" s="29" t="str">
        <f t="shared" si="11"/>
        <v/>
      </c>
      <c r="T205" s="6"/>
      <c r="U205" s="6"/>
    </row>
    <row r="206" spans="1:21" s="15" customFormat="1" ht="38.25">
      <c r="A206" s="3" t="s">
        <v>265</v>
      </c>
      <c r="B206" s="17" t="s">
        <v>266</v>
      </c>
      <c r="C206" s="17" t="s">
        <v>267</v>
      </c>
      <c r="D206" s="17" t="s">
        <v>39</v>
      </c>
      <c r="E206" s="17" t="s">
        <v>38</v>
      </c>
      <c r="F206" s="17" t="s">
        <v>37</v>
      </c>
      <c r="G206" s="17" t="s">
        <v>280</v>
      </c>
      <c r="H206" s="17" t="s">
        <v>36</v>
      </c>
      <c r="I206" s="17" t="s">
        <v>35</v>
      </c>
      <c r="J206" s="30" t="e">
        <f t="shared" si="9"/>
        <v>#VALUE!</v>
      </c>
      <c r="K206" s="30" t="s">
        <v>117</v>
      </c>
      <c r="L206" s="27" t="s">
        <v>118</v>
      </c>
      <c r="M206" s="30" t="e">
        <f t="shared" si="10"/>
        <v>#VALUE!</v>
      </c>
      <c r="N206" s="66" t="str">
        <f>+IFERROR(VLOOKUP(G206&amp;K206&amp;J206,Fenetre!Z:AG,7,FALSE),"ERR")</f>
        <v>ERR</v>
      </c>
      <c r="O206" s="66" t="str">
        <f>+IFERROR(VLOOKUP(G206&amp;K206&amp;J206,Fenetre!Z:AG,8,FALSE),"ERR")</f>
        <v>ERR</v>
      </c>
      <c r="R206" s="29" t="str">
        <f t="shared" si="11"/>
        <v>On Time</v>
      </c>
      <c r="T206" s="6"/>
      <c r="U206" s="6"/>
    </row>
    <row r="207" spans="1:21" s="15" customFormat="1" ht="12.75">
      <c r="A207" s="4" t="s">
        <v>268</v>
      </c>
      <c r="B207" s="16" t="s">
        <v>269</v>
      </c>
      <c r="C207" s="16"/>
      <c r="G207" s="17" t="s">
        <v>281</v>
      </c>
      <c r="J207" s="30" t="e">
        <f t="shared" si="9"/>
        <v>#VALUE!</v>
      </c>
      <c r="K207" s="30" t="s">
        <v>117</v>
      </c>
      <c r="L207" s="27" t="s">
        <v>118</v>
      </c>
      <c r="M207" s="30" t="e">
        <f t="shared" si="10"/>
        <v>#VALUE!</v>
      </c>
      <c r="N207" s="66" t="str">
        <f>+IFERROR(VLOOKUP(G207&amp;K207&amp;J207,Fenetre!Z:AG,7,FALSE),"ERR")</f>
        <v>ERR</v>
      </c>
      <c r="O207" s="66" t="str">
        <f>+IFERROR(VLOOKUP(G207&amp;K207&amp;J207,Fenetre!Z:AG,8,FALSE),"ERR")</f>
        <v>ERR</v>
      </c>
      <c r="R207" s="29" t="str">
        <f t="shared" si="11"/>
        <v>On Time</v>
      </c>
      <c r="T207" s="6"/>
      <c r="U207" s="6"/>
    </row>
    <row r="208" spans="1:21" s="15" customFormat="1" ht="12.75">
      <c r="A208" s="3">
        <v>43446</v>
      </c>
      <c r="B208" s="17"/>
      <c r="C208" s="17"/>
      <c r="G208" s="17" t="s">
        <v>281</v>
      </c>
      <c r="J208" s="30">
        <f t="shared" si="9"/>
        <v>4</v>
      </c>
      <c r="K208" s="30" t="s">
        <v>117</v>
      </c>
      <c r="L208" s="27" t="s">
        <v>118</v>
      </c>
      <c r="M208" s="30" t="str">
        <f t="shared" si="10"/>
        <v>21_MIX_JOUR4</v>
      </c>
      <c r="N208" s="66" t="str">
        <f>+IFERROR(VLOOKUP(G208&amp;K208&amp;J208,Fenetre!Z:AG,7,FALSE),"ERR")</f>
        <v>ERR</v>
      </c>
      <c r="O208" s="66" t="str">
        <f>+IFERROR(VLOOKUP(G208&amp;K208&amp;J208,Fenetre!Z:AG,8,FALSE),"ERR")</f>
        <v>ERR</v>
      </c>
      <c r="R208" s="29" t="str">
        <f t="shared" si="11"/>
        <v/>
      </c>
      <c r="T208" s="6"/>
      <c r="U208" s="6"/>
    </row>
    <row r="209" spans="1:21" s="15" customFormat="1" ht="25.5">
      <c r="A209" s="4">
        <v>43446</v>
      </c>
      <c r="B209" s="2">
        <v>0.24601851851851853</v>
      </c>
      <c r="C209" s="1" t="s">
        <v>270</v>
      </c>
      <c r="D209" s="16" t="s">
        <v>4</v>
      </c>
      <c r="E209" s="16" t="s">
        <v>66</v>
      </c>
      <c r="F209" s="16" t="s">
        <v>7</v>
      </c>
      <c r="G209" s="17" t="s">
        <v>120</v>
      </c>
      <c r="H209" s="16" t="s">
        <v>87</v>
      </c>
      <c r="J209" s="30">
        <f t="shared" si="9"/>
        <v>4</v>
      </c>
      <c r="K209" s="30" t="s">
        <v>117</v>
      </c>
      <c r="L209" s="27" t="s">
        <v>118</v>
      </c>
      <c r="M209" s="30" t="str">
        <f t="shared" si="10"/>
        <v>Entr21_MIX_JOUR4</v>
      </c>
      <c r="N209" s="66" t="str">
        <f>+IFERROR(VLOOKUP(G209&amp;K209&amp;J209,Fenetre!Z:AG,7,FALSE),"ERR")</f>
        <v>ERR</v>
      </c>
      <c r="O209" s="66" t="str">
        <f>+IFERROR(VLOOKUP(G209&amp;K209&amp;J209,Fenetre!Z:AG,8,FALSE),"ERR")</f>
        <v>ERR</v>
      </c>
      <c r="R209" s="29" t="str">
        <f t="shared" si="11"/>
        <v>On Time</v>
      </c>
      <c r="T209" s="6"/>
      <c r="U209" s="6"/>
    </row>
    <row r="210" spans="1:21" s="15" customFormat="1" ht="12.75">
      <c r="A210" s="4">
        <v>43446</v>
      </c>
      <c r="B210" s="2">
        <v>0.27101851851851849</v>
      </c>
      <c r="C210" s="1" t="s">
        <v>270</v>
      </c>
      <c r="D210" s="16" t="s">
        <v>90</v>
      </c>
      <c r="E210" s="16" t="s">
        <v>48</v>
      </c>
      <c r="F210" s="16" t="s">
        <v>86</v>
      </c>
      <c r="G210" s="32">
        <v>8236</v>
      </c>
      <c r="H210" s="16" t="s">
        <v>228</v>
      </c>
      <c r="J210" s="30">
        <f t="shared" si="9"/>
        <v>4</v>
      </c>
      <c r="K210" s="30" t="s">
        <v>117</v>
      </c>
      <c r="L210" s="27" t="s">
        <v>118</v>
      </c>
      <c r="M210" s="30" t="str">
        <f t="shared" si="10"/>
        <v>823621_MIX_JOUR4</v>
      </c>
      <c r="N210" s="66">
        <f>+IFERROR(VLOOKUP(G210&amp;K210&amp;J210,Fenetre!Z:AG,7,FALSE),"ERR")</f>
        <v>0.25</v>
      </c>
      <c r="O210" s="66">
        <f>+IFERROR(VLOOKUP(G210&amp;K210&amp;J210,Fenetre!Z:AG,8,FALSE),"ERR")</f>
        <v>0.41666666666666669</v>
      </c>
      <c r="R210" s="29" t="str">
        <f t="shared" si="11"/>
        <v>On Time</v>
      </c>
      <c r="T210" s="6"/>
      <c r="U210" s="6"/>
    </row>
    <row r="211" spans="1:21" s="15" customFormat="1" ht="12.75">
      <c r="A211" s="4">
        <v>43446</v>
      </c>
      <c r="B211" s="2">
        <v>0.3072685185185185</v>
      </c>
      <c r="C211" s="1" t="s">
        <v>270</v>
      </c>
      <c r="D211" s="16" t="s">
        <v>15</v>
      </c>
      <c r="E211" s="16" t="s">
        <v>89</v>
      </c>
      <c r="F211" s="16" t="s">
        <v>86</v>
      </c>
      <c r="G211" s="32">
        <v>8236</v>
      </c>
      <c r="H211" s="16" t="s">
        <v>85</v>
      </c>
      <c r="J211" s="30">
        <f t="shared" si="9"/>
        <v>4</v>
      </c>
      <c r="K211" s="30" t="s">
        <v>117</v>
      </c>
      <c r="L211" s="27" t="s">
        <v>118</v>
      </c>
      <c r="M211" s="30" t="str">
        <f t="shared" si="10"/>
        <v>823621_MIX_JOUR4</v>
      </c>
      <c r="N211" s="66">
        <f>+IFERROR(VLOOKUP(G211&amp;K211&amp;J211,Fenetre!Z:AG,7,FALSE),"ERR")</f>
        <v>0.25</v>
      </c>
      <c r="O211" s="66">
        <f>+IFERROR(VLOOKUP(G211&amp;K211&amp;J211,Fenetre!Z:AG,8,FALSE),"ERR")</f>
        <v>0.41666666666666669</v>
      </c>
      <c r="R211" s="29" t="str">
        <f t="shared" si="11"/>
        <v>On Time</v>
      </c>
      <c r="T211" s="6"/>
      <c r="U211" s="6"/>
    </row>
    <row r="212" spans="1:21" s="15" customFormat="1" ht="12.75">
      <c r="A212" s="4">
        <v>43446</v>
      </c>
      <c r="B212" s="2">
        <v>0.32659722222222221</v>
      </c>
      <c r="C212" s="1" t="s">
        <v>270</v>
      </c>
      <c r="D212" s="16" t="s">
        <v>4</v>
      </c>
      <c r="E212" s="16" t="s">
        <v>23</v>
      </c>
      <c r="F212" s="16" t="s">
        <v>86</v>
      </c>
      <c r="G212" s="32">
        <v>8236</v>
      </c>
      <c r="H212" s="16" t="s">
        <v>12</v>
      </c>
      <c r="J212" s="30">
        <f t="shared" si="9"/>
        <v>4</v>
      </c>
      <c r="K212" s="30" t="s">
        <v>117</v>
      </c>
      <c r="L212" s="27" t="s">
        <v>118</v>
      </c>
      <c r="M212" s="30" t="str">
        <f t="shared" si="10"/>
        <v>823621_MIX_JOUR4</v>
      </c>
      <c r="N212" s="66">
        <f>+IFERROR(VLOOKUP(G212&amp;K212&amp;J212,Fenetre!Z:AG,7,FALSE),"ERR")</f>
        <v>0.25</v>
      </c>
      <c r="O212" s="66">
        <f>+IFERROR(VLOOKUP(G212&amp;K212&amp;J212,Fenetre!Z:AG,8,FALSE),"ERR")</f>
        <v>0.41666666666666669</v>
      </c>
      <c r="R212" s="29" t="str">
        <f t="shared" si="11"/>
        <v>On Time</v>
      </c>
      <c r="T212" s="6"/>
      <c r="U212" s="6"/>
    </row>
    <row r="213" spans="1:21" s="15" customFormat="1" ht="12.75">
      <c r="A213" s="4">
        <v>43446</v>
      </c>
      <c r="B213" s="2">
        <v>0.35159722222222217</v>
      </c>
      <c r="C213" s="1" t="s">
        <v>270</v>
      </c>
      <c r="D213" s="16" t="s">
        <v>4</v>
      </c>
      <c r="E213" s="16" t="s">
        <v>96</v>
      </c>
      <c r="F213" s="16" t="s">
        <v>95</v>
      </c>
      <c r="G213" s="32">
        <v>821</v>
      </c>
      <c r="H213" s="16" t="s">
        <v>94</v>
      </c>
      <c r="J213" s="30">
        <f t="shared" si="9"/>
        <v>4</v>
      </c>
      <c r="K213" s="30" t="s">
        <v>117</v>
      </c>
      <c r="L213" s="27" t="s">
        <v>118</v>
      </c>
      <c r="M213" s="30" t="str">
        <f t="shared" si="10"/>
        <v>82121_MIX_JOUR4</v>
      </c>
      <c r="N213" s="66">
        <f>+IFERROR(VLOOKUP(G213&amp;K213&amp;J213,Fenetre!Z:AG,7,FALSE),"ERR")</f>
        <v>0.33333333333333331</v>
      </c>
      <c r="O213" s="66">
        <f>+IFERROR(VLOOKUP(G213&amp;K213&amp;J213,Fenetre!Z:AG,8,FALSE),"ERR")</f>
        <v>0.5</v>
      </c>
      <c r="R213" s="29" t="str">
        <f t="shared" si="11"/>
        <v>On Time</v>
      </c>
      <c r="T213" s="6"/>
      <c r="U213" s="6"/>
    </row>
    <row r="214" spans="1:21" s="15" customFormat="1" ht="12.75">
      <c r="A214" s="4">
        <v>43446</v>
      </c>
      <c r="B214" s="2">
        <v>0.3684027777777778</v>
      </c>
      <c r="C214" s="1" t="s">
        <v>270</v>
      </c>
      <c r="D214" s="16" t="s">
        <v>15</v>
      </c>
      <c r="E214" s="16" t="s">
        <v>11</v>
      </c>
      <c r="F214" s="16" t="s">
        <v>95</v>
      </c>
      <c r="G214" s="32">
        <v>821</v>
      </c>
      <c r="H214" s="16" t="s">
        <v>21</v>
      </c>
      <c r="J214" s="30">
        <f t="shared" si="9"/>
        <v>4</v>
      </c>
      <c r="K214" s="30" t="s">
        <v>117</v>
      </c>
      <c r="L214" s="27" t="s">
        <v>118</v>
      </c>
      <c r="M214" s="30" t="str">
        <f t="shared" si="10"/>
        <v>82121_MIX_JOUR4</v>
      </c>
      <c r="N214" s="66">
        <f>+IFERROR(VLOOKUP(G214&amp;K214&amp;J214,Fenetre!Z:AG,7,FALSE),"ERR")</f>
        <v>0.33333333333333331</v>
      </c>
      <c r="O214" s="66">
        <f>+IFERROR(VLOOKUP(G214&amp;K214&amp;J214,Fenetre!Z:AG,8,FALSE),"ERR")</f>
        <v>0.5</v>
      </c>
      <c r="R214" s="29" t="str">
        <f t="shared" si="11"/>
        <v>On Time</v>
      </c>
      <c r="T214" s="6"/>
      <c r="U214" s="6"/>
    </row>
    <row r="215" spans="1:21" s="15" customFormat="1" ht="12.75">
      <c r="A215" s="4">
        <v>43446</v>
      </c>
      <c r="B215" s="2">
        <v>0.37318287037037035</v>
      </c>
      <c r="C215" s="1" t="s">
        <v>270</v>
      </c>
      <c r="D215" s="16" t="s">
        <v>4</v>
      </c>
      <c r="E215" s="16" t="s">
        <v>23</v>
      </c>
      <c r="F215" s="16" t="s">
        <v>95</v>
      </c>
      <c r="G215" s="32">
        <v>821</v>
      </c>
      <c r="H215" s="16" t="s">
        <v>12</v>
      </c>
      <c r="J215" s="30">
        <f t="shared" si="9"/>
        <v>4</v>
      </c>
      <c r="K215" s="30" t="s">
        <v>117</v>
      </c>
      <c r="L215" s="27" t="s">
        <v>118</v>
      </c>
      <c r="M215" s="30" t="str">
        <f t="shared" si="10"/>
        <v>82121_MIX_JOUR4</v>
      </c>
      <c r="N215" s="66">
        <f>+IFERROR(VLOOKUP(G215&amp;K215&amp;J215,Fenetre!Z:AG,7,FALSE),"ERR")</f>
        <v>0.33333333333333331</v>
      </c>
      <c r="O215" s="66">
        <f>+IFERROR(VLOOKUP(G215&amp;K215&amp;J215,Fenetre!Z:AG,8,FALSE),"ERR")</f>
        <v>0.5</v>
      </c>
      <c r="R215" s="29" t="str">
        <f t="shared" si="11"/>
        <v>On Time</v>
      </c>
      <c r="T215" s="6"/>
      <c r="U215" s="6"/>
    </row>
    <row r="216" spans="1:21" s="15" customFormat="1" ht="12.75">
      <c r="A216" s="4">
        <v>43446</v>
      </c>
      <c r="B216" s="2">
        <v>0.38012731481481482</v>
      </c>
      <c r="C216" s="1" t="s">
        <v>270</v>
      </c>
      <c r="D216" s="16" t="s">
        <v>4</v>
      </c>
      <c r="E216" s="16" t="s">
        <v>18</v>
      </c>
      <c r="F216" s="16" t="s">
        <v>226</v>
      </c>
      <c r="G216" s="32">
        <v>6699</v>
      </c>
      <c r="H216" s="16" t="s">
        <v>227</v>
      </c>
      <c r="J216" s="30">
        <f t="shared" si="9"/>
        <v>4</v>
      </c>
      <c r="K216" s="30" t="s">
        <v>117</v>
      </c>
      <c r="L216" s="27" t="s">
        <v>118</v>
      </c>
      <c r="M216" s="30" t="str">
        <f t="shared" si="10"/>
        <v>669921_MIX_JOUR4</v>
      </c>
      <c r="N216" s="66">
        <f>+IFERROR(VLOOKUP(G216&amp;K216&amp;J216,Fenetre!Z:AG,7,FALSE),"ERR")</f>
        <v>0.33333333333333331</v>
      </c>
      <c r="O216" s="66">
        <f>+IFERROR(VLOOKUP(G216&amp;K216&amp;J216,Fenetre!Z:AG,8,FALSE),"ERR")</f>
        <v>0.54166666666666663</v>
      </c>
      <c r="R216" s="29" t="str">
        <f t="shared" si="11"/>
        <v>On Time</v>
      </c>
      <c r="T216" s="6"/>
      <c r="U216" s="6"/>
    </row>
    <row r="217" spans="1:21" s="15" customFormat="1" ht="12.75">
      <c r="A217" s="4">
        <v>43446</v>
      </c>
      <c r="B217" s="2">
        <v>0.38261574074074073</v>
      </c>
      <c r="C217" s="1" t="s">
        <v>270</v>
      </c>
      <c r="D217" s="16" t="s">
        <v>15</v>
      </c>
      <c r="E217" s="16" t="s">
        <v>62</v>
      </c>
      <c r="F217" s="16" t="s">
        <v>226</v>
      </c>
      <c r="G217" s="32">
        <v>6699</v>
      </c>
      <c r="H217" s="16" t="s">
        <v>21</v>
      </c>
      <c r="J217" s="30">
        <f t="shared" si="9"/>
        <v>4</v>
      </c>
      <c r="K217" s="30" t="s">
        <v>117</v>
      </c>
      <c r="L217" s="27" t="s">
        <v>118</v>
      </c>
      <c r="M217" s="30" t="str">
        <f t="shared" si="10"/>
        <v>669921_MIX_JOUR4</v>
      </c>
      <c r="N217" s="66">
        <f>+IFERROR(VLOOKUP(G217&amp;K217&amp;J217,Fenetre!Z:AG,7,FALSE),"ERR")</f>
        <v>0.33333333333333331</v>
      </c>
      <c r="O217" s="66">
        <f>+IFERROR(VLOOKUP(G217&amp;K217&amp;J217,Fenetre!Z:AG,8,FALSE),"ERR")</f>
        <v>0.54166666666666663</v>
      </c>
      <c r="R217" s="29" t="str">
        <f t="shared" si="11"/>
        <v>On Time</v>
      </c>
      <c r="T217" s="6"/>
      <c r="U217" s="6"/>
    </row>
    <row r="218" spans="1:21" s="15" customFormat="1" ht="12.75">
      <c r="A218" s="4">
        <v>43446</v>
      </c>
      <c r="B218" s="2">
        <v>0.39256944444444447</v>
      </c>
      <c r="C218" s="1" t="s">
        <v>270</v>
      </c>
      <c r="D218" s="16" t="s">
        <v>4</v>
      </c>
      <c r="E218" s="16" t="s">
        <v>11</v>
      </c>
      <c r="F218" s="16" t="s">
        <v>226</v>
      </c>
      <c r="G218" s="32">
        <v>6699</v>
      </c>
      <c r="H218" s="16" t="s">
        <v>31</v>
      </c>
      <c r="J218" s="30">
        <f t="shared" si="9"/>
        <v>4</v>
      </c>
      <c r="K218" s="30" t="s">
        <v>117</v>
      </c>
      <c r="L218" s="27" t="s">
        <v>118</v>
      </c>
      <c r="M218" s="30" t="str">
        <f t="shared" si="10"/>
        <v>669921_MIX_JOUR4</v>
      </c>
      <c r="N218" s="66">
        <f>+IFERROR(VLOOKUP(G218&amp;K218&amp;J218,Fenetre!Z:AG,7,FALSE),"ERR")</f>
        <v>0.33333333333333331</v>
      </c>
      <c r="O218" s="66">
        <f>+IFERROR(VLOOKUP(G218&amp;K218&amp;J218,Fenetre!Z:AG,8,FALSE),"ERR")</f>
        <v>0.54166666666666663</v>
      </c>
      <c r="R218" s="29" t="str">
        <f t="shared" si="11"/>
        <v>On Time</v>
      </c>
      <c r="T218" s="6"/>
      <c r="U218" s="6"/>
    </row>
    <row r="219" spans="1:21" s="15" customFormat="1" ht="25.5">
      <c r="A219" s="4">
        <v>43446</v>
      </c>
      <c r="B219" s="2">
        <v>0.40784722222222225</v>
      </c>
      <c r="C219" s="1" t="s">
        <v>270</v>
      </c>
      <c r="D219" s="16" t="s">
        <v>4</v>
      </c>
      <c r="E219" s="16" t="s">
        <v>63</v>
      </c>
      <c r="F219" s="16" t="s">
        <v>7</v>
      </c>
      <c r="G219" s="17" t="s">
        <v>120</v>
      </c>
      <c r="H219" s="16" t="s">
        <v>87</v>
      </c>
      <c r="J219" s="30">
        <f t="shared" si="9"/>
        <v>4</v>
      </c>
      <c r="K219" s="30" t="s">
        <v>117</v>
      </c>
      <c r="L219" s="27" t="s">
        <v>118</v>
      </c>
      <c r="M219" s="30" t="str">
        <f t="shared" si="10"/>
        <v>Entr21_MIX_JOUR4</v>
      </c>
      <c r="N219" s="66" t="str">
        <f>+IFERROR(VLOOKUP(G219&amp;K219&amp;J219,Fenetre!Z:AG,7,FALSE),"ERR")</f>
        <v>ERR</v>
      </c>
      <c r="O219" s="66" t="str">
        <f>+IFERROR(VLOOKUP(G219&amp;K219&amp;J219,Fenetre!Z:AG,8,FALSE),"ERR")</f>
        <v>ERR</v>
      </c>
      <c r="R219" s="29" t="str">
        <f t="shared" si="11"/>
        <v>On Time</v>
      </c>
      <c r="T219" s="6"/>
      <c r="U219" s="6"/>
    </row>
    <row r="220" spans="1:21" s="15" customFormat="1" ht="25.5">
      <c r="A220" s="4">
        <v>43446</v>
      </c>
      <c r="B220" s="2">
        <v>0.41486111111111112</v>
      </c>
      <c r="C220" s="1" t="s">
        <v>270</v>
      </c>
      <c r="D220" s="16" t="s">
        <v>15</v>
      </c>
      <c r="E220" s="16" t="s">
        <v>8</v>
      </c>
      <c r="F220" s="16" t="s">
        <v>7</v>
      </c>
      <c r="G220" s="17" t="s">
        <v>120</v>
      </c>
      <c r="H220" s="16" t="s">
        <v>80</v>
      </c>
      <c r="J220" s="30">
        <f t="shared" si="9"/>
        <v>4</v>
      </c>
      <c r="K220" s="30" t="s">
        <v>117</v>
      </c>
      <c r="L220" s="27" t="s">
        <v>118</v>
      </c>
      <c r="M220" s="30" t="str">
        <f t="shared" si="10"/>
        <v>Entr21_MIX_JOUR4</v>
      </c>
      <c r="N220" s="66" t="str">
        <f>+IFERROR(VLOOKUP(G220&amp;K220&amp;J220,Fenetre!Z:AG,7,FALSE),"ERR")</f>
        <v>ERR</v>
      </c>
      <c r="O220" s="66" t="str">
        <f>+IFERROR(VLOOKUP(G220&amp;K220&amp;J220,Fenetre!Z:AG,8,FALSE),"ERR")</f>
        <v>ERR</v>
      </c>
      <c r="R220" s="29" t="str">
        <f t="shared" si="11"/>
        <v>On Time</v>
      </c>
      <c r="T220" s="6"/>
      <c r="U220" s="6"/>
    </row>
    <row r="221" spans="1:21" s="15" customFormat="1" ht="25.5">
      <c r="A221" s="4">
        <v>43446</v>
      </c>
      <c r="B221" s="2">
        <v>0.42331018518518521</v>
      </c>
      <c r="C221" s="1" t="s">
        <v>270</v>
      </c>
      <c r="D221" s="16" t="s">
        <v>4</v>
      </c>
      <c r="E221" s="16" t="s">
        <v>5</v>
      </c>
      <c r="F221" s="16" t="s">
        <v>7</v>
      </c>
      <c r="G221" s="17" t="s">
        <v>120</v>
      </c>
      <c r="H221" s="16" t="s">
        <v>12</v>
      </c>
      <c r="J221" s="30">
        <f t="shared" si="9"/>
        <v>4</v>
      </c>
      <c r="K221" s="30" t="s">
        <v>117</v>
      </c>
      <c r="L221" s="27" t="s">
        <v>118</v>
      </c>
      <c r="M221" s="30" t="str">
        <f t="shared" si="10"/>
        <v>Entr21_MIX_JOUR4</v>
      </c>
      <c r="N221" s="66" t="str">
        <f>+IFERROR(VLOOKUP(G221&amp;K221&amp;J221,Fenetre!Z:AG,7,FALSE),"ERR")</f>
        <v>ERR</v>
      </c>
      <c r="O221" s="66" t="str">
        <f>+IFERROR(VLOOKUP(G221&amp;K221&amp;J221,Fenetre!Z:AG,8,FALSE),"ERR")</f>
        <v>ERR</v>
      </c>
      <c r="R221" s="29" t="str">
        <f t="shared" si="11"/>
        <v>On Time</v>
      </c>
      <c r="T221" s="6"/>
      <c r="U221" s="6"/>
    </row>
    <row r="222" spans="1:21" s="15" customFormat="1" ht="12.75">
      <c r="A222" s="4">
        <v>43446</v>
      </c>
      <c r="B222" s="2">
        <v>0.51418981481481485</v>
      </c>
      <c r="C222" s="1" t="s">
        <v>271</v>
      </c>
      <c r="D222" s="16" t="s">
        <v>4</v>
      </c>
      <c r="E222" s="16" t="s">
        <v>9</v>
      </c>
      <c r="F222" s="16" t="s">
        <v>205</v>
      </c>
      <c r="G222" s="32">
        <v>445</v>
      </c>
      <c r="H222" s="16" t="s">
        <v>225</v>
      </c>
      <c r="J222" s="30">
        <f t="shared" si="9"/>
        <v>4</v>
      </c>
      <c r="K222" s="30" t="s">
        <v>117</v>
      </c>
      <c r="L222" s="27" t="s">
        <v>118</v>
      </c>
      <c r="M222" s="30" t="str">
        <f t="shared" si="10"/>
        <v>44521_MIX_JOUR4</v>
      </c>
      <c r="N222" s="66">
        <f>+IFERROR(VLOOKUP(G222&amp;K222&amp;J222,Fenetre!Z:AG,7,FALSE),"ERR")</f>
        <v>0.25</v>
      </c>
      <c r="O222" s="66">
        <f>+IFERROR(VLOOKUP(G222&amp;K222&amp;J222,Fenetre!Z:AG,8,FALSE),"ERR")</f>
        <v>0.41666666666666669</v>
      </c>
      <c r="R222" s="29" t="str">
        <f t="shared" si="11"/>
        <v>Late</v>
      </c>
      <c r="T222" s="6"/>
      <c r="U222" s="6"/>
    </row>
    <row r="223" spans="1:21" s="15" customFormat="1" ht="12.75">
      <c r="A223" s="4">
        <v>43446</v>
      </c>
      <c r="B223" s="2">
        <v>6.9317129629629631E-2</v>
      </c>
      <c r="C223" s="1" t="s">
        <v>271</v>
      </c>
      <c r="D223" s="16" t="s">
        <v>4</v>
      </c>
      <c r="E223" s="16" t="s">
        <v>52</v>
      </c>
      <c r="F223" s="16" t="s">
        <v>84</v>
      </c>
      <c r="G223" s="32">
        <v>8308</v>
      </c>
      <c r="H223" s="16" t="s">
        <v>224</v>
      </c>
      <c r="J223" s="30">
        <f t="shared" si="9"/>
        <v>4</v>
      </c>
      <c r="K223" s="30" t="s">
        <v>117</v>
      </c>
      <c r="L223" s="27" t="s">
        <v>118</v>
      </c>
      <c r="M223" s="30" t="str">
        <f t="shared" si="10"/>
        <v>830821_MIX_JOUR4</v>
      </c>
      <c r="N223" s="66">
        <f>+IFERROR(VLOOKUP(G223&amp;K223&amp;J223,Fenetre!Z:AG,7,FALSE),"ERR")</f>
        <v>0.375</v>
      </c>
      <c r="O223" s="66">
        <f>+IFERROR(VLOOKUP(G223&amp;K223&amp;J223,Fenetre!Z:AG,8,FALSE),"ERR")</f>
        <v>0.5625</v>
      </c>
      <c r="R223" s="29" t="str">
        <f t="shared" si="11"/>
        <v>On Time</v>
      </c>
      <c r="T223" s="6"/>
      <c r="U223" s="6"/>
    </row>
    <row r="224" spans="1:21" s="15" customFormat="1" ht="25.5" customHeight="1">
      <c r="A224" s="4">
        <v>43446</v>
      </c>
      <c r="B224" s="2">
        <v>7.0289351851851853E-2</v>
      </c>
      <c r="C224" s="1" t="s">
        <v>271</v>
      </c>
      <c r="D224" s="16" t="s">
        <v>19</v>
      </c>
      <c r="E224" s="16" t="s">
        <v>223</v>
      </c>
      <c r="F224" s="16" t="s">
        <v>84</v>
      </c>
      <c r="G224" s="32">
        <v>8308</v>
      </c>
      <c r="H224" s="16" t="s">
        <v>12</v>
      </c>
      <c r="J224" s="30">
        <f t="shared" si="9"/>
        <v>4</v>
      </c>
      <c r="K224" s="30" t="s">
        <v>117</v>
      </c>
      <c r="L224" s="27" t="s">
        <v>118</v>
      </c>
      <c r="M224" s="30" t="str">
        <f t="shared" si="10"/>
        <v>830821_MIX_JOUR4</v>
      </c>
      <c r="N224" s="66">
        <f>+IFERROR(VLOOKUP(G224&amp;K224&amp;J224,Fenetre!Z:AG,7,FALSE),"ERR")</f>
        <v>0.375</v>
      </c>
      <c r="O224" s="66">
        <f>+IFERROR(VLOOKUP(G224&amp;K224&amp;J224,Fenetre!Z:AG,8,FALSE),"ERR")</f>
        <v>0.5625</v>
      </c>
      <c r="R224" s="29" t="str">
        <f t="shared" si="11"/>
        <v>On Time</v>
      </c>
      <c r="T224" s="6"/>
      <c r="U224" s="6"/>
    </row>
    <row r="225" spans="1:21" s="15" customFormat="1" ht="25.5" customHeight="1">
      <c r="A225" s="4"/>
      <c r="B225" s="16"/>
      <c r="C225" s="16"/>
      <c r="D225" s="16" t="s">
        <v>1</v>
      </c>
      <c r="E225" s="16" t="s">
        <v>222</v>
      </c>
      <c r="F225" s="16" t="s">
        <v>0</v>
      </c>
      <c r="G225" s="17" t="s">
        <v>282</v>
      </c>
      <c r="H225" s="16" t="s">
        <v>221</v>
      </c>
      <c r="J225" s="30">
        <f t="shared" si="9"/>
        <v>7</v>
      </c>
      <c r="K225" s="30" t="s">
        <v>117</v>
      </c>
      <c r="L225" s="27" t="s">
        <v>118</v>
      </c>
      <c r="M225" s="30" t="str">
        <f t="shared" si="10"/>
        <v>Tota21_MIX_JOUR7</v>
      </c>
      <c r="N225" s="66" t="str">
        <f>+IFERROR(VLOOKUP(G225&amp;K225&amp;J225,Fenetre!Z:AG,7,FALSE),"ERR")</f>
        <v>ERR</v>
      </c>
      <c r="O225" s="66" t="str">
        <f>+IFERROR(VLOOKUP(G225&amp;K225&amp;J225,Fenetre!Z:AG,8,FALSE),"ERR")</f>
        <v>ERR</v>
      </c>
      <c r="R225" s="29" t="str">
        <f t="shared" si="11"/>
        <v/>
      </c>
      <c r="T225" s="6"/>
      <c r="U225" s="6"/>
    </row>
    <row r="226" spans="1:21" s="15" customFormat="1" ht="38.25">
      <c r="A226" s="3" t="s">
        <v>265</v>
      </c>
      <c r="B226" s="17" t="s">
        <v>266</v>
      </c>
      <c r="C226" s="17" t="s">
        <v>267</v>
      </c>
      <c r="D226" s="17" t="s">
        <v>39</v>
      </c>
      <c r="E226" s="17" t="s">
        <v>38</v>
      </c>
      <c r="F226" s="17" t="s">
        <v>37</v>
      </c>
      <c r="G226" s="17" t="s">
        <v>280</v>
      </c>
      <c r="H226" s="17" t="s">
        <v>36</v>
      </c>
      <c r="I226" s="17" t="s">
        <v>35</v>
      </c>
      <c r="J226" s="30" t="e">
        <f t="shared" si="9"/>
        <v>#VALUE!</v>
      </c>
      <c r="K226" s="30" t="s">
        <v>117</v>
      </c>
      <c r="L226" s="27" t="s">
        <v>118</v>
      </c>
      <c r="M226" s="30" t="e">
        <f t="shared" si="10"/>
        <v>#VALUE!</v>
      </c>
      <c r="N226" s="66" t="str">
        <f>+IFERROR(VLOOKUP(G226&amp;K226&amp;J226,Fenetre!Z:AG,7,FALSE),"ERR")</f>
        <v>ERR</v>
      </c>
      <c r="O226" s="66" t="str">
        <f>+IFERROR(VLOOKUP(G226&amp;K226&amp;J226,Fenetre!Z:AG,8,FALSE),"ERR")</f>
        <v>ERR</v>
      </c>
      <c r="R226" s="29" t="str">
        <f t="shared" si="11"/>
        <v>On Time</v>
      </c>
      <c r="T226" s="6"/>
      <c r="U226" s="6"/>
    </row>
    <row r="227" spans="1:21" s="15" customFormat="1" ht="12.75">
      <c r="A227" s="4" t="s">
        <v>268</v>
      </c>
      <c r="B227" s="16" t="s">
        <v>269</v>
      </c>
      <c r="C227" s="16"/>
      <c r="G227" s="17" t="s">
        <v>281</v>
      </c>
      <c r="J227" s="30" t="e">
        <f t="shared" si="9"/>
        <v>#VALUE!</v>
      </c>
      <c r="K227" s="30" t="s">
        <v>117</v>
      </c>
      <c r="L227" s="27" t="s">
        <v>118</v>
      </c>
      <c r="M227" s="30" t="e">
        <f t="shared" si="10"/>
        <v>#VALUE!</v>
      </c>
      <c r="N227" s="66" t="str">
        <f>+IFERROR(VLOOKUP(G227&amp;K227&amp;J227,Fenetre!Z:AG,7,FALSE),"ERR")</f>
        <v>ERR</v>
      </c>
      <c r="O227" s="66" t="str">
        <f>+IFERROR(VLOOKUP(G227&amp;K227&amp;J227,Fenetre!Z:AG,8,FALSE),"ERR")</f>
        <v>ERR</v>
      </c>
      <c r="R227" s="29" t="str">
        <f t="shared" si="11"/>
        <v>On Time</v>
      </c>
      <c r="T227" s="6"/>
      <c r="U227" s="6"/>
    </row>
    <row r="228" spans="1:21" s="15" customFormat="1" ht="12.75">
      <c r="A228" s="3">
        <v>43446</v>
      </c>
      <c r="B228" s="17"/>
      <c r="C228" s="17"/>
      <c r="G228" s="17" t="s">
        <v>281</v>
      </c>
      <c r="J228" s="30">
        <f t="shared" si="9"/>
        <v>4</v>
      </c>
      <c r="K228" s="30" t="s">
        <v>117</v>
      </c>
      <c r="L228" s="27" t="s">
        <v>118</v>
      </c>
      <c r="M228" s="30" t="str">
        <f t="shared" si="10"/>
        <v>21_MIX_JOUR4</v>
      </c>
      <c r="N228" s="66" t="str">
        <f>+IFERROR(VLOOKUP(G228&amp;K228&amp;J228,Fenetre!Z:AG,7,FALSE),"ERR")</f>
        <v>ERR</v>
      </c>
      <c r="O228" s="66" t="str">
        <f>+IFERROR(VLOOKUP(G228&amp;K228&amp;J228,Fenetre!Z:AG,8,FALSE),"ERR")</f>
        <v>ERR</v>
      </c>
      <c r="R228" s="29" t="str">
        <f t="shared" si="11"/>
        <v/>
      </c>
      <c r="T228" s="6"/>
      <c r="U228" s="6"/>
    </row>
    <row r="229" spans="1:21" s="15" customFormat="1" ht="25.5">
      <c r="A229" s="4">
        <v>43446</v>
      </c>
      <c r="B229" s="2">
        <v>0.1811689814814815</v>
      </c>
      <c r="C229" s="1" t="s">
        <v>270</v>
      </c>
      <c r="D229" s="16" t="s">
        <v>4</v>
      </c>
      <c r="E229" s="16" t="s">
        <v>63</v>
      </c>
      <c r="F229" s="16" t="s">
        <v>7</v>
      </c>
      <c r="G229" s="17" t="s">
        <v>120</v>
      </c>
      <c r="H229" s="16" t="s">
        <v>99</v>
      </c>
      <c r="J229" s="30">
        <f t="shared" si="9"/>
        <v>4</v>
      </c>
      <c r="K229" s="30" t="s">
        <v>117</v>
      </c>
      <c r="L229" s="27" t="s">
        <v>118</v>
      </c>
      <c r="M229" s="30" t="str">
        <f t="shared" si="10"/>
        <v>Entr21_MIX_JOUR4</v>
      </c>
      <c r="N229" s="66" t="str">
        <f>+IFERROR(VLOOKUP(G229&amp;K229&amp;J229,Fenetre!Z:AG,7,FALSE),"ERR")</f>
        <v>ERR</v>
      </c>
      <c r="O229" s="66" t="str">
        <f>+IFERROR(VLOOKUP(G229&amp;K229&amp;J229,Fenetre!Z:AG,8,FALSE),"ERR")</f>
        <v>ERR</v>
      </c>
      <c r="R229" s="29" t="str">
        <f t="shared" si="11"/>
        <v>On Time</v>
      </c>
      <c r="T229" s="6"/>
      <c r="U229" s="6"/>
    </row>
    <row r="230" spans="1:21" s="15" customFormat="1" ht="12.75">
      <c r="A230" s="4">
        <v>43446</v>
      </c>
      <c r="B230" s="2">
        <v>0.28962962962962963</v>
      </c>
      <c r="C230" s="1" t="s">
        <v>270</v>
      </c>
      <c r="D230" s="16" t="s">
        <v>4</v>
      </c>
      <c r="E230" s="16" t="s">
        <v>23</v>
      </c>
      <c r="F230" s="16" t="s">
        <v>235</v>
      </c>
      <c r="G230" s="32">
        <v>8375</v>
      </c>
      <c r="H230" s="16" t="s">
        <v>236</v>
      </c>
      <c r="J230" s="30">
        <f t="shared" si="9"/>
        <v>4</v>
      </c>
      <c r="K230" s="30" t="s">
        <v>117</v>
      </c>
      <c r="L230" s="27" t="s">
        <v>118</v>
      </c>
      <c r="M230" s="30" t="str">
        <f t="shared" si="10"/>
        <v>837521_MIX_JOUR4</v>
      </c>
      <c r="N230" s="66">
        <f>+IFERROR(VLOOKUP(G230&amp;K230&amp;J230,Fenetre!Z:AG,7,FALSE),"ERR")</f>
        <v>0.25</v>
      </c>
      <c r="O230" s="66">
        <f>+IFERROR(VLOOKUP(G230&amp;K230&amp;J230,Fenetre!Z:AG,8,FALSE),"ERR")</f>
        <v>0.375</v>
      </c>
      <c r="R230" s="29" t="str">
        <f t="shared" si="11"/>
        <v>On Time</v>
      </c>
      <c r="T230" s="6"/>
      <c r="U230" s="6"/>
    </row>
    <row r="231" spans="1:21" s="15" customFormat="1" ht="12.75">
      <c r="A231" s="4">
        <v>43446</v>
      </c>
      <c r="B231" s="2">
        <v>0.2925462962962963</v>
      </c>
      <c r="C231" s="1" t="s">
        <v>270</v>
      </c>
      <c r="D231" s="16" t="s">
        <v>15</v>
      </c>
      <c r="E231" s="16" t="s">
        <v>50</v>
      </c>
      <c r="F231" s="16" t="s">
        <v>235</v>
      </c>
      <c r="G231" s="32">
        <v>8375</v>
      </c>
      <c r="H231" s="16" t="s">
        <v>12</v>
      </c>
      <c r="J231" s="30">
        <f t="shared" si="9"/>
        <v>4</v>
      </c>
      <c r="K231" s="30" t="s">
        <v>117</v>
      </c>
      <c r="L231" s="27" t="s">
        <v>118</v>
      </c>
      <c r="M231" s="30" t="str">
        <f t="shared" si="10"/>
        <v>837521_MIX_JOUR4</v>
      </c>
      <c r="N231" s="66">
        <f>+IFERROR(VLOOKUP(G231&amp;K231&amp;J231,Fenetre!Z:AG,7,FALSE),"ERR")</f>
        <v>0.25</v>
      </c>
      <c r="O231" s="66">
        <f>+IFERROR(VLOOKUP(G231&amp;K231&amp;J231,Fenetre!Z:AG,8,FALSE),"ERR")</f>
        <v>0.375</v>
      </c>
      <c r="R231" s="29" t="str">
        <f t="shared" si="11"/>
        <v>On Time</v>
      </c>
      <c r="T231" s="6"/>
      <c r="U231" s="6"/>
    </row>
    <row r="232" spans="1:21" s="15" customFormat="1" ht="12.75">
      <c r="A232" s="4">
        <v>43446</v>
      </c>
      <c r="B232" s="2">
        <v>0.32788194444444446</v>
      </c>
      <c r="C232" s="1" t="s">
        <v>270</v>
      </c>
      <c r="D232" s="16" t="s">
        <v>4</v>
      </c>
      <c r="E232" s="16" t="s">
        <v>62</v>
      </c>
      <c r="F232" s="16" t="s">
        <v>234</v>
      </c>
      <c r="G232" s="32">
        <v>518</v>
      </c>
      <c r="H232" s="16" t="s">
        <v>233</v>
      </c>
      <c r="J232" s="30">
        <f t="shared" si="9"/>
        <v>4</v>
      </c>
      <c r="K232" s="30" t="s">
        <v>117</v>
      </c>
      <c r="L232" s="27" t="s">
        <v>118</v>
      </c>
      <c r="M232" s="30" t="str">
        <f t="shared" si="10"/>
        <v>51821_MIX_JOUR4</v>
      </c>
      <c r="N232" s="66">
        <f>+IFERROR(VLOOKUP(G232&amp;K232&amp;J232,Fenetre!Z:AG,7,FALSE),"ERR")</f>
        <v>0.32291666666666669</v>
      </c>
      <c r="O232" s="66">
        <f>+IFERROR(VLOOKUP(G232&amp;K232&amp;J232,Fenetre!Z:AG,8,FALSE),"ERR")</f>
        <v>0.48958333333333331</v>
      </c>
      <c r="R232" s="29" t="str">
        <f t="shared" si="11"/>
        <v>On Time</v>
      </c>
      <c r="T232" s="6"/>
      <c r="U232" s="6"/>
    </row>
    <row r="233" spans="1:21" s="15" customFormat="1" ht="12.75">
      <c r="A233" s="4">
        <v>43446</v>
      </c>
      <c r="B233" s="2">
        <v>0.40365740740740735</v>
      </c>
      <c r="C233" s="1" t="s">
        <v>270</v>
      </c>
      <c r="D233" s="16" t="s">
        <v>4</v>
      </c>
      <c r="E233" s="16" t="s">
        <v>11</v>
      </c>
      <c r="F233" s="16" t="s">
        <v>231</v>
      </c>
      <c r="G233" s="32">
        <v>6194</v>
      </c>
      <c r="H233" s="16" t="s">
        <v>232</v>
      </c>
      <c r="J233" s="30">
        <f t="shared" si="9"/>
        <v>4</v>
      </c>
      <c r="K233" s="30" t="s">
        <v>117</v>
      </c>
      <c r="L233" s="27" t="s">
        <v>118</v>
      </c>
      <c r="M233" s="30" t="str">
        <f t="shared" si="10"/>
        <v>619421_MIX_JOUR4</v>
      </c>
      <c r="N233" s="66">
        <f>+IFERROR(VLOOKUP(G233&amp;K233&amp;J233,Fenetre!Z:AG,7,FALSE),"ERR")</f>
        <v>0.3125</v>
      </c>
      <c r="O233" s="66">
        <f>+IFERROR(VLOOKUP(G233&amp;K233&amp;J233,Fenetre!Z:AG,8,FALSE),"ERR")</f>
        <v>0.58333333333333337</v>
      </c>
      <c r="R233" s="29" t="str">
        <f t="shared" si="11"/>
        <v>On Time</v>
      </c>
      <c r="T233" s="6"/>
      <c r="U233" s="6"/>
    </row>
    <row r="234" spans="1:21" s="15" customFormat="1" ht="12.75">
      <c r="A234" s="4">
        <v>43446</v>
      </c>
      <c r="B234" s="2">
        <v>0.40795138888888888</v>
      </c>
      <c r="C234" s="1" t="s">
        <v>270</v>
      </c>
      <c r="D234" s="16" t="s">
        <v>15</v>
      </c>
      <c r="E234" s="16" t="s">
        <v>23</v>
      </c>
      <c r="F234" s="16" t="s">
        <v>231</v>
      </c>
      <c r="G234" s="32">
        <v>6194</v>
      </c>
      <c r="H234" s="16" t="s">
        <v>12</v>
      </c>
      <c r="J234" s="30">
        <f t="shared" si="9"/>
        <v>4</v>
      </c>
      <c r="K234" s="30" t="s">
        <v>117</v>
      </c>
      <c r="L234" s="27" t="s">
        <v>118</v>
      </c>
      <c r="M234" s="30" t="str">
        <f t="shared" si="10"/>
        <v>619421_MIX_JOUR4</v>
      </c>
      <c r="N234" s="66">
        <f>+IFERROR(VLOOKUP(G234&amp;K234&amp;J234,Fenetre!Z:AG,7,FALSE),"ERR")</f>
        <v>0.3125</v>
      </c>
      <c r="O234" s="66">
        <f>+IFERROR(VLOOKUP(G234&amp;K234&amp;J234,Fenetre!Z:AG,8,FALSE),"ERR")</f>
        <v>0.58333333333333337</v>
      </c>
      <c r="R234" s="29" t="str">
        <f t="shared" si="11"/>
        <v>On Time</v>
      </c>
      <c r="T234" s="6"/>
      <c r="U234" s="6"/>
    </row>
    <row r="235" spans="1:21" s="15" customFormat="1" ht="25.5">
      <c r="A235" s="4">
        <v>43446</v>
      </c>
      <c r="B235" s="2">
        <v>0.10461805555555555</v>
      </c>
      <c r="C235" s="1" t="s">
        <v>271</v>
      </c>
      <c r="D235" s="16" t="s">
        <v>4</v>
      </c>
      <c r="E235" s="16" t="s">
        <v>63</v>
      </c>
      <c r="F235" s="16" t="s">
        <v>7</v>
      </c>
      <c r="G235" s="17" t="s">
        <v>120</v>
      </c>
      <c r="H235" s="16" t="s">
        <v>42</v>
      </c>
      <c r="J235" s="30">
        <f t="shared" si="9"/>
        <v>4</v>
      </c>
      <c r="K235" s="30" t="s">
        <v>117</v>
      </c>
      <c r="L235" s="27" t="s">
        <v>118</v>
      </c>
      <c r="M235" s="30" t="str">
        <f t="shared" si="10"/>
        <v>Entr21_MIX_JOUR4</v>
      </c>
      <c r="N235" s="66" t="str">
        <f>+IFERROR(VLOOKUP(G235&amp;K235&amp;J235,Fenetre!Z:AG,7,FALSE),"ERR")</f>
        <v>ERR</v>
      </c>
      <c r="O235" s="66" t="str">
        <f>+IFERROR(VLOOKUP(G235&amp;K235&amp;J235,Fenetre!Z:AG,8,FALSE),"ERR")</f>
        <v>ERR</v>
      </c>
      <c r="R235" s="29" t="str">
        <f t="shared" si="11"/>
        <v>On Time</v>
      </c>
      <c r="T235" s="6"/>
      <c r="U235" s="6"/>
    </row>
    <row r="236" spans="1:21" s="15" customFormat="1" ht="25.5" customHeight="1">
      <c r="A236" s="4"/>
      <c r="B236" s="16"/>
      <c r="C236" s="16"/>
      <c r="D236" s="16" t="s">
        <v>1</v>
      </c>
      <c r="E236" s="16" t="s">
        <v>230</v>
      </c>
      <c r="F236" s="16" t="s">
        <v>0</v>
      </c>
      <c r="G236" s="17" t="s">
        <v>282</v>
      </c>
      <c r="H236" s="16" t="s">
        <v>229</v>
      </c>
      <c r="J236" s="30">
        <f t="shared" si="9"/>
        <v>7</v>
      </c>
      <c r="K236" s="30" t="s">
        <v>117</v>
      </c>
      <c r="L236" s="27" t="s">
        <v>118</v>
      </c>
      <c r="M236" s="30" t="str">
        <f t="shared" si="10"/>
        <v>Tota21_MIX_JOUR7</v>
      </c>
      <c r="N236" s="66" t="str">
        <f>+IFERROR(VLOOKUP(G236&amp;K236&amp;J236,Fenetre!Z:AG,7,FALSE),"ERR")</f>
        <v>ERR</v>
      </c>
      <c r="O236" s="66" t="str">
        <f>+IFERROR(VLOOKUP(G236&amp;K236&amp;J236,Fenetre!Z:AG,8,FALSE),"ERR")</f>
        <v>ERR</v>
      </c>
      <c r="R236" s="29" t="str">
        <f t="shared" si="11"/>
        <v/>
      </c>
      <c r="T236" s="6"/>
      <c r="U236" s="6"/>
    </row>
    <row r="237" spans="1:21" s="15" customFormat="1" ht="38.25">
      <c r="A237" s="3" t="s">
        <v>265</v>
      </c>
      <c r="B237" s="17" t="s">
        <v>266</v>
      </c>
      <c r="C237" s="17" t="s">
        <v>267</v>
      </c>
      <c r="D237" s="17" t="s">
        <v>39</v>
      </c>
      <c r="E237" s="17" t="s">
        <v>38</v>
      </c>
      <c r="F237" s="17" t="s">
        <v>37</v>
      </c>
      <c r="G237" s="17" t="s">
        <v>280</v>
      </c>
      <c r="H237" s="17" t="s">
        <v>36</v>
      </c>
      <c r="I237" s="17" t="s">
        <v>35</v>
      </c>
      <c r="J237" s="30" t="e">
        <f t="shared" si="9"/>
        <v>#VALUE!</v>
      </c>
      <c r="K237" s="30" t="s">
        <v>117</v>
      </c>
      <c r="L237" s="27" t="s">
        <v>118</v>
      </c>
      <c r="M237" s="30" t="e">
        <f t="shared" si="10"/>
        <v>#VALUE!</v>
      </c>
      <c r="N237" s="66" t="str">
        <f>+IFERROR(VLOOKUP(G237&amp;K237&amp;J237,Fenetre!Z:AG,7,FALSE),"ERR")</f>
        <v>ERR</v>
      </c>
      <c r="O237" s="66" t="str">
        <f>+IFERROR(VLOOKUP(G237&amp;K237&amp;J237,Fenetre!Z:AG,8,FALSE),"ERR")</f>
        <v>ERR</v>
      </c>
      <c r="R237" s="29" t="str">
        <f t="shared" si="11"/>
        <v>On Time</v>
      </c>
      <c r="T237" s="6"/>
      <c r="U237" s="6"/>
    </row>
    <row r="238" spans="1:21" s="15" customFormat="1" ht="12.75">
      <c r="A238" s="4" t="s">
        <v>268</v>
      </c>
      <c r="B238" s="16" t="s">
        <v>269</v>
      </c>
      <c r="C238" s="16"/>
      <c r="G238" s="17" t="s">
        <v>281</v>
      </c>
      <c r="J238" s="30" t="e">
        <f t="shared" si="9"/>
        <v>#VALUE!</v>
      </c>
      <c r="K238" s="30" t="s">
        <v>117</v>
      </c>
      <c r="L238" s="27" t="s">
        <v>118</v>
      </c>
      <c r="M238" s="30" t="e">
        <f t="shared" si="10"/>
        <v>#VALUE!</v>
      </c>
      <c r="N238" s="66" t="str">
        <f>+IFERROR(VLOOKUP(G238&amp;K238&amp;J238,Fenetre!Z:AG,7,FALSE),"ERR")</f>
        <v>ERR</v>
      </c>
      <c r="O238" s="66" t="str">
        <f>+IFERROR(VLOOKUP(G238&amp;K238&amp;J238,Fenetre!Z:AG,8,FALSE),"ERR")</f>
        <v>ERR</v>
      </c>
      <c r="R238" s="29" t="str">
        <f t="shared" si="11"/>
        <v>On Time</v>
      </c>
      <c r="T238" s="6"/>
      <c r="U238" s="6"/>
    </row>
    <row r="239" spans="1:21" s="15" customFormat="1" ht="12.75">
      <c r="A239" s="3">
        <v>43446</v>
      </c>
      <c r="B239" s="17"/>
      <c r="C239" s="17"/>
      <c r="G239" s="17" t="s">
        <v>281</v>
      </c>
      <c r="J239" s="30">
        <f t="shared" si="9"/>
        <v>4</v>
      </c>
      <c r="K239" s="30" t="s">
        <v>117</v>
      </c>
      <c r="L239" s="27" t="s">
        <v>118</v>
      </c>
      <c r="M239" s="30" t="str">
        <f t="shared" si="10"/>
        <v>21_MIX_JOUR4</v>
      </c>
      <c r="N239" s="66" t="str">
        <f>+IFERROR(VLOOKUP(G239&amp;K239&amp;J239,Fenetre!Z:AG,7,FALSE),"ERR")</f>
        <v>ERR</v>
      </c>
      <c r="O239" s="66" t="str">
        <f>+IFERROR(VLOOKUP(G239&amp;K239&amp;J239,Fenetre!Z:AG,8,FALSE),"ERR")</f>
        <v>ERR</v>
      </c>
      <c r="R239" s="29" t="str">
        <f t="shared" si="11"/>
        <v/>
      </c>
      <c r="T239" s="6"/>
      <c r="U239" s="6"/>
    </row>
    <row r="240" spans="1:21" s="15" customFormat="1" ht="25.5">
      <c r="A240" s="4">
        <v>43446</v>
      </c>
      <c r="B240" s="2">
        <v>0.25043981481481481</v>
      </c>
      <c r="C240" s="1" t="s">
        <v>270</v>
      </c>
      <c r="D240" s="16" t="s">
        <v>4</v>
      </c>
      <c r="E240" s="16" t="s">
        <v>9</v>
      </c>
      <c r="F240" s="16" t="s">
        <v>7</v>
      </c>
      <c r="G240" s="17" t="s">
        <v>120</v>
      </c>
      <c r="H240" s="16" t="s">
        <v>6</v>
      </c>
      <c r="J240" s="30">
        <f t="shared" si="9"/>
        <v>4</v>
      </c>
      <c r="K240" s="30" t="s">
        <v>117</v>
      </c>
      <c r="L240" s="27" t="s">
        <v>118</v>
      </c>
      <c r="M240" s="30" t="str">
        <f t="shared" si="10"/>
        <v>Entr21_MIX_JOUR4</v>
      </c>
      <c r="N240" s="66" t="str">
        <f>+IFERROR(VLOOKUP(G240&amp;K240&amp;J240,Fenetre!Z:AG,7,FALSE),"ERR")</f>
        <v>ERR</v>
      </c>
      <c r="O240" s="66" t="str">
        <f>+IFERROR(VLOOKUP(G240&amp;K240&amp;J240,Fenetre!Z:AG,8,FALSE),"ERR")</f>
        <v>ERR</v>
      </c>
      <c r="R240" s="29" t="str">
        <f t="shared" si="11"/>
        <v>On Time</v>
      </c>
      <c r="T240" s="6"/>
      <c r="U240" s="6"/>
    </row>
    <row r="241" spans="1:21" s="15" customFormat="1" ht="12.75">
      <c r="A241" s="4">
        <v>43446</v>
      </c>
      <c r="B241" s="2">
        <v>0.3538310185185185</v>
      </c>
      <c r="C241" s="1" t="s">
        <v>270</v>
      </c>
      <c r="D241" s="16" t="s">
        <v>4</v>
      </c>
      <c r="E241" s="16" t="s">
        <v>9</v>
      </c>
      <c r="F241" s="16" t="s">
        <v>76</v>
      </c>
      <c r="G241" s="32">
        <v>414</v>
      </c>
      <c r="H241" s="16" t="s">
        <v>241</v>
      </c>
      <c r="J241" s="30">
        <f t="shared" si="9"/>
        <v>4</v>
      </c>
      <c r="K241" s="30" t="s">
        <v>117</v>
      </c>
      <c r="L241" s="27" t="s">
        <v>118</v>
      </c>
      <c r="M241" s="30" t="str">
        <f t="shared" si="10"/>
        <v>41421_MIX_JOUR4</v>
      </c>
      <c r="N241" s="66">
        <f>+IFERROR(VLOOKUP(G241&amp;K241&amp;J241,Fenetre!Z:AG,7,FALSE),"ERR")</f>
        <v>0.25</v>
      </c>
      <c r="O241" s="66">
        <f>+IFERROR(VLOOKUP(G241&amp;K241&amp;J241,Fenetre!Z:AG,8,FALSE),"ERR")</f>
        <v>0.27083333333333331</v>
      </c>
      <c r="R241" s="29" t="str">
        <f t="shared" si="11"/>
        <v>Late</v>
      </c>
      <c r="T241" s="6"/>
      <c r="U241" s="6"/>
    </row>
    <row r="242" spans="1:21" s="15" customFormat="1" ht="12.75">
      <c r="A242" s="4">
        <v>43446</v>
      </c>
      <c r="B242" s="2">
        <v>0.35660879629629627</v>
      </c>
      <c r="C242" s="1" t="s">
        <v>270</v>
      </c>
      <c r="D242" s="16" t="s">
        <v>4</v>
      </c>
      <c r="E242" s="16" t="s">
        <v>29</v>
      </c>
      <c r="F242" s="16" t="s">
        <v>76</v>
      </c>
      <c r="G242" s="32">
        <v>414</v>
      </c>
      <c r="H242" s="16" t="s">
        <v>110</v>
      </c>
      <c r="J242" s="30">
        <f t="shared" si="9"/>
        <v>4</v>
      </c>
      <c r="K242" s="30" t="s">
        <v>117</v>
      </c>
      <c r="L242" s="27" t="s">
        <v>118</v>
      </c>
      <c r="M242" s="30" t="str">
        <f t="shared" si="10"/>
        <v>41421_MIX_JOUR4</v>
      </c>
      <c r="N242" s="66">
        <f>+IFERROR(VLOOKUP(G242&amp;K242&amp;J242,Fenetre!Z:AG,7,FALSE),"ERR")</f>
        <v>0.25</v>
      </c>
      <c r="O242" s="66">
        <f>+IFERROR(VLOOKUP(G242&amp;K242&amp;J242,Fenetre!Z:AG,8,FALSE),"ERR")</f>
        <v>0.27083333333333331</v>
      </c>
      <c r="R242" s="29" t="str">
        <f t="shared" si="11"/>
        <v>Late</v>
      </c>
      <c r="T242" s="6"/>
      <c r="U242" s="6"/>
    </row>
    <row r="243" spans="1:21" s="15" customFormat="1" ht="12.75">
      <c r="A243" s="4">
        <v>43446</v>
      </c>
      <c r="B243" s="2">
        <v>0.36924768518518519</v>
      </c>
      <c r="C243" s="1" t="s">
        <v>270</v>
      </c>
      <c r="D243" s="16" t="s">
        <v>15</v>
      </c>
      <c r="E243" s="16" t="s">
        <v>10</v>
      </c>
      <c r="F243" s="16" t="s">
        <v>76</v>
      </c>
      <c r="G243" s="32">
        <v>414</v>
      </c>
      <c r="H243" s="16" t="s">
        <v>80</v>
      </c>
      <c r="J243" s="30">
        <f t="shared" si="9"/>
        <v>4</v>
      </c>
      <c r="K243" s="30" t="s">
        <v>117</v>
      </c>
      <c r="L243" s="27" t="s">
        <v>118</v>
      </c>
      <c r="M243" s="30" t="str">
        <f t="shared" si="10"/>
        <v>41421_MIX_JOUR4</v>
      </c>
      <c r="N243" s="66">
        <f>+IFERROR(VLOOKUP(G243&amp;K243&amp;J243,Fenetre!Z:AG,7,FALSE),"ERR")</f>
        <v>0.25</v>
      </c>
      <c r="O243" s="66">
        <f>+IFERROR(VLOOKUP(G243&amp;K243&amp;J243,Fenetre!Z:AG,8,FALSE),"ERR")</f>
        <v>0.27083333333333331</v>
      </c>
      <c r="R243" s="29" t="str">
        <f t="shared" si="11"/>
        <v>Late</v>
      </c>
      <c r="T243" s="6"/>
      <c r="U243" s="6"/>
    </row>
    <row r="244" spans="1:21" s="15" customFormat="1" ht="12.75">
      <c r="A244" s="4">
        <v>43446</v>
      </c>
      <c r="B244" s="2">
        <v>0.39969907407407407</v>
      </c>
      <c r="C244" s="1" t="s">
        <v>270</v>
      </c>
      <c r="D244" s="16" t="s">
        <v>4</v>
      </c>
      <c r="E244" s="16" t="s">
        <v>18</v>
      </c>
      <c r="F244" s="16" t="s">
        <v>239</v>
      </c>
      <c r="G244" s="32">
        <v>428</v>
      </c>
      <c r="H244" s="16" t="s">
        <v>240</v>
      </c>
      <c r="J244" s="30">
        <f t="shared" si="9"/>
        <v>4</v>
      </c>
      <c r="K244" s="30" t="s">
        <v>117</v>
      </c>
      <c r="L244" s="27" t="s">
        <v>118</v>
      </c>
      <c r="M244" s="30" t="str">
        <f t="shared" si="10"/>
        <v>42821_MIX_JOUR4</v>
      </c>
      <c r="N244" s="66">
        <f>+IFERROR(VLOOKUP(G244&amp;K244&amp;J244,Fenetre!Z:AG,7,FALSE),"ERR")</f>
        <v>0.3125</v>
      </c>
      <c r="O244" s="66">
        <f>+IFERROR(VLOOKUP(G244&amp;K244&amp;J244,Fenetre!Z:AG,8,FALSE),"ERR")</f>
        <v>0.4375</v>
      </c>
      <c r="R244" s="29" t="str">
        <f t="shared" si="11"/>
        <v>On Time</v>
      </c>
      <c r="T244" s="6"/>
      <c r="U244" s="6"/>
    </row>
    <row r="245" spans="1:21" s="15" customFormat="1" ht="12.75">
      <c r="A245" s="4">
        <v>43446</v>
      </c>
      <c r="B245" s="2">
        <v>0.40224537037037034</v>
      </c>
      <c r="C245" s="1" t="s">
        <v>270</v>
      </c>
      <c r="D245" s="16" t="s">
        <v>15</v>
      </c>
      <c r="E245" s="16" t="s">
        <v>92</v>
      </c>
      <c r="F245" s="16" t="s">
        <v>239</v>
      </c>
      <c r="G245" s="32">
        <v>428</v>
      </c>
      <c r="H245" s="16" t="s">
        <v>12</v>
      </c>
      <c r="J245" s="30">
        <f t="shared" si="9"/>
        <v>4</v>
      </c>
      <c r="K245" s="30" t="s">
        <v>117</v>
      </c>
      <c r="L245" s="27" t="s">
        <v>118</v>
      </c>
      <c r="M245" s="30" t="str">
        <f t="shared" si="10"/>
        <v>42821_MIX_JOUR4</v>
      </c>
      <c r="N245" s="66">
        <f>+IFERROR(VLOOKUP(G245&amp;K245&amp;J245,Fenetre!Z:AG,7,FALSE),"ERR")</f>
        <v>0.3125</v>
      </c>
      <c r="O245" s="66">
        <f>+IFERROR(VLOOKUP(G245&amp;K245&amp;J245,Fenetre!Z:AG,8,FALSE),"ERR")</f>
        <v>0.4375</v>
      </c>
      <c r="R245" s="29" t="str">
        <f t="shared" si="11"/>
        <v>On Time</v>
      </c>
      <c r="T245" s="6"/>
      <c r="U245" s="6"/>
    </row>
    <row r="246" spans="1:21" s="15" customFormat="1" ht="12.75">
      <c r="A246" s="4">
        <v>43446</v>
      </c>
      <c r="B246" s="2">
        <v>0.42181712962962964</v>
      </c>
      <c r="C246" s="1" t="s">
        <v>270</v>
      </c>
      <c r="D246" s="16" t="s">
        <v>4</v>
      </c>
      <c r="E246" s="16" t="s">
        <v>23</v>
      </c>
      <c r="F246" s="16" t="s">
        <v>239</v>
      </c>
      <c r="G246" s="32">
        <v>428</v>
      </c>
      <c r="H246" s="16" t="s">
        <v>12</v>
      </c>
      <c r="J246" s="30">
        <f t="shared" si="9"/>
        <v>4</v>
      </c>
      <c r="K246" s="30" t="s">
        <v>117</v>
      </c>
      <c r="L246" s="27" t="s">
        <v>118</v>
      </c>
      <c r="M246" s="30" t="str">
        <f t="shared" si="10"/>
        <v>42821_MIX_JOUR4</v>
      </c>
      <c r="N246" s="66">
        <f>+IFERROR(VLOOKUP(G246&amp;K246&amp;J246,Fenetre!Z:AG,7,FALSE),"ERR")</f>
        <v>0.3125</v>
      </c>
      <c r="O246" s="66">
        <f>+IFERROR(VLOOKUP(G246&amp;K246&amp;J246,Fenetre!Z:AG,8,FALSE),"ERR")</f>
        <v>0.4375</v>
      </c>
      <c r="R246" s="29" t="str">
        <f t="shared" si="11"/>
        <v>On Time</v>
      </c>
      <c r="T246" s="6"/>
      <c r="U246" s="6"/>
    </row>
    <row r="247" spans="1:21" s="15" customFormat="1" ht="25.5" customHeight="1">
      <c r="A247" s="4"/>
      <c r="B247" s="16"/>
      <c r="C247" s="16"/>
      <c r="D247" s="16" t="s">
        <v>1</v>
      </c>
      <c r="E247" s="16" t="s">
        <v>238</v>
      </c>
      <c r="F247" s="16" t="s">
        <v>0</v>
      </c>
      <c r="G247" s="17" t="s">
        <v>282</v>
      </c>
      <c r="H247" s="16" t="s">
        <v>237</v>
      </c>
      <c r="J247" s="30">
        <f t="shared" si="9"/>
        <v>7</v>
      </c>
      <c r="K247" s="30" t="s">
        <v>117</v>
      </c>
      <c r="L247" s="27" t="s">
        <v>118</v>
      </c>
      <c r="M247" s="30" t="str">
        <f t="shared" si="10"/>
        <v>Tota21_MIX_JOUR7</v>
      </c>
      <c r="N247" s="66" t="str">
        <f>+IFERROR(VLOOKUP(G247&amp;K247&amp;J247,Fenetre!Z:AG,7,FALSE),"ERR")</f>
        <v>ERR</v>
      </c>
      <c r="O247" s="66" t="str">
        <f>+IFERROR(VLOOKUP(G247&amp;K247&amp;J247,Fenetre!Z:AG,8,FALSE),"ERR")</f>
        <v>ERR</v>
      </c>
      <c r="R247" s="29" t="str">
        <f t="shared" si="11"/>
        <v/>
      </c>
      <c r="T247" s="6"/>
      <c r="U247" s="6"/>
    </row>
    <row r="248" spans="1:21" s="15" customFormat="1" ht="38.25">
      <c r="A248" s="3" t="s">
        <v>265</v>
      </c>
      <c r="B248" s="17" t="s">
        <v>266</v>
      </c>
      <c r="C248" s="17" t="s">
        <v>267</v>
      </c>
      <c r="D248" s="17" t="s">
        <v>39</v>
      </c>
      <c r="E248" s="17" t="s">
        <v>38</v>
      </c>
      <c r="F248" s="17" t="s">
        <v>37</v>
      </c>
      <c r="G248" s="17" t="s">
        <v>280</v>
      </c>
      <c r="H248" s="17" t="s">
        <v>36</v>
      </c>
      <c r="I248" s="17" t="s">
        <v>35</v>
      </c>
      <c r="J248" s="30" t="e">
        <f t="shared" si="9"/>
        <v>#VALUE!</v>
      </c>
      <c r="K248" s="30" t="s">
        <v>117</v>
      </c>
      <c r="L248" s="27" t="s">
        <v>118</v>
      </c>
      <c r="M248" s="30" t="e">
        <f t="shared" si="10"/>
        <v>#VALUE!</v>
      </c>
      <c r="N248" s="66" t="str">
        <f>+IFERROR(VLOOKUP(G248&amp;K248&amp;J248,Fenetre!Z:AG,7,FALSE),"ERR")</f>
        <v>ERR</v>
      </c>
      <c r="O248" s="66" t="str">
        <f>+IFERROR(VLOOKUP(G248&amp;K248&amp;J248,Fenetre!Z:AG,8,FALSE),"ERR")</f>
        <v>ERR</v>
      </c>
      <c r="R248" s="29" t="str">
        <f t="shared" si="11"/>
        <v>On Time</v>
      </c>
      <c r="T248" s="6"/>
      <c r="U248" s="6"/>
    </row>
    <row r="249" spans="1:21" s="15" customFormat="1" ht="12.75">
      <c r="A249" s="4" t="s">
        <v>268</v>
      </c>
      <c r="B249" s="16" t="s">
        <v>269</v>
      </c>
      <c r="C249" s="16"/>
      <c r="G249" s="17" t="s">
        <v>281</v>
      </c>
      <c r="J249" s="30" t="e">
        <f t="shared" si="9"/>
        <v>#VALUE!</v>
      </c>
      <c r="K249" s="30" t="s">
        <v>117</v>
      </c>
      <c r="L249" s="27" t="s">
        <v>118</v>
      </c>
      <c r="M249" s="30" t="e">
        <f t="shared" si="10"/>
        <v>#VALUE!</v>
      </c>
      <c r="N249" s="66" t="str">
        <f>+IFERROR(VLOOKUP(G249&amp;K249&amp;J249,Fenetre!Z:AG,7,FALSE),"ERR")</f>
        <v>ERR</v>
      </c>
      <c r="O249" s="66" t="str">
        <f>+IFERROR(VLOOKUP(G249&amp;K249&amp;J249,Fenetre!Z:AG,8,FALSE),"ERR")</f>
        <v>ERR</v>
      </c>
      <c r="R249" s="29" t="str">
        <f t="shared" si="11"/>
        <v>On Time</v>
      </c>
      <c r="T249" s="6"/>
      <c r="U249" s="6"/>
    </row>
    <row r="250" spans="1:21" s="15" customFormat="1" ht="12.75">
      <c r="A250" s="3">
        <v>43446</v>
      </c>
      <c r="B250" s="17"/>
      <c r="C250" s="17"/>
      <c r="G250" s="17" t="s">
        <v>281</v>
      </c>
      <c r="J250" s="30">
        <f t="shared" si="9"/>
        <v>4</v>
      </c>
      <c r="K250" s="30" t="s">
        <v>117</v>
      </c>
      <c r="L250" s="27" t="s">
        <v>118</v>
      </c>
      <c r="M250" s="30" t="str">
        <f t="shared" si="10"/>
        <v>21_MIX_JOUR4</v>
      </c>
      <c r="N250" s="66" t="str">
        <f>+IFERROR(VLOOKUP(G250&amp;K250&amp;J250,Fenetre!Z:AG,7,FALSE),"ERR")</f>
        <v>ERR</v>
      </c>
      <c r="O250" s="66" t="str">
        <f>+IFERROR(VLOOKUP(G250&amp;K250&amp;J250,Fenetre!Z:AG,8,FALSE),"ERR")</f>
        <v>ERR</v>
      </c>
      <c r="R250" s="29" t="str">
        <f t="shared" si="11"/>
        <v/>
      </c>
      <c r="T250" s="6"/>
      <c r="U250" s="6"/>
    </row>
    <row r="251" spans="1:21" s="15" customFormat="1" ht="25.5">
      <c r="A251" s="4">
        <v>43446</v>
      </c>
      <c r="B251" s="2">
        <v>0.25701388888888888</v>
      </c>
      <c r="C251" s="1" t="s">
        <v>270</v>
      </c>
      <c r="D251" s="16" t="s">
        <v>4</v>
      </c>
      <c r="E251" s="16" t="s">
        <v>24</v>
      </c>
      <c r="F251" s="16" t="s">
        <v>7</v>
      </c>
      <c r="G251" s="17" t="s">
        <v>120</v>
      </c>
      <c r="H251" s="16" t="s">
        <v>72</v>
      </c>
      <c r="J251" s="30">
        <f t="shared" si="9"/>
        <v>4</v>
      </c>
      <c r="K251" s="30" t="s">
        <v>117</v>
      </c>
      <c r="L251" s="27" t="s">
        <v>118</v>
      </c>
      <c r="M251" s="30" t="str">
        <f t="shared" si="10"/>
        <v>Entr21_MIX_JOUR4</v>
      </c>
      <c r="N251" s="66" t="str">
        <f>+IFERROR(VLOOKUP(G251&amp;K251&amp;J251,Fenetre!Z:AG,7,FALSE),"ERR")</f>
        <v>ERR</v>
      </c>
      <c r="O251" s="66" t="str">
        <f>+IFERROR(VLOOKUP(G251&amp;K251&amp;J251,Fenetre!Z:AG,8,FALSE),"ERR")</f>
        <v>ERR</v>
      </c>
      <c r="R251" s="29" t="str">
        <f t="shared" si="11"/>
        <v>On Time</v>
      </c>
      <c r="T251" s="6"/>
      <c r="U251" s="6"/>
    </row>
    <row r="252" spans="1:21" s="15" customFormat="1" ht="25.5">
      <c r="A252" s="4">
        <v>43446</v>
      </c>
      <c r="B252" s="2">
        <v>0.26256944444444447</v>
      </c>
      <c r="C252" s="1" t="s">
        <v>270</v>
      </c>
      <c r="D252" s="16" t="s">
        <v>4</v>
      </c>
      <c r="E252" s="16" t="s">
        <v>9</v>
      </c>
      <c r="F252" s="16" t="s">
        <v>7</v>
      </c>
      <c r="G252" s="17" t="s">
        <v>120</v>
      </c>
      <c r="H252" s="16" t="s">
        <v>85</v>
      </c>
      <c r="J252" s="30">
        <f t="shared" si="9"/>
        <v>4</v>
      </c>
      <c r="K252" s="30" t="s">
        <v>117</v>
      </c>
      <c r="L252" s="27" t="s">
        <v>118</v>
      </c>
      <c r="M252" s="30" t="str">
        <f t="shared" si="10"/>
        <v>Entr21_MIX_JOUR4</v>
      </c>
      <c r="N252" s="66" t="str">
        <f>+IFERROR(VLOOKUP(G252&amp;K252&amp;J252,Fenetre!Z:AG,7,FALSE),"ERR")</f>
        <v>ERR</v>
      </c>
      <c r="O252" s="66" t="str">
        <f>+IFERROR(VLOOKUP(G252&amp;K252&amp;J252,Fenetre!Z:AG,8,FALSE),"ERR")</f>
        <v>ERR</v>
      </c>
      <c r="R252" s="29" t="str">
        <f t="shared" si="11"/>
        <v>On Time</v>
      </c>
      <c r="T252" s="6"/>
      <c r="U252" s="6"/>
    </row>
    <row r="253" spans="1:21" s="15" customFormat="1" ht="25.5">
      <c r="A253" s="4">
        <v>43446</v>
      </c>
      <c r="B253" s="2">
        <v>0.28270833333333334</v>
      </c>
      <c r="C253" s="1" t="s">
        <v>270</v>
      </c>
      <c r="D253" s="16" t="s">
        <v>4</v>
      </c>
      <c r="E253" s="16" t="s">
        <v>24</v>
      </c>
      <c r="F253" s="16" t="s">
        <v>57</v>
      </c>
      <c r="G253" s="32">
        <v>8358</v>
      </c>
      <c r="H253" s="16" t="s">
        <v>247</v>
      </c>
      <c r="J253" s="30">
        <f t="shared" si="9"/>
        <v>4</v>
      </c>
      <c r="K253" s="30" t="s">
        <v>117</v>
      </c>
      <c r="L253" s="27" t="s">
        <v>118</v>
      </c>
      <c r="M253" s="30" t="str">
        <f t="shared" si="10"/>
        <v>835821_MIX_JOUR4</v>
      </c>
      <c r="N253" s="66">
        <f>+IFERROR(VLOOKUP(G253&amp;K253&amp;J253,Fenetre!Z:AG,7,FALSE),"ERR")</f>
        <v>0.26041666666666669</v>
      </c>
      <c r="O253" s="66">
        <f>+IFERROR(VLOOKUP(G253&amp;K253&amp;J253,Fenetre!Z:AG,8,FALSE),"ERR")</f>
        <v>0.41666666666666669</v>
      </c>
      <c r="R253" s="29" t="str">
        <f t="shared" si="11"/>
        <v>On Time</v>
      </c>
      <c r="T253" s="6"/>
      <c r="U253" s="6"/>
    </row>
    <row r="254" spans="1:21" s="15" customFormat="1" ht="25.5">
      <c r="A254" s="4">
        <v>43446</v>
      </c>
      <c r="B254" s="2">
        <v>0.2877662037037037</v>
      </c>
      <c r="C254" s="1" t="s">
        <v>270</v>
      </c>
      <c r="D254" s="16" t="s">
        <v>15</v>
      </c>
      <c r="E254" s="16" t="s">
        <v>26</v>
      </c>
      <c r="F254" s="16" t="s">
        <v>57</v>
      </c>
      <c r="G254" s="32">
        <v>8358</v>
      </c>
      <c r="H254" s="16" t="s">
        <v>12</v>
      </c>
      <c r="J254" s="30">
        <f t="shared" si="9"/>
        <v>4</v>
      </c>
      <c r="K254" s="30" t="s">
        <v>117</v>
      </c>
      <c r="L254" s="27" t="s">
        <v>118</v>
      </c>
      <c r="M254" s="30" t="str">
        <f t="shared" si="10"/>
        <v>835821_MIX_JOUR4</v>
      </c>
      <c r="N254" s="66">
        <f>+IFERROR(VLOOKUP(G254&amp;K254&amp;J254,Fenetre!Z:AG,7,FALSE),"ERR")</f>
        <v>0.26041666666666669</v>
      </c>
      <c r="O254" s="66">
        <f>+IFERROR(VLOOKUP(G254&amp;K254&amp;J254,Fenetre!Z:AG,8,FALSE),"ERR")</f>
        <v>0.41666666666666669</v>
      </c>
      <c r="R254" s="29" t="str">
        <f t="shared" si="11"/>
        <v>On Time</v>
      </c>
      <c r="T254" s="6"/>
      <c r="U254" s="6"/>
    </row>
    <row r="255" spans="1:21" s="15" customFormat="1" ht="25.5">
      <c r="A255" s="4">
        <v>43446</v>
      </c>
      <c r="B255" s="2">
        <v>0.30430555555555555</v>
      </c>
      <c r="C255" s="1" t="s">
        <v>270</v>
      </c>
      <c r="D255" s="16" t="s">
        <v>90</v>
      </c>
      <c r="E255" s="16" t="s">
        <v>58</v>
      </c>
      <c r="F255" s="16" t="s">
        <v>57</v>
      </c>
      <c r="G255" s="32">
        <v>8358</v>
      </c>
      <c r="H255" s="16" t="s">
        <v>21</v>
      </c>
      <c r="J255" s="30">
        <f t="shared" si="9"/>
        <v>4</v>
      </c>
      <c r="K255" s="30" t="s">
        <v>117</v>
      </c>
      <c r="L255" s="27" t="s">
        <v>118</v>
      </c>
      <c r="M255" s="30" t="str">
        <f t="shared" si="10"/>
        <v>835821_MIX_JOUR4</v>
      </c>
      <c r="N255" s="66">
        <f>+IFERROR(VLOOKUP(G255&amp;K255&amp;J255,Fenetre!Z:AG,7,FALSE),"ERR")</f>
        <v>0.26041666666666669</v>
      </c>
      <c r="O255" s="66">
        <f>+IFERROR(VLOOKUP(G255&amp;K255&amp;J255,Fenetre!Z:AG,8,FALSE),"ERR")</f>
        <v>0.41666666666666669</v>
      </c>
      <c r="R255" s="29" t="str">
        <f t="shared" si="11"/>
        <v>On Time</v>
      </c>
      <c r="T255" s="6"/>
      <c r="U255" s="6"/>
    </row>
    <row r="256" spans="1:21" s="15" customFormat="1" ht="25.5">
      <c r="A256" s="4">
        <v>43446</v>
      </c>
      <c r="B256" s="2">
        <v>0.32791666666666669</v>
      </c>
      <c r="C256" s="1" t="s">
        <v>270</v>
      </c>
      <c r="D256" s="16" t="s">
        <v>4</v>
      </c>
      <c r="E256" s="16" t="s">
        <v>13</v>
      </c>
      <c r="F256" s="16" t="s">
        <v>57</v>
      </c>
      <c r="G256" s="32">
        <v>8358</v>
      </c>
      <c r="H256" s="16" t="s">
        <v>74</v>
      </c>
      <c r="J256" s="30">
        <f t="shared" si="9"/>
        <v>4</v>
      </c>
      <c r="K256" s="30" t="s">
        <v>117</v>
      </c>
      <c r="L256" s="27" t="s">
        <v>118</v>
      </c>
      <c r="M256" s="30" t="str">
        <f t="shared" si="10"/>
        <v>835821_MIX_JOUR4</v>
      </c>
      <c r="N256" s="66">
        <f>+IFERROR(VLOOKUP(G256&amp;K256&amp;J256,Fenetre!Z:AG,7,FALSE),"ERR")</f>
        <v>0.26041666666666669</v>
      </c>
      <c r="O256" s="66">
        <f>+IFERROR(VLOOKUP(G256&amp;K256&amp;J256,Fenetre!Z:AG,8,FALSE),"ERR")</f>
        <v>0.41666666666666669</v>
      </c>
      <c r="R256" s="29" t="str">
        <f t="shared" si="11"/>
        <v>On Time</v>
      </c>
      <c r="T256" s="6"/>
      <c r="U256" s="6"/>
    </row>
    <row r="257" spans="1:21" s="15" customFormat="1" ht="25.5">
      <c r="A257" s="4">
        <v>43446</v>
      </c>
      <c r="B257" s="2">
        <v>0.33359953703703704</v>
      </c>
      <c r="C257" s="1" t="s">
        <v>270</v>
      </c>
      <c r="D257" s="16" t="s">
        <v>15</v>
      </c>
      <c r="E257" s="16" t="s">
        <v>52</v>
      </c>
      <c r="F257" s="16" t="s">
        <v>57</v>
      </c>
      <c r="G257" s="32">
        <v>8358</v>
      </c>
      <c r="H257" s="16" t="s">
        <v>12</v>
      </c>
      <c r="J257" s="30">
        <f t="shared" si="9"/>
        <v>4</v>
      </c>
      <c r="K257" s="30" t="s">
        <v>117</v>
      </c>
      <c r="L257" s="27" t="s">
        <v>118</v>
      </c>
      <c r="M257" s="30" t="str">
        <f t="shared" si="10"/>
        <v>835821_MIX_JOUR4</v>
      </c>
      <c r="N257" s="66">
        <f>+IFERROR(VLOOKUP(G257&amp;K257&amp;J257,Fenetre!Z:AG,7,FALSE),"ERR")</f>
        <v>0.26041666666666669</v>
      </c>
      <c r="O257" s="66">
        <f>+IFERROR(VLOOKUP(G257&amp;K257&amp;J257,Fenetre!Z:AG,8,FALSE),"ERR")</f>
        <v>0.41666666666666669</v>
      </c>
      <c r="R257" s="29" t="str">
        <f t="shared" si="11"/>
        <v>On Time</v>
      </c>
      <c r="T257" s="6"/>
      <c r="U257" s="6"/>
    </row>
    <row r="258" spans="1:21" s="15" customFormat="1" ht="25.5">
      <c r="A258" s="4">
        <v>43446</v>
      </c>
      <c r="B258" s="2">
        <v>0.33487268518518515</v>
      </c>
      <c r="C258" s="1" t="s">
        <v>270</v>
      </c>
      <c r="D258" s="16" t="s">
        <v>4</v>
      </c>
      <c r="E258" s="16" t="s">
        <v>23</v>
      </c>
      <c r="F258" s="16" t="s">
        <v>57</v>
      </c>
      <c r="G258" s="32">
        <v>8358</v>
      </c>
      <c r="H258" s="16" t="s">
        <v>12</v>
      </c>
      <c r="J258" s="30">
        <f t="shared" si="9"/>
        <v>4</v>
      </c>
      <c r="K258" s="30" t="s">
        <v>117</v>
      </c>
      <c r="L258" s="27" t="s">
        <v>118</v>
      </c>
      <c r="M258" s="30" t="str">
        <f t="shared" si="10"/>
        <v>835821_MIX_JOUR4</v>
      </c>
      <c r="N258" s="66">
        <f>+IFERROR(VLOOKUP(G258&amp;K258&amp;J258,Fenetre!Z:AG,7,FALSE),"ERR")</f>
        <v>0.26041666666666669</v>
      </c>
      <c r="O258" s="66">
        <f>+IFERROR(VLOOKUP(G258&amp;K258&amp;J258,Fenetre!Z:AG,8,FALSE),"ERR")</f>
        <v>0.41666666666666669</v>
      </c>
      <c r="R258" s="29" t="str">
        <f t="shared" si="11"/>
        <v>On Time</v>
      </c>
      <c r="T258" s="6"/>
      <c r="U258" s="6"/>
    </row>
    <row r="259" spans="1:21" s="15" customFormat="1" ht="25.5">
      <c r="A259" s="4">
        <v>43446</v>
      </c>
      <c r="B259" s="2">
        <v>0.33778935185185183</v>
      </c>
      <c r="C259" s="1" t="s">
        <v>270</v>
      </c>
      <c r="D259" s="16" t="s">
        <v>15</v>
      </c>
      <c r="E259" s="16" t="s">
        <v>11</v>
      </c>
      <c r="F259" s="16" t="s">
        <v>57</v>
      </c>
      <c r="G259" s="32">
        <v>8358</v>
      </c>
      <c r="H259" s="16" t="s">
        <v>17</v>
      </c>
      <c r="J259" s="30">
        <f t="shared" si="9"/>
        <v>4</v>
      </c>
      <c r="K259" s="30" t="s">
        <v>117</v>
      </c>
      <c r="L259" s="27" t="s">
        <v>118</v>
      </c>
      <c r="M259" s="30" t="str">
        <f t="shared" si="10"/>
        <v>835821_MIX_JOUR4</v>
      </c>
      <c r="N259" s="66">
        <f>+IFERROR(VLOOKUP(G259&amp;K259&amp;J259,Fenetre!Z:AG,7,FALSE),"ERR")</f>
        <v>0.26041666666666669</v>
      </c>
      <c r="O259" s="66">
        <f>+IFERROR(VLOOKUP(G259&amp;K259&amp;J259,Fenetre!Z:AG,8,FALSE),"ERR")</f>
        <v>0.41666666666666669</v>
      </c>
      <c r="R259" s="29" t="str">
        <f t="shared" si="11"/>
        <v>On Time</v>
      </c>
      <c r="T259" s="6"/>
      <c r="U259" s="6"/>
    </row>
    <row r="260" spans="1:21" s="15" customFormat="1" ht="12.75">
      <c r="A260" s="4">
        <v>43446</v>
      </c>
      <c r="B260" s="2">
        <v>0.41278935185185189</v>
      </c>
      <c r="C260" s="1" t="s">
        <v>270</v>
      </c>
      <c r="D260" s="16" t="s">
        <v>4</v>
      </c>
      <c r="E260" s="16" t="s">
        <v>11</v>
      </c>
      <c r="F260" s="16" t="s">
        <v>245</v>
      </c>
      <c r="G260" s="32">
        <v>8733</v>
      </c>
      <c r="H260" s="16" t="s">
        <v>246</v>
      </c>
      <c r="J260" s="30">
        <f t="shared" si="9"/>
        <v>4</v>
      </c>
      <c r="K260" s="30" t="s">
        <v>117</v>
      </c>
      <c r="L260" s="27" t="s">
        <v>118</v>
      </c>
      <c r="M260" s="30" t="str">
        <f t="shared" si="10"/>
        <v>873321_MIX_JOUR4</v>
      </c>
      <c r="N260" s="66">
        <f>+IFERROR(VLOOKUP(G260&amp;K260&amp;J260,Fenetre!Z:AG,7,FALSE),"ERR")</f>
        <v>0.29166666666666669</v>
      </c>
      <c r="O260" s="66">
        <f>+IFERROR(VLOOKUP(G260&amp;K260&amp;J260,Fenetre!Z:AG,8,FALSE),"ERR")</f>
        <v>0.4375</v>
      </c>
      <c r="R260" s="29" t="str">
        <f t="shared" si="11"/>
        <v>On Time</v>
      </c>
      <c r="T260" s="6"/>
      <c r="U260" s="6"/>
    </row>
    <row r="261" spans="1:21" s="15" customFormat="1" ht="12.75">
      <c r="A261" s="4">
        <v>43446</v>
      </c>
      <c r="B261" s="2">
        <v>0.41709490740740746</v>
      </c>
      <c r="C261" s="1" t="s">
        <v>270</v>
      </c>
      <c r="D261" s="16" t="s">
        <v>15</v>
      </c>
      <c r="E261" s="16" t="s">
        <v>71</v>
      </c>
      <c r="F261" s="16" t="s">
        <v>245</v>
      </c>
      <c r="G261" s="32">
        <v>8733</v>
      </c>
      <c r="H261" s="16" t="s">
        <v>12</v>
      </c>
      <c r="J261" s="30">
        <f t="shared" ref="J261:J324" si="12">WEEKDAY(A261,1)</f>
        <v>4</v>
      </c>
      <c r="K261" s="30" t="s">
        <v>117</v>
      </c>
      <c r="L261" s="27" t="s">
        <v>118</v>
      </c>
      <c r="M261" s="30" t="str">
        <f t="shared" ref="M261:M324" si="13">G261&amp;K261&amp;J261</f>
        <v>873321_MIX_JOUR4</v>
      </c>
      <c r="N261" s="66">
        <f>+IFERROR(VLOOKUP(G261&amp;K261&amp;J261,Fenetre!Z:AG,7,FALSE),"ERR")</f>
        <v>0.29166666666666669</v>
      </c>
      <c r="O261" s="66">
        <f>+IFERROR(VLOOKUP(G261&amp;K261&amp;J261,Fenetre!Z:AG,8,FALSE),"ERR")</f>
        <v>0.4375</v>
      </c>
      <c r="R261" s="29" t="str">
        <f t="shared" ref="R261:R324" si="14">+IF(B261="","",IF(B261&gt;=N261,IF(B261&lt;=O261,"On Time","Late"),"On Time"))</f>
        <v>On Time</v>
      </c>
      <c r="T261" s="6"/>
      <c r="U261" s="6"/>
    </row>
    <row r="262" spans="1:21" s="15" customFormat="1" ht="12.75">
      <c r="A262" s="4">
        <v>43446</v>
      </c>
      <c r="B262" s="2">
        <v>6.6782407407407415E-2</v>
      </c>
      <c r="C262" s="1" t="s">
        <v>271</v>
      </c>
      <c r="D262" s="16" t="s">
        <v>4</v>
      </c>
      <c r="E262" s="16" t="s">
        <v>23</v>
      </c>
      <c r="F262" s="16" t="s">
        <v>65</v>
      </c>
      <c r="G262" s="17" t="s">
        <v>121</v>
      </c>
      <c r="H262" s="16" t="s">
        <v>244</v>
      </c>
      <c r="J262" s="30">
        <f t="shared" si="12"/>
        <v>4</v>
      </c>
      <c r="K262" s="30" t="s">
        <v>117</v>
      </c>
      <c r="L262" s="27" t="s">
        <v>118</v>
      </c>
      <c r="M262" s="30" t="str">
        <f t="shared" si="13"/>
        <v>Dist21_MIX_JOUR4</v>
      </c>
      <c r="N262" s="66" t="str">
        <f>+IFERROR(VLOOKUP(G262&amp;K262&amp;J262,Fenetre!Z:AG,7,FALSE),"ERR")</f>
        <v>ERR</v>
      </c>
      <c r="O262" s="66" t="str">
        <f>+IFERROR(VLOOKUP(G262&amp;K262&amp;J262,Fenetre!Z:AG,8,FALSE),"ERR")</f>
        <v>ERR</v>
      </c>
      <c r="R262" s="29" t="str">
        <f t="shared" si="14"/>
        <v>On Time</v>
      </c>
      <c r="T262" s="6"/>
      <c r="U262" s="6"/>
    </row>
    <row r="263" spans="1:21" s="15" customFormat="1" ht="12.75">
      <c r="A263" s="4">
        <v>43446</v>
      </c>
      <c r="B263" s="2">
        <v>6.9699074074074066E-2</v>
      </c>
      <c r="C263" s="1" t="s">
        <v>271</v>
      </c>
      <c r="D263" s="16" t="s">
        <v>15</v>
      </c>
      <c r="E263" s="16" t="s">
        <v>24</v>
      </c>
      <c r="F263" s="16" t="s">
        <v>65</v>
      </c>
      <c r="G263" s="17" t="s">
        <v>121</v>
      </c>
      <c r="H263" s="16" t="s">
        <v>12</v>
      </c>
      <c r="J263" s="30">
        <f t="shared" si="12"/>
        <v>4</v>
      </c>
      <c r="K263" s="30" t="s">
        <v>117</v>
      </c>
      <c r="L263" s="27" t="s">
        <v>118</v>
      </c>
      <c r="M263" s="30" t="str">
        <f t="shared" si="13"/>
        <v>Dist21_MIX_JOUR4</v>
      </c>
      <c r="N263" s="66" t="str">
        <f>+IFERROR(VLOOKUP(G263&amp;K263&amp;J263,Fenetre!Z:AG,7,FALSE),"ERR")</f>
        <v>ERR</v>
      </c>
      <c r="O263" s="66" t="str">
        <f>+IFERROR(VLOOKUP(G263&amp;K263&amp;J263,Fenetre!Z:AG,8,FALSE),"ERR")</f>
        <v>ERR</v>
      </c>
      <c r="R263" s="29" t="str">
        <f t="shared" si="14"/>
        <v>On Time</v>
      </c>
      <c r="T263" s="6"/>
      <c r="U263" s="6"/>
    </row>
    <row r="264" spans="1:21" s="15" customFormat="1" ht="12.75">
      <c r="A264" s="4">
        <v>43446</v>
      </c>
      <c r="B264" s="2">
        <v>7.4837962962962967E-2</v>
      </c>
      <c r="C264" s="1" t="s">
        <v>271</v>
      </c>
      <c r="D264" s="16" t="s">
        <v>4</v>
      </c>
      <c r="E264" s="16" t="s">
        <v>23</v>
      </c>
      <c r="F264" s="16" t="s">
        <v>65</v>
      </c>
      <c r="G264" s="17" t="s">
        <v>121</v>
      </c>
      <c r="H264" s="16" t="s">
        <v>12</v>
      </c>
      <c r="J264" s="30">
        <f t="shared" si="12"/>
        <v>4</v>
      </c>
      <c r="K264" s="30" t="s">
        <v>117</v>
      </c>
      <c r="L264" s="27" t="s">
        <v>118</v>
      </c>
      <c r="M264" s="30" t="str">
        <f t="shared" si="13"/>
        <v>Dist21_MIX_JOUR4</v>
      </c>
      <c r="N264" s="66" t="str">
        <f>+IFERROR(VLOOKUP(G264&amp;K264&amp;J264,Fenetre!Z:AG,7,FALSE),"ERR")</f>
        <v>ERR</v>
      </c>
      <c r="O264" s="66" t="str">
        <f>+IFERROR(VLOOKUP(G264&amp;K264&amp;J264,Fenetre!Z:AG,8,FALSE),"ERR")</f>
        <v>ERR</v>
      </c>
      <c r="R264" s="29" t="str">
        <f t="shared" si="14"/>
        <v>On Time</v>
      </c>
      <c r="T264" s="6"/>
      <c r="U264" s="6"/>
    </row>
    <row r="265" spans="1:21" s="15" customFormat="1" ht="25.5">
      <c r="A265" s="4">
        <v>43446</v>
      </c>
      <c r="B265" s="2">
        <v>0.17212962962962963</v>
      </c>
      <c r="C265" s="1" t="s">
        <v>271</v>
      </c>
      <c r="D265" s="16" t="s">
        <v>4</v>
      </c>
      <c r="E265" s="16" t="s">
        <v>24</v>
      </c>
      <c r="F265" s="16" t="s">
        <v>7</v>
      </c>
      <c r="G265" s="17" t="s">
        <v>120</v>
      </c>
      <c r="H265" s="16" t="s">
        <v>60</v>
      </c>
      <c r="J265" s="30">
        <f t="shared" si="12"/>
        <v>4</v>
      </c>
      <c r="K265" s="30" t="s">
        <v>117</v>
      </c>
      <c r="L265" s="27" t="s">
        <v>118</v>
      </c>
      <c r="M265" s="30" t="str">
        <f t="shared" si="13"/>
        <v>Entr21_MIX_JOUR4</v>
      </c>
      <c r="N265" s="66" t="str">
        <f>+IFERROR(VLOOKUP(G265&amp;K265&amp;J265,Fenetre!Z:AG,7,FALSE),"ERR")</f>
        <v>ERR</v>
      </c>
      <c r="O265" s="66" t="str">
        <f>+IFERROR(VLOOKUP(G265&amp;K265&amp;J265,Fenetre!Z:AG,8,FALSE),"ERR")</f>
        <v>ERR</v>
      </c>
      <c r="R265" s="29" t="str">
        <f t="shared" si="14"/>
        <v>On Time</v>
      </c>
      <c r="T265" s="6"/>
      <c r="U265" s="6"/>
    </row>
    <row r="266" spans="1:21" s="15" customFormat="1" ht="25.5">
      <c r="A266" s="4">
        <v>43446</v>
      </c>
      <c r="B266" s="2">
        <v>0.17738425925925927</v>
      </c>
      <c r="C266" s="1" t="s">
        <v>271</v>
      </c>
      <c r="D266" s="16" t="s">
        <v>15</v>
      </c>
      <c r="E266" s="16" t="s">
        <v>52</v>
      </c>
      <c r="F266" s="16" t="s">
        <v>7</v>
      </c>
      <c r="G266" s="17" t="s">
        <v>120</v>
      </c>
      <c r="H266" s="16" t="s">
        <v>12</v>
      </c>
      <c r="J266" s="30">
        <f t="shared" si="12"/>
        <v>4</v>
      </c>
      <c r="K266" s="30" t="s">
        <v>117</v>
      </c>
      <c r="L266" s="27" t="s">
        <v>118</v>
      </c>
      <c r="M266" s="30" t="str">
        <f t="shared" si="13"/>
        <v>Entr21_MIX_JOUR4</v>
      </c>
      <c r="N266" s="66" t="str">
        <f>+IFERROR(VLOOKUP(G266&amp;K266&amp;J266,Fenetre!Z:AG,7,FALSE),"ERR")</f>
        <v>ERR</v>
      </c>
      <c r="O266" s="66" t="str">
        <f>+IFERROR(VLOOKUP(G266&amp;K266&amp;J266,Fenetre!Z:AG,8,FALSE),"ERR")</f>
        <v>ERR</v>
      </c>
      <c r="R266" s="29" t="str">
        <f t="shared" si="14"/>
        <v>On Time</v>
      </c>
      <c r="T266" s="6"/>
      <c r="U266" s="6"/>
    </row>
    <row r="267" spans="1:21" s="15" customFormat="1" ht="25.5">
      <c r="A267" s="4">
        <v>43446</v>
      </c>
      <c r="B267" s="2">
        <v>0.17849537037037036</v>
      </c>
      <c r="C267" s="1" t="s">
        <v>271</v>
      </c>
      <c r="D267" s="16" t="s">
        <v>4</v>
      </c>
      <c r="E267" s="16" t="s">
        <v>66</v>
      </c>
      <c r="F267" s="16" t="s">
        <v>7</v>
      </c>
      <c r="G267" s="17" t="s">
        <v>120</v>
      </c>
      <c r="H267" s="16" t="s">
        <v>12</v>
      </c>
      <c r="J267" s="30">
        <f t="shared" si="12"/>
        <v>4</v>
      </c>
      <c r="K267" s="30" t="s">
        <v>117</v>
      </c>
      <c r="L267" s="27" t="s">
        <v>118</v>
      </c>
      <c r="M267" s="30" t="str">
        <f t="shared" si="13"/>
        <v>Entr21_MIX_JOUR4</v>
      </c>
      <c r="N267" s="66" t="str">
        <f>+IFERROR(VLOOKUP(G267&amp;K267&amp;J267,Fenetre!Z:AG,7,FALSE),"ERR")</f>
        <v>ERR</v>
      </c>
      <c r="O267" s="66" t="str">
        <f>+IFERROR(VLOOKUP(G267&amp;K267&amp;J267,Fenetre!Z:AG,8,FALSE),"ERR")</f>
        <v>ERR</v>
      </c>
      <c r="R267" s="29" t="str">
        <f t="shared" si="14"/>
        <v>On Time</v>
      </c>
      <c r="T267" s="6"/>
      <c r="U267" s="6"/>
    </row>
    <row r="268" spans="1:21" s="15" customFormat="1" ht="25.5" customHeight="1">
      <c r="A268" s="4"/>
      <c r="B268" s="16"/>
      <c r="C268" s="16"/>
      <c r="D268" s="16" t="s">
        <v>1</v>
      </c>
      <c r="E268" s="16" t="s">
        <v>243</v>
      </c>
      <c r="F268" s="16" t="s">
        <v>0</v>
      </c>
      <c r="G268" s="17" t="s">
        <v>282</v>
      </c>
      <c r="H268" s="16" t="s">
        <v>242</v>
      </c>
      <c r="J268" s="30">
        <f t="shared" si="12"/>
        <v>7</v>
      </c>
      <c r="K268" s="30" t="s">
        <v>117</v>
      </c>
      <c r="L268" s="27" t="s">
        <v>118</v>
      </c>
      <c r="M268" s="30" t="str">
        <f t="shared" si="13"/>
        <v>Tota21_MIX_JOUR7</v>
      </c>
      <c r="N268" s="66" t="str">
        <f>+IFERROR(VLOOKUP(G268&amp;K268&amp;J268,Fenetre!Z:AG,7,FALSE),"ERR")</f>
        <v>ERR</v>
      </c>
      <c r="O268" s="66" t="str">
        <f>+IFERROR(VLOOKUP(G268&amp;K268&amp;J268,Fenetre!Z:AG,8,FALSE),"ERR")</f>
        <v>ERR</v>
      </c>
      <c r="R268" s="29" t="str">
        <f t="shared" si="14"/>
        <v/>
      </c>
      <c r="T268" s="6"/>
      <c r="U268" s="6"/>
    </row>
    <row r="269" spans="1:21" s="15" customFormat="1" ht="38.25">
      <c r="A269" s="3" t="s">
        <v>265</v>
      </c>
      <c r="B269" s="17" t="s">
        <v>266</v>
      </c>
      <c r="C269" s="17" t="s">
        <v>267</v>
      </c>
      <c r="D269" s="17" t="s">
        <v>39</v>
      </c>
      <c r="E269" s="17" t="s">
        <v>38</v>
      </c>
      <c r="F269" s="17" t="s">
        <v>37</v>
      </c>
      <c r="G269" s="17" t="s">
        <v>280</v>
      </c>
      <c r="H269" s="17" t="s">
        <v>36</v>
      </c>
      <c r="I269" s="17" t="s">
        <v>35</v>
      </c>
      <c r="J269" s="30" t="e">
        <f t="shared" si="12"/>
        <v>#VALUE!</v>
      </c>
      <c r="K269" s="30" t="s">
        <v>117</v>
      </c>
      <c r="L269" s="27" t="s">
        <v>118</v>
      </c>
      <c r="M269" s="30" t="e">
        <f t="shared" si="13"/>
        <v>#VALUE!</v>
      </c>
      <c r="N269" s="66" t="str">
        <f>+IFERROR(VLOOKUP(G269&amp;K269&amp;J269,Fenetre!Z:AG,7,FALSE),"ERR")</f>
        <v>ERR</v>
      </c>
      <c r="O269" s="66" t="str">
        <f>+IFERROR(VLOOKUP(G269&amp;K269&amp;J269,Fenetre!Z:AG,8,FALSE),"ERR")</f>
        <v>ERR</v>
      </c>
      <c r="R269" s="29" t="str">
        <f t="shared" si="14"/>
        <v>On Time</v>
      </c>
      <c r="T269" s="6"/>
      <c r="U269" s="6"/>
    </row>
    <row r="270" spans="1:21" s="15" customFormat="1" ht="12.75">
      <c r="A270" s="4" t="s">
        <v>268</v>
      </c>
      <c r="B270" s="16" t="s">
        <v>269</v>
      </c>
      <c r="C270" s="16"/>
      <c r="G270" s="17" t="s">
        <v>281</v>
      </c>
      <c r="J270" s="30" t="e">
        <f t="shared" si="12"/>
        <v>#VALUE!</v>
      </c>
      <c r="K270" s="30" t="s">
        <v>117</v>
      </c>
      <c r="L270" s="27" t="s">
        <v>118</v>
      </c>
      <c r="M270" s="30" t="e">
        <f t="shared" si="13"/>
        <v>#VALUE!</v>
      </c>
      <c r="N270" s="66" t="str">
        <f>+IFERROR(VLOOKUP(G270&amp;K270&amp;J270,Fenetre!Z:AG,7,FALSE),"ERR")</f>
        <v>ERR</v>
      </c>
      <c r="O270" s="66" t="str">
        <f>+IFERROR(VLOOKUP(G270&amp;K270&amp;J270,Fenetre!Z:AG,8,FALSE),"ERR")</f>
        <v>ERR</v>
      </c>
      <c r="R270" s="29" t="str">
        <f t="shared" si="14"/>
        <v>On Time</v>
      </c>
      <c r="T270" s="6"/>
      <c r="U270" s="6"/>
    </row>
    <row r="271" spans="1:21" s="15" customFormat="1" ht="12.75">
      <c r="A271" s="3">
        <v>43446</v>
      </c>
      <c r="B271" s="17"/>
      <c r="C271" s="17"/>
      <c r="G271" s="17" t="s">
        <v>281</v>
      </c>
      <c r="J271" s="30">
        <f t="shared" si="12"/>
        <v>4</v>
      </c>
      <c r="K271" s="30" t="s">
        <v>117</v>
      </c>
      <c r="L271" s="27" t="s">
        <v>118</v>
      </c>
      <c r="M271" s="30" t="str">
        <f t="shared" si="13"/>
        <v>21_MIX_JOUR4</v>
      </c>
      <c r="N271" s="66" t="str">
        <f>+IFERROR(VLOOKUP(G271&amp;K271&amp;J271,Fenetre!Z:AG,7,FALSE),"ERR")</f>
        <v>ERR</v>
      </c>
      <c r="O271" s="66" t="str">
        <f>+IFERROR(VLOOKUP(G271&amp;K271&amp;J271,Fenetre!Z:AG,8,FALSE),"ERR")</f>
        <v>ERR</v>
      </c>
      <c r="R271" s="29" t="str">
        <f t="shared" si="14"/>
        <v/>
      </c>
      <c r="T271" s="6"/>
      <c r="U271" s="6"/>
    </row>
    <row r="272" spans="1:21" s="15" customFormat="1" ht="25.5">
      <c r="A272" s="4">
        <v>43446</v>
      </c>
      <c r="B272" s="2">
        <v>0.29200231481481481</v>
      </c>
      <c r="C272" s="1" t="s">
        <v>270</v>
      </c>
      <c r="D272" s="16" t="s">
        <v>4</v>
      </c>
      <c r="E272" s="16" t="s">
        <v>9</v>
      </c>
      <c r="F272" s="16" t="s">
        <v>253</v>
      </c>
      <c r="G272" s="32">
        <v>8572</v>
      </c>
      <c r="H272" s="16" t="s">
        <v>60</v>
      </c>
      <c r="J272" s="30">
        <f t="shared" si="12"/>
        <v>4</v>
      </c>
      <c r="K272" s="30" t="s">
        <v>117</v>
      </c>
      <c r="L272" s="27" t="s">
        <v>118</v>
      </c>
      <c r="M272" s="30" t="str">
        <f t="shared" si="13"/>
        <v>857221_MIX_JOUR4</v>
      </c>
      <c r="N272" s="66">
        <f>+IFERROR(VLOOKUP(G272&amp;K272&amp;J272,Fenetre!Z:AG,7,FALSE),"ERR")</f>
        <v>0.25</v>
      </c>
      <c r="O272" s="66">
        <f>+IFERROR(VLOOKUP(G272&amp;K272&amp;J272,Fenetre!Z:AG,8,FALSE),"ERR")</f>
        <v>0.34375</v>
      </c>
      <c r="R272" s="29" t="str">
        <f t="shared" si="14"/>
        <v>On Time</v>
      </c>
      <c r="T272" s="6"/>
      <c r="U272" s="6"/>
    </row>
    <row r="273" spans="1:21" s="15" customFormat="1" ht="25.5">
      <c r="A273" s="4">
        <v>43446</v>
      </c>
      <c r="B273" s="2">
        <v>0.29353009259259261</v>
      </c>
      <c r="C273" s="1" t="s">
        <v>270</v>
      </c>
      <c r="D273" s="16" t="s">
        <v>15</v>
      </c>
      <c r="E273" s="16" t="s">
        <v>52</v>
      </c>
      <c r="F273" s="16" t="s">
        <v>253</v>
      </c>
      <c r="G273" s="32">
        <v>8572</v>
      </c>
      <c r="H273" s="16" t="s">
        <v>12</v>
      </c>
      <c r="J273" s="30">
        <f t="shared" si="12"/>
        <v>4</v>
      </c>
      <c r="K273" s="30" t="s">
        <v>117</v>
      </c>
      <c r="L273" s="27" t="s">
        <v>118</v>
      </c>
      <c r="M273" s="30" t="str">
        <f t="shared" si="13"/>
        <v>857221_MIX_JOUR4</v>
      </c>
      <c r="N273" s="66">
        <f>+IFERROR(VLOOKUP(G273&amp;K273&amp;J273,Fenetre!Z:AG,7,FALSE),"ERR")</f>
        <v>0.25</v>
      </c>
      <c r="O273" s="66">
        <f>+IFERROR(VLOOKUP(G273&amp;K273&amp;J273,Fenetre!Z:AG,8,FALSE),"ERR")</f>
        <v>0.34375</v>
      </c>
      <c r="R273" s="29" t="str">
        <f t="shared" si="14"/>
        <v>On Time</v>
      </c>
      <c r="T273" s="6"/>
      <c r="U273" s="6"/>
    </row>
    <row r="274" spans="1:21" s="15" customFormat="1" ht="25.5">
      <c r="A274" s="4">
        <v>43446</v>
      </c>
      <c r="B274" s="2">
        <v>0.29443287037037036</v>
      </c>
      <c r="C274" s="1" t="s">
        <v>270</v>
      </c>
      <c r="D274" s="16" t="s">
        <v>4</v>
      </c>
      <c r="E274" s="16" t="s">
        <v>49</v>
      </c>
      <c r="F274" s="16" t="s">
        <v>253</v>
      </c>
      <c r="G274" s="32">
        <v>8572</v>
      </c>
      <c r="H274" s="16" t="s">
        <v>12</v>
      </c>
      <c r="J274" s="30">
        <f t="shared" si="12"/>
        <v>4</v>
      </c>
      <c r="K274" s="30" t="s">
        <v>117</v>
      </c>
      <c r="L274" s="27" t="s">
        <v>118</v>
      </c>
      <c r="M274" s="30" t="str">
        <f t="shared" si="13"/>
        <v>857221_MIX_JOUR4</v>
      </c>
      <c r="N274" s="66">
        <f>+IFERROR(VLOOKUP(G274&amp;K274&amp;J274,Fenetre!Z:AG,7,FALSE),"ERR")</f>
        <v>0.25</v>
      </c>
      <c r="O274" s="66">
        <f>+IFERROR(VLOOKUP(G274&amp;K274&amp;J274,Fenetre!Z:AG,8,FALSE),"ERR")</f>
        <v>0.34375</v>
      </c>
      <c r="R274" s="29" t="str">
        <f t="shared" si="14"/>
        <v>On Time</v>
      </c>
      <c r="T274" s="6"/>
      <c r="U274" s="6"/>
    </row>
    <row r="275" spans="1:21" s="15" customFormat="1" ht="25.5">
      <c r="A275" s="4">
        <v>43446</v>
      </c>
      <c r="B275" s="2">
        <v>0.29458333333333336</v>
      </c>
      <c r="C275" s="1" t="s">
        <v>270</v>
      </c>
      <c r="D275" s="16" t="s">
        <v>15</v>
      </c>
      <c r="E275" s="16" t="s">
        <v>52</v>
      </c>
      <c r="F275" s="16" t="s">
        <v>253</v>
      </c>
      <c r="G275" s="32">
        <v>8572</v>
      </c>
      <c r="H275" s="16" t="s">
        <v>12</v>
      </c>
      <c r="J275" s="30">
        <f t="shared" si="12"/>
        <v>4</v>
      </c>
      <c r="K275" s="30" t="s">
        <v>117</v>
      </c>
      <c r="L275" s="27" t="s">
        <v>118</v>
      </c>
      <c r="M275" s="30" t="str">
        <f t="shared" si="13"/>
        <v>857221_MIX_JOUR4</v>
      </c>
      <c r="N275" s="66">
        <f>+IFERROR(VLOOKUP(G275&amp;K275&amp;J275,Fenetre!Z:AG,7,FALSE),"ERR")</f>
        <v>0.25</v>
      </c>
      <c r="O275" s="66">
        <f>+IFERROR(VLOOKUP(G275&amp;K275&amp;J275,Fenetre!Z:AG,8,FALSE),"ERR")</f>
        <v>0.34375</v>
      </c>
      <c r="R275" s="29" t="str">
        <f t="shared" si="14"/>
        <v>On Time</v>
      </c>
      <c r="T275" s="6"/>
      <c r="U275" s="6"/>
    </row>
    <row r="276" spans="1:21" s="15" customFormat="1" ht="25.5">
      <c r="A276" s="4">
        <v>43446</v>
      </c>
      <c r="B276" s="2">
        <v>0.29527777777777781</v>
      </c>
      <c r="C276" s="1" t="s">
        <v>270</v>
      </c>
      <c r="D276" s="16" t="s">
        <v>4</v>
      </c>
      <c r="E276" s="16" t="s">
        <v>9</v>
      </c>
      <c r="F276" s="16" t="s">
        <v>253</v>
      </c>
      <c r="G276" s="32">
        <v>8572</v>
      </c>
      <c r="H276" s="16" t="s">
        <v>12</v>
      </c>
      <c r="J276" s="30">
        <f t="shared" si="12"/>
        <v>4</v>
      </c>
      <c r="K276" s="30" t="s">
        <v>117</v>
      </c>
      <c r="L276" s="27" t="s">
        <v>118</v>
      </c>
      <c r="M276" s="30" t="str">
        <f t="shared" si="13"/>
        <v>857221_MIX_JOUR4</v>
      </c>
      <c r="N276" s="66">
        <f>+IFERROR(VLOOKUP(G276&amp;K276&amp;J276,Fenetre!Z:AG,7,FALSE),"ERR")</f>
        <v>0.25</v>
      </c>
      <c r="O276" s="66">
        <f>+IFERROR(VLOOKUP(G276&amp;K276&amp;J276,Fenetre!Z:AG,8,FALSE),"ERR")</f>
        <v>0.34375</v>
      </c>
      <c r="R276" s="29" t="str">
        <f t="shared" si="14"/>
        <v>On Time</v>
      </c>
      <c r="T276" s="6"/>
      <c r="U276" s="6"/>
    </row>
    <row r="277" spans="1:21" s="15" customFormat="1" ht="25.5">
      <c r="A277" s="4">
        <v>43446</v>
      </c>
      <c r="B277" s="2">
        <v>0.29679398148148145</v>
      </c>
      <c r="C277" s="1" t="s">
        <v>270</v>
      </c>
      <c r="D277" s="16" t="s">
        <v>15</v>
      </c>
      <c r="E277" s="16" t="s">
        <v>59</v>
      </c>
      <c r="F277" s="16" t="s">
        <v>253</v>
      </c>
      <c r="G277" s="32">
        <v>8572</v>
      </c>
      <c r="H277" s="16" t="s">
        <v>12</v>
      </c>
      <c r="J277" s="30">
        <f t="shared" si="12"/>
        <v>4</v>
      </c>
      <c r="K277" s="30" t="s">
        <v>117</v>
      </c>
      <c r="L277" s="27" t="s">
        <v>118</v>
      </c>
      <c r="M277" s="30" t="str">
        <f t="shared" si="13"/>
        <v>857221_MIX_JOUR4</v>
      </c>
      <c r="N277" s="66">
        <f>+IFERROR(VLOOKUP(G277&amp;K277&amp;J277,Fenetre!Z:AG,7,FALSE),"ERR")</f>
        <v>0.25</v>
      </c>
      <c r="O277" s="66">
        <f>+IFERROR(VLOOKUP(G277&amp;K277&amp;J277,Fenetre!Z:AG,8,FALSE),"ERR")</f>
        <v>0.34375</v>
      </c>
      <c r="R277" s="29" t="str">
        <f t="shared" si="14"/>
        <v>On Time</v>
      </c>
      <c r="T277" s="6"/>
      <c r="U277" s="6"/>
    </row>
    <row r="278" spans="1:21" s="15" customFormat="1" ht="25.5">
      <c r="A278" s="4">
        <v>43446</v>
      </c>
      <c r="B278" s="2">
        <v>0.29706018518518518</v>
      </c>
      <c r="C278" s="1" t="s">
        <v>270</v>
      </c>
      <c r="D278" s="16" t="s">
        <v>4</v>
      </c>
      <c r="E278" s="16" t="s">
        <v>49</v>
      </c>
      <c r="F278" s="16" t="s">
        <v>253</v>
      </c>
      <c r="G278" s="32">
        <v>8572</v>
      </c>
      <c r="H278" s="16" t="s">
        <v>12</v>
      </c>
      <c r="J278" s="30">
        <f t="shared" si="12"/>
        <v>4</v>
      </c>
      <c r="K278" s="30" t="s">
        <v>117</v>
      </c>
      <c r="L278" s="27" t="s">
        <v>118</v>
      </c>
      <c r="M278" s="30" t="str">
        <f t="shared" si="13"/>
        <v>857221_MIX_JOUR4</v>
      </c>
      <c r="N278" s="66">
        <f>+IFERROR(VLOOKUP(G278&amp;K278&amp;J278,Fenetre!Z:AG,7,FALSE),"ERR")</f>
        <v>0.25</v>
      </c>
      <c r="O278" s="66">
        <f>+IFERROR(VLOOKUP(G278&amp;K278&amp;J278,Fenetre!Z:AG,8,FALSE),"ERR")</f>
        <v>0.34375</v>
      </c>
      <c r="R278" s="29" t="str">
        <f t="shared" si="14"/>
        <v>On Time</v>
      </c>
      <c r="T278" s="6"/>
      <c r="U278" s="6"/>
    </row>
    <row r="279" spans="1:21" s="15" customFormat="1" ht="25.5">
      <c r="A279" s="4">
        <v>43446</v>
      </c>
      <c r="B279" s="2">
        <v>0.29721064814814818</v>
      </c>
      <c r="C279" s="1" t="s">
        <v>270</v>
      </c>
      <c r="D279" s="16" t="s">
        <v>15</v>
      </c>
      <c r="E279" s="16" t="s">
        <v>52</v>
      </c>
      <c r="F279" s="16" t="s">
        <v>253</v>
      </c>
      <c r="G279" s="32">
        <v>8572</v>
      </c>
      <c r="H279" s="16" t="s">
        <v>12</v>
      </c>
      <c r="J279" s="30">
        <f t="shared" si="12"/>
        <v>4</v>
      </c>
      <c r="K279" s="30" t="s">
        <v>117</v>
      </c>
      <c r="L279" s="27" t="s">
        <v>118</v>
      </c>
      <c r="M279" s="30" t="str">
        <f t="shared" si="13"/>
        <v>857221_MIX_JOUR4</v>
      </c>
      <c r="N279" s="66">
        <f>+IFERROR(VLOOKUP(G279&amp;K279&amp;J279,Fenetre!Z:AG,7,FALSE),"ERR")</f>
        <v>0.25</v>
      </c>
      <c r="O279" s="66">
        <f>+IFERROR(VLOOKUP(G279&amp;K279&amp;J279,Fenetre!Z:AG,8,FALSE),"ERR")</f>
        <v>0.34375</v>
      </c>
      <c r="R279" s="29" t="str">
        <f t="shared" si="14"/>
        <v>On Time</v>
      </c>
      <c r="T279" s="6"/>
      <c r="U279" s="6"/>
    </row>
    <row r="280" spans="1:21" s="15" customFormat="1" ht="25.5">
      <c r="A280" s="4">
        <v>43446</v>
      </c>
      <c r="B280" s="2">
        <v>0.29825231481481479</v>
      </c>
      <c r="C280" s="1" t="s">
        <v>270</v>
      </c>
      <c r="D280" s="16" t="s">
        <v>4</v>
      </c>
      <c r="E280" s="16" t="s">
        <v>9</v>
      </c>
      <c r="F280" s="16" t="s">
        <v>253</v>
      </c>
      <c r="G280" s="32">
        <v>8572</v>
      </c>
      <c r="H280" s="16" t="s">
        <v>12</v>
      </c>
      <c r="J280" s="30">
        <f t="shared" si="12"/>
        <v>4</v>
      </c>
      <c r="K280" s="30" t="s">
        <v>117</v>
      </c>
      <c r="L280" s="27" t="s">
        <v>118</v>
      </c>
      <c r="M280" s="30" t="str">
        <f t="shared" si="13"/>
        <v>857221_MIX_JOUR4</v>
      </c>
      <c r="N280" s="66">
        <f>+IFERROR(VLOOKUP(G280&amp;K280&amp;J280,Fenetre!Z:AG,7,FALSE),"ERR")</f>
        <v>0.25</v>
      </c>
      <c r="O280" s="66">
        <f>+IFERROR(VLOOKUP(G280&amp;K280&amp;J280,Fenetre!Z:AG,8,FALSE),"ERR")</f>
        <v>0.34375</v>
      </c>
      <c r="R280" s="29" t="str">
        <f t="shared" si="14"/>
        <v>On Time</v>
      </c>
      <c r="T280" s="6"/>
      <c r="U280" s="6"/>
    </row>
    <row r="281" spans="1:21" s="15" customFormat="1" ht="25.5">
      <c r="A281" s="4">
        <v>43446</v>
      </c>
      <c r="B281" s="2">
        <v>0.29978009259259258</v>
      </c>
      <c r="C281" s="1" t="s">
        <v>270</v>
      </c>
      <c r="D281" s="16" t="s">
        <v>15</v>
      </c>
      <c r="E281" s="16" t="s">
        <v>254</v>
      </c>
      <c r="F281" s="16" t="s">
        <v>253</v>
      </c>
      <c r="G281" s="32">
        <v>8572</v>
      </c>
      <c r="H281" s="16" t="s">
        <v>12</v>
      </c>
      <c r="J281" s="30">
        <f t="shared" si="12"/>
        <v>4</v>
      </c>
      <c r="K281" s="30" t="s">
        <v>117</v>
      </c>
      <c r="L281" s="27" t="s">
        <v>118</v>
      </c>
      <c r="M281" s="30" t="str">
        <f t="shared" si="13"/>
        <v>857221_MIX_JOUR4</v>
      </c>
      <c r="N281" s="66">
        <f>+IFERROR(VLOOKUP(G281&amp;K281&amp;J281,Fenetre!Z:AG,7,FALSE),"ERR")</f>
        <v>0.25</v>
      </c>
      <c r="O281" s="66">
        <f>+IFERROR(VLOOKUP(G281&amp;K281&amp;J281,Fenetre!Z:AG,8,FALSE),"ERR")</f>
        <v>0.34375</v>
      </c>
      <c r="R281" s="29" t="str">
        <f t="shared" si="14"/>
        <v>On Time</v>
      </c>
      <c r="T281" s="6"/>
      <c r="U281" s="6"/>
    </row>
    <row r="282" spans="1:21" s="15" customFormat="1" ht="25.5">
      <c r="A282" s="4">
        <v>43446</v>
      </c>
      <c r="B282" s="2">
        <v>0.30025462962962962</v>
      </c>
      <c r="C282" s="1" t="s">
        <v>270</v>
      </c>
      <c r="D282" s="16" t="s">
        <v>4</v>
      </c>
      <c r="E282" s="16" t="s">
        <v>20</v>
      </c>
      <c r="F282" s="16" t="s">
        <v>253</v>
      </c>
      <c r="G282" s="32">
        <v>8572</v>
      </c>
      <c r="H282" s="16" t="s">
        <v>12</v>
      </c>
      <c r="J282" s="30">
        <f t="shared" si="12"/>
        <v>4</v>
      </c>
      <c r="K282" s="30" t="s">
        <v>117</v>
      </c>
      <c r="L282" s="27" t="s">
        <v>118</v>
      </c>
      <c r="M282" s="30" t="str">
        <f t="shared" si="13"/>
        <v>857221_MIX_JOUR4</v>
      </c>
      <c r="N282" s="66">
        <f>+IFERROR(VLOOKUP(G282&amp;K282&amp;J282,Fenetre!Z:AG,7,FALSE),"ERR")</f>
        <v>0.25</v>
      </c>
      <c r="O282" s="66">
        <f>+IFERROR(VLOOKUP(G282&amp;K282&amp;J282,Fenetre!Z:AG,8,FALSE),"ERR")</f>
        <v>0.34375</v>
      </c>
      <c r="R282" s="29" t="str">
        <f t="shared" si="14"/>
        <v>On Time</v>
      </c>
      <c r="T282" s="6"/>
      <c r="U282" s="6"/>
    </row>
    <row r="283" spans="1:21" s="15" customFormat="1" ht="25.5">
      <c r="A283" s="4">
        <v>43446</v>
      </c>
      <c r="B283" s="2">
        <v>0.30039351851851853</v>
      </c>
      <c r="C283" s="1" t="s">
        <v>270</v>
      </c>
      <c r="D283" s="16" t="s">
        <v>15</v>
      </c>
      <c r="E283" s="16" t="s">
        <v>14</v>
      </c>
      <c r="F283" s="16" t="s">
        <v>253</v>
      </c>
      <c r="G283" s="32">
        <v>8572</v>
      </c>
      <c r="H283" s="16" t="s">
        <v>12</v>
      </c>
      <c r="J283" s="30">
        <f t="shared" si="12"/>
        <v>4</v>
      </c>
      <c r="K283" s="30" t="s">
        <v>117</v>
      </c>
      <c r="L283" s="27" t="s">
        <v>118</v>
      </c>
      <c r="M283" s="30" t="str">
        <f t="shared" si="13"/>
        <v>857221_MIX_JOUR4</v>
      </c>
      <c r="N283" s="66">
        <f>+IFERROR(VLOOKUP(G283&amp;K283&amp;J283,Fenetre!Z:AG,7,FALSE),"ERR")</f>
        <v>0.25</v>
      </c>
      <c r="O283" s="66">
        <f>+IFERROR(VLOOKUP(G283&amp;K283&amp;J283,Fenetre!Z:AG,8,FALSE),"ERR")</f>
        <v>0.34375</v>
      </c>
      <c r="R283" s="29" t="str">
        <f t="shared" si="14"/>
        <v>On Time</v>
      </c>
      <c r="T283" s="6"/>
      <c r="U283" s="6"/>
    </row>
    <row r="284" spans="1:21" s="15" customFormat="1" ht="25.5">
      <c r="A284" s="4">
        <v>43446</v>
      </c>
      <c r="B284" s="2">
        <v>0.30084490740740738</v>
      </c>
      <c r="C284" s="1" t="s">
        <v>270</v>
      </c>
      <c r="D284" s="16" t="s">
        <v>4</v>
      </c>
      <c r="E284" s="16" t="s">
        <v>49</v>
      </c>
      <c r="F284" s="16" t="s">
        <v>253</v>
      </c>
      <c r="G284" s="32">
        <v>8572</v>
      </c>
      <c r="H284" s="16" t="s">
        <v>12</v>
      </c>
      <c r="J284" s="30">
        <f t="shared" si="12"/>
        <v>4</v>
      </c>
      <c r="K284" s="30" t="s">
        <v>117</v>
      </c>
      <c r="L284" s="27" t="s">
        <v>118</v>
      </c>
      <c r="M284" s="30" t="str">
        <f t="shared" si="13"/>
        <v>857221_MIX_JOUR4</v>
      </c>
      <c r="N284" s="66">
        <f>+IFERROR(VLOOKUP(G284&amp;K284&amp;J284,Fenetre!Z:AG,7,FALSE),"ERR")</f>
        <v>0.25</v>
      </c>
      <c r="O284" s="66">
        <f>+IFERROR(VLOOKUP(G284&amp;K284&amp;J284,Fenetre!Z:AG,8,FALSE),"ERR")</f>
        <v>0.34375</v>
      </c>
      <c r="R284" s="29" t="str">
        <f t="shared" si="14"/>
        <v>On Time</v>
      </c>
      <c r="T284" s="6"/>
      <c r="U284" s="6"/>
    </row>
    <row r="285" spans="1:21" s="15" customFormat="1" ht="25.5">
      <c r="A285" s="4">
        <v>43446</v>
      </c>
      <c r="B285" s="2">
        <v>0.30099537037037039</v>
      </c>
      <c r="C285" s="1" t="s">
        <v>270</v>
      </c>
      <c r="D285" s="16" t="s">
        <v>15</v>
      </c>
      <c r="E285" s="16" t="s">
        <v>46</v>
      </c>
      <c r="F285" s="16" t="s">
        <v>253</v>
      </c>
      <c r="G285" s="32">
        <v>8572</v>
      </c>
      <c r="H285" s="16" t="s">
        <v>12</v>
      </c>
      <c r="J285" s="30">
        <f t="shared" si="12"/>
        <v>4</v>
      </c>
      <c r="K285" s="30" t="s">
        <v>117</v>
      </c>
      <c r="L285" s="27" t="s">
        <v>118</v>
      </c>
      <c r="M285" s="30" t="str">
        <f t="shared" si="13"/>
        <v>857221_MIX_JOUR4</v>
      </c>
      <c r="N285" s="66">
        <f>+IFERROR(VLOOKUP(G285&amp;K285&amp;J285,Fenetre!Z:AG,7,FALSE),"ERR")</f>
        <v>0.25</v>
      </c>
      <c r="O285" s="66">
        <f>+IFERROR(VLOOKUP(G285&amp;K285&amp;J285,Fenetre!Z:AG,8,FALSE),"ERR")</f>
        <v>0.34375</v>
      </c>
      <c r="R285" s="29" t="str">
        <f t="shared" si="14"/>
        <v>On Time</v>
      </c>
      <c r="T285" s="6"/>
      <c r="U285" s="6"/>
    </row>
    <row r="286" spans="1:21" s="15" customFormat="1" ht="25.5">
      <c r="A286" s="4">
        <v>43446</v>
      </c>
      <c r="B286" s="2">
        <v>0.30137731481481483</v>
      </c>
      <c r="C286" s="1" t="s">
        <v>270</v>
      </c>
      <c r="D286" s="16" t="s">
        <v>4</v>
      </c>
      <c r="E286" s="16" t="s">
        <v>49</v>
      </c>
      <c r="F286" s="16" t="s">
        <v>253</v>
      </c>
      <c r="G286" s="32">
        <v>8572</v>
      </c>
      <c r="H286" s="16" t="s">
        <v>12</v>
      </c>
      <c r="J286" s="30">
        <f t="shared" si="12"/>
        <v>4</v>
      </c>
      <c r="K286" s="30" t="s">
        <v>117</v>
      </c>
      <c r="L286" s="27" t="s">
        <v>118</v>
      </c>
      <c r="M286" s="30" t="str">
        <f t="shared" si="13"/>
        <v>857221_MIX_JOUR4</v>
      </c>
      <c r="N286" s="66">
        <f>+IFERROR(VLOOKUP(G286&amp;K286&amp;J286,Fenetre!Z:AG,7,FALSE),"ERR")</f>
        <v>0.25</v>
      </c>
      <c r="O286" s="66">
        <f>+IFERROR(VLOOKUP(G286&amp;K286&amp;J286,Fenetre!Z:AG,8,FALSE),"ERR")</f>
        <v>0.34375</v>
      </c>
      <c r="R286" s="29" t="str">
        <f t="shared" si="14"/>
        <v>On Time</v>
      </c>
      <c r="T286" s="6"/>
      <c r="U286" s="6"/>
    </row>
    <row r="287" spans="1:21" s="15" customFormat="1" ht="25.5">
      <c r="A287" s="4">
        <v>43446</v>
      </c>
      <c r="B287" s="2">
        <v>0.30152777777777778</v>
      </c>
      <c r="C287" s="1" t="s">
        <v>270</v>
      </c>
      <c r="D287" s="16" t="s">
        <v>15</v>
      </c>
      <c r="E287" s="16" t="s">
        <v>59</v>
      </c>
      <c r="F287" s="16" t="s">
        <v>253</v>
      </c>
      <c r="G287" s="32">
        <v>8572</v>
      </c>
      <c r="H287" s="16" t="s">
        <v>12</v>
      </c>
      <c r="J287" s="30">
        <f t="shared" si="12"/>
        <v>4</v>
      </c>
      <c r="K287" s="30" t="s">
        <v>117</v>
      </c>
      <c r="L287" s="27" t="s">
        <v>118</v>
      </c>
      <c r="M287" s="30" t="str">
        <f t="shared" si="13"/>
        <v>857221_MIX_JOUR4</v>
      </c>
      <c r="N287" s="66">
        <f>+IFERROR(VLOOKUP(G287&amp;K287&amp;J287,Fenetre!Z:AG,7,FALSE),"ERR")</f>
        <v>0.25</v>
      </c>
      <c r="O287" s="66">
        <f>+IFERROR(VLOOKUP(G287&amp;K287&amp;J287,Fenetre!Z:AG,8,FALSE),"ERR")</f>
        <v>0.34375</v>
      </c>
      <c r="R287" s="29" t="str">
        <f t="shared" si="14"/>
        <v>On Time</v>
      </c>
      <c r="T287" s="6"/>
      <c r="U287" s="6"/>
    </row>
    <row r="288" spans="1:21" s="15" customFormat="1" ht="25.5">
      <c r="A288" s="4">
        <v>43446</v>
      </c>
      <c r="B288" s="2">
        <v>0.30179398148148145</v>
      </c>
      <c r="C288" s="1" t="s">
        <v>270</v>
      </c>
      <c r="D288" s="16" t="s">
        <v>4</v>
      </c>
      <c r="E288" s="16" t="s">
        <v>45</v>
      </c>
      <c r="F288" s="16" t="s">
        <v>253</v>
      </c>
      <c r="G288" s="32">
        <v>8572</v>
      </c>
      <c r="H288" s="16" t="s">
        <v>12</v>
      </c>
      <c r="J288" s="30">
        <f t="shared" si="12"/>
        <v>4</v>
      </c>
      <c r="K288" s="30" t="s">
        <v>117</v>
      </c>
      <c r="L288" s="27" t="s">
        <v>118</v>
      </c>
      <c r="M288" s="30" t="str">
        <f t="shared" si="13"/>
        <v>857221_MIX_JOUR4</v>
      </c>
      <c r="N288" s="66">
        <f>+IFERROR(VLOOKUP(G288&amp;K288&amp;J288,Fenetre!Z:AG,7,FALSE),"ERR")</f>
        <v>0.25</v>
      </c>
      <c r="O288" s="66">
        <f>+IFERROR(VLOOKUP(G288&amp;K288&amp;J288,Fenetre!Z:AG,8,FALSE),"ERR")</f>
        <v>0.34375</v>
      </c>
      <c r="R288" s="29" t="str">
        <f t="shared" si="14"/>
        <v>On Time</v>
      </c>
      <c r="T288" s="6"/>
      <c r="U288" s="6"/>
    </row>
    <row r="289" spans="1:21" s="15" customFormat="1" ht="25.5">
      <c r="A289" s="4">
        <v>43446</v>
      </c>
      <c r="B289" s="2">
        <v>0.30195601851851855</v>
      </c>
      <c r="C289" s="1" t="s">
        <v>270</v>
      </c>
      <c r="D289" s="16" t="s">
        <v>15</v>
      </c>
      <c r="E289" s="16" t="s">
        <v>46</v>
      </c>
      <c r="F289" s="16" t="s">
        <v>253</v>
      </c>
      <c r="G289" s="32">
        <v>8572</v>
      </c>
      <c r="H289" s="16" t="s">
        <v>12</v>
      </c>
      <c r="J289" s="30">
        <f t="shared" si="12"/>
        <v>4</v>
      </c>
      <c r="K289" s="30" t="s">
        <v>117</v>
      </c>
      <c r="L289" s="27" t="s">
        <v>118</v>
      </c>
      <c r="M289" s="30" t="str">
        <f t="shared" si="13"/>
        <v>857221_MIX_JOUR4</v>
      </c>
      <c r="N289" s="66">
        <f>+IFERROR(VLOOKUP(G289&amp;K289&amp;J289,Fenetre!Z:AG,7,FALSE),"ERR")</f>
        <v>0.25</v>
      </c>
      <c r="O289" s="66">
        <f>+IFERROR(VLOOKUP(G289&amp;K289&amp;J289,Fenetre!Z:AG,8,FALSE),"ERR")</f>
        <v>0.34375</v>
      </c>
      <c r="R289" s="29" t="str">
        <f t="shared" si="14"/>
        <v>On Time</v>
      </c>
      <c r="T289" s="6"/>
      <c r="U289" s="6"/>
    </row>
    <row r="290" spans="1:21" s="15" customFormat="1" ht="25.5">
      <c r="A290" s="4">
        <v>43446</v>
      </c>
      <c r="B290" s="2">
        <v>0.30233796296296295</v>
      </c>
      <c r="C290" s="1" t="s">
        <v>270</v>
      </c>
      <c r="D290" s="16" t="s">
        <v>4</v>
      </c>
      <c r="E290" s="16" t="s">
        <v>20</v>
      </c>
      <c r="F290" s="16" t="s">
        <v>253</v>
      </c>
      <c r="G290" s="32">
        <v>8572</v>
      </c>
      <c r="H290" s="16" t="s">
        <v>12</v>
      </c>
      <c r="J290" s="30">
        <f t="shared" si="12"/>
        <v>4</v>
      </c>
      <c r="K290" s="30" t="s">
        <v>117</v>
      </c>
      <c r="L290" s="27" t="s">
        <v>118</v>
      </c>
      <c r="M290" s="30" t="str">
        <f t="shared" si="13"/>
        <v>857221_MIX_JOUR4</v>
      </c>
      <c r="N290" s="66">
        <f>+IFERROR(VLOOKUP(G290&amp;K290&amp;J290,Fenetre!Z:AG,7,FALSE),"ERR")</f>
        <v>0.25</v>
      </c>
      <c r="O290" s="66">
        <f>+IFERROR(VLOOKUP(G290&amp;K290&amp;J290,Fenetre!Z:AG,8,FALSE),"ERR")</f>
        <v>0.34375</v>
      </c>
      <c r="R290" s="29" t="str">
        <f t="shared" si="14"/>
        <v>On Time</v>
      </c>
      <c r="T290" s="6"/>
      <c r="U290" s="6"/>
    </row>
    <row r="291" spans="1:21" s="15" customFormat="1" ht="25.5">
      <c r="A291" s="4">
        <v>43446</v>
      </c>
      <c r="B291" s="2">
        <v>0.30247685185185186</v>
      </c>
      <c r="C291" s="1" t="s">
        <v>270</v>
      </c>
      <c r="D291" s="16" t="s">
        <v>15</v>
      </c>
      <c r="E291" s="16" t="s">
        <v>59</v>
      </c>
      <c r="F291" s="16" t="s">
        <v>253</v>
      </c>
      <c r="G291" s="32">
        <v>8572</v>
      </c>
      <c r="H291" s="16" t="s">
        <v>12</v>
      </c>
      <c r="J291" s="30">
        <f t="shared" si="12"/>
        <v>4</v>
      </c>
      <c r="K291" s="30" t="s">
        <v>117</v>
      </c>
      <c r="L291" s="27" t="s">
        <v>118</v>
      </c>
      <c r="M291" s="30" t="str">
        <f t="shared" si="13"/>
        <v>857221_MIX_JOUR4</v>
      </c>
      <c r="N291" s="66">
        <f>+IFERROR(VLOOKUP(G291&amp;K291&amp;J291,Fenetre!Z:AG,7,FALSE),"ERR")</f>
        <v>0.25</v>
      </c>
      <c r="O291" s="66">
        <f>+IFERROR(VLOOKUP(G291&amp;K291&amp;J291,Fenetre!Z:AG,8,FALSE),"ERR")</f>
        <v>0.34375</v>
      </c>
      <c r="R291" s="29" t="str">
        <f t="shared" si="14"/>
        <v>On Time</v>
      </c>
      <c r="T291" s="6"/>
      <c r="U291" s="6"/>
    </row>
    <row r="292" spans="1:21" s="15" customFormat="1" ht="25.5">
      <c r="A292" s="4">
        <v>43446</v>
      </c>
      <c r="B292" s="2">
        <v>0.30274305555555553</v>
      </c>
      <c r="C292" s="1" t="s">
        <v>270</v>
      </c>
      <c r="D292" s="16" t="s">
        <v>4</v>
      </c>
      <c r="E292" s="16" t="s">
        <v>49</v>
      </c>
      <c r="F292" s="16" t="s">
        <v>253</v>
      </c>
      <c r="G292" s="32">
        <v>8572</v>
      </c>
      <c r="H292" s="16" t="s">
        <v>12</v>
      </c>
      <c r="J292" s="30">
        <f t="shared" si="12"/>
        <v>4</v>
      </c>
      <c r="K292" s="30" t="s">
        <v>117</v>
      </c>
      <c r="L292" s="27" t="s">
        <v>118</v>
      </c>
      <c r="M292" s="30" t="str">
        <f t="shared" si="13"/>
        <v>857221_MIX_JOUR4</v>
      </c>
      <c r="N292" s="66">
        <f>+IFERROR(VLOOKUP(G292&amp;K292&amp;J292,Fenetre!Z:AG,7,FALSE),"ERR")</f>
        <v>0.25</v>
      </c>
      <c r="O292" s="66">
        <f>+IFERROR(VLOOKUP(G292&amp;K292&amp;J292,Fenetre!Z:AG,8,FALSE),"ERR")</f>
        <v>0.34375</v>
      </c>
      <c r="R292" s="29" t="str">
        <f t="shared" si="14"/>
        <v>On Time</v>
      </c>
      <c r="T292" s="6"/>
      <c r="U292" s="6"/>
    </row>
    <row r="293" spans="1:21" s="15" customFormat="1" ht="25.5">
      <c r="A293" s="4">
        <v>43446</v>
      </c>
      <c r="B293" s="2">
        <v>0.30289351851851853</v>
      </c>
      <c r="C293" s="1" t="s">
        <v>270</v>
      </c>
      <c r="D293" s="16" t="s">
        <v>15</v>
      </c>
      <c r="E293" s="16" t="s">
        <v>255</v>
      </c>
      <c r="F293" s="16" t="s">
        <v>253</v>
      </c>
      <c r="G293" s="32">
        <v>8572</v>
      </c>
      <c r="H293" s="16" t="s">
        <v>12</v>
      </c>
      <c r="J293" s="30">
        <f t="shared" si="12"/>
        <v>4</v>
      </c>
      <c r="K293" s="30" t="s">
        <v>117</v>
      </c>
      <c r="L293" s="27" t="s">
        <v>118</v>
      </c>
      <c r="M293" s="30" t="str">
        <f t="shared" si="13"/>
        <v>857221_MIX_JOUR4</v>
      </c>
      <c r="N293" s="66">
        <f>+IFERROR(VLOOKUP(G293&amp;K293&amp;J293,Fenetre!Z:AG,7,FALSE),"ERR")</f>
        <v>0.25</v>
      </c>
      <c r="O293" s="66">
        <f>+IFERROR(VLOOKUP(G293&amp;K293&amp;J293,Fenetre!Z:AG,8,FALSE),"ERR")</f>
        <v>0.34375</v>
      </c>
      <c r="R293" s="29" t="str">
        <f t="shared" si="14"/>
        <v>On Time</v>
      </c>
      <c r="T293" s="6"/>
      <c r="U293" s="6"/>
    </row>
    <row r="294" spans="1:21" s="15" customFormat="1" ht="25.5">
      <c r="A294" s="4">
        <v>43446</v>
      </c>
      <c r="B294" s="2">
        <v>0.30332175925925925</v>
      </c>
      <c r="C294" s="1" t="s">
        <v>270</v>
      </c>
      <c r="D294" s="16" t="s">
        <v>4</v>
      </c>
      <c r="E294" s="16" t="s">
        <v>45</v>
      </c>
      <c r="F294" s="16" t="s">
        <v>253</v>
      </c>
      <c r="G294" s="32">
        <v>8572</v>
      </c>
      <c r="H294" s="16" t="s">
        <v>12</v>
      </c>
      <c r="J294" s="30">
        <f t="shared" si="12"/>
        <v>4</v>
      </c>
      <c r="K294" s="30" t="s">
        <v>117</v>
      </c>
      <c r="L294" s="27" t="s">
        <v>118</v>
      </c>
      <c r="M294" s="30" t="str">
        <f t="shared" si="13"/>
        <v>857221_MIX_JOUR4</v>
      </c>
      <c r="N294" s="66">
        <f>+IFERROR(VLOOKUP(G294&amp;K294&amp;J294,Fenetre!Z:AG,7,FALSE),"ERR")</f>
        <v>0.25</v>
      </c>
      <c r="O294" s="66">
        <f>+IFERROR(VLOOKUP(G294&amp;K294&amp;J294,Fenetre!Z:AG,8,FALSE),"ERR")</f>
        <v>0.34375</v>
      </c>
      <c r="R294" s="29" t="str">
        <f t="shared" si="14"/>
        <v>On Time</v>
      </c>
      <c r="T294" s="6"/>
      <c r="U294" s="6"/>
    </row>
    <row r="295" spans="1:21" s="15" customFormat="1" ht="25.5">
      <c r="A295" s="4">
        <v>43446</v>
      </c>
      <c r="B295" s="2">
        <v>0.30348379629629629</v>
      </c>
      <c r="C295" s="1" t="s">
        <v>270</v>
      </c>
      <c r="D295" s="16" t="s">
        <v>15</v>
      </c>
      <c r="E295" s="16" t="s">
        <v>59</v>
      </c>
      <c r="F295" s="16" t="s">
        <v>253</v>
      </c>
      <c r="G295" s="32">
        <v>8572</v>
      </c>
      <c r="H295" s="16" t="s">
        <v>12</v>
      </c>
      <c r="J295" s="30">
        <f t="shared" si="12"/>
        <v>4</v>
      </c>
      <c r="K295" s="30" t="s">
        <v>117</v>
      </c>
      <c r="L295" s="27" t="s">
        <v>118</v>
      </c>
      <c r="M295" s="30" t="str">
        <f t="shared" si="13"/>
        <v>857221_MIX_JOUR4</v>
      </c>
      <c r="N295" s="66">
        <f>+IFERROR(VLOOKUP(G295&amp;K295&amp;J295,Fenetre!Z:AG,7,FALSE),"ERR")</f>
        <v>0.25</v>
      </c>
      <c r="O295" s="66">
        <f>+IFERROR(VLOOKUP(G295&amp;K295&amp;J295,Fenetre!Z:AG,8,FALSE),"ERR")</f>
        <v>0.34375</v>
      </c>
      <c r="R295" s="29" t="str">
        <f t="shared" si="14"/>
        <v>On Time</v>
      </c>
      <c r="T295" s="6"/>
      <c r="U295" s="6"/>
    </row>
    <row r="296" spans="1:21" s="15" customFormat="1" ht="25.5">
      <c r="A296" s="4">
        <v>43446</v>
      </c>
      <c r="B296" s="2">
        <v>0.30375000000000002</v>
      </c>
      <c r="C296" s="1" t="s">
        <v>270</v>
      </c>
      <c r="D296" s="16" t="s">
        <v>4</v>
      </c>
      <c r="E296" s="16" t="s">
        <v>20</v>
      </c>
      <c r="F296" s="16" t="s">
        <v>253</v>
      </c>
      <c r="G296" s="32">
        <v>8572</v>
      </c>
      <c r="H296" s="16" t="s">
        <v>12</v>
      </c>
      <c r="J296" s="30">
        <f t="shared" si="12"/>
        <v>4</v>
      </c>
      <c r="K296" s="30" t="s">
        <v>117</v>
      </c>
      <c r="L296" s="27" t="s">
        <v>118</v>
      </c>
      <c r="M296" s="30" t="str">
        <f t="shared" si="13"/>
        <v>857221_MIX_JOUR4</v>
      </c>
      <c r="N296" s="66">
        <f>+IFERROR(VLOOKUP(G296&amp;K296&amp;J296,Fenetre!Z:AG,7,FALSE),"ERR")</f>
        <v>0.25</v>
      </c>
      <c r="O296" s="66">
        <f>+IFERROR(VLOOKUP(G296&amp;K296&amp;J296,Fenetre!Z:AG,8,FALSE),"ERR")</f>
        <v>0.34375</v>
      </c>
      <c r="R296" s="29" t="str">
        <f t="shared" si="14"/>
        <v>On Time</v>
      </c>
      <c r="T296" s="6"/>
      <c r="U296" s="6"/>
    </row>
    <row r="297" spans="1:21" s="15" customFormat="1" ht="25.5">
      <c r="A297" s="4">
        <v>43446</v>
      </c>
      <c r="B297" s="2">
        <v>0.30388888888888888</v>
      </c>
      <c r="C297" s="1" t="s">
        <v>270</v>
      </c>
      <c r="D297" s="16" t="s">
        <v>15</v>
      </c>
      <c r="E297" s="16" t="s">
        <v>59</v>
      </c>
      <c r="F297" s="16" t="s">
        <v>253</v>
      </c>
      <c r="G297" s="32">
        <v>8572</v>
      </c>
      <c r="H297" s="16" t="s">
        <v>12</v>
      </c>
      <c r="J297" s="30">
        <f t="shared" si="12"/>
        <v>4</v>
      </c>
      <c r="K297" s="30" t="s">
        <v>117</v>
      </c>
      <c r="L297" s="27" t="s">
        <v>118</v>
      </c>
      <c r="M297" s="30" t="str">
        <f t="shared" si="13"/>
        <v>857221_MIX_JOUR4</v>
      </c>
      <c r="N297" s="66">
        <f>+IFERROR(VLOOKUP(G297&amp;K297&amp;J297,Fenetre!Z:AG,7,FALSE),"ERR")</f>
        <v>0.25</v>
      </c>
      <c r="O297" s="66">
        <f>+IFERROR(VLOOKUP(G297&amp;K297&amp;J297,Fenetre!Z:AG,8,FALSE),"ERR")</f>
        <v>0.34375</v>
      </c>
      <c r="R297" s="29" t="str">
        <f t="shared" si="14"/>
        <v>On Time</v>
      </c>
      <c r="T297" s="6"/>
      <c r="U297" s="6"/>
    </row>
    <row r="298" spans="1:21" s="15" customFormat="1" ht="25.5">
      <c r="A298" s="4">
        <v>43446</v>
      </c>
      <c r="B298" s="2">
        <v>0.3041550925925926</v>
      </c>
      <c r="C298" s="1" t="s">
        <v>270</v>
      </c>
      <c r="D298" s="16" t="s">
        <v>4</v>
      </c>
      <c r="E298" s="16" t="s">
        <v>20</v>
      </c>
      <c r="F298" s="16" t="s">
        <v>253</v>
      </c>
      <c r="G298" s="32">
        <v>8572</v>
      </c>
      <c r="H298" s="16" t="s">
        <v>12</v>
      </c>
      <c r="J298" s="30">
        <f t="shared" si="12"/>
        <v>4</v>
      </c>
      <c r="K298" s="30" t="s">
        <v>117</v>
      </c>
      <c r="L298" s="27" t="s">
        <v>118</v>
      </c>
      <c r="M298" s="30" t="str">
        <f t="shared" si="13"/>
        <v>857221_MIX_JOUR4</v>
      </c>
      <c r="N298" s="66">
        <f>+IFERROR(VLOOKUP(G298&amp;K298&amp;J298,Fenetre!Z:AG,7,FALSE),"ERR")</f>
        <v>0.25</v>
      </c>
      <c r="O298" s="66">
        <f>+IFERROR(VLOOKUP(G298&amp;K298&amp;J298,Fenetre!Z:AG,8,FALSE),"ERR")</f>
        <v>0.34375</v>
      </c>
      <c r="R298" s="29" t="str">
        <f t="shared" si="14"/>
        <v>On Time</v>
      </c>
      <c r="T298" s="6"/>
      <c r="U298" s="6"/>
    </row>
    <row r="299" spans="1:21" s="15" customFormat="1" ht="25.5">
      <c r="A299" s="4">
        <v>43446</v>
      </c>
      <c r="B299" s="2">
        <v>0.30429398148148151</v>
      </c>
      <c r="C299" s="1" t="s">
        <v>270</v>
      </c>
      <c r="D299" s="16" t="s">
        <v>15</v>
      </c>
      <c r="E299" s="16" t="s">
        <v>59</v>
      </c>
      <c r="F299" s="16" t="s">
        <v>253</v>
      </c>
      <c r="G299" s="32">
        <v>8572</v>
      </c>
      <c r="H299" s="16" t="s">
        <v>12</v>
      </c>
      <c r="J299" s="30">
        <f t="shared" si="12"/>
        <v>4</v>
      </c>
      <c r="K299" s="30" t="s">
        <v>117</v>
      </c>
      <c r="L299" s="27" t="s">
        <v>118</v>
      </c>
      <c r="M299" s="30" t="str">
        <f t="shared" si="13"/>
        <v>857221_MIX_JOUR4</v>
      </c>
      <c r="N299" s="66">
        <f>+IFERROR(VLOOKUP(G299&amp;K299&amp;J299,Fenetre!Z:AG,7,FALSE),"ERR")</f>
        <v>0.25</v>
      </c>
      <c r="O299" s="66">
        <f>+IFERROR(VLOOKUP(G299&amp;K299&amp;J299,Fenetre!Z:AG,8,FALSE),"ERR")</f>
        <v>0.34375</v>
      </c>
      <c r="R299" s="29" t="str">
        <f t="shared" si="14"/>
        <v>On Time</v>
      </c>
      <c r="T299" s="6"/>
      <c r="U299" s="6"/>
    </row>
    <row r="300" spans="1:21" s="15" customFormat="1" ht="25.5">
      <c r="A300" s="4">
        <v>43446</v>
      </c>
      <c r="B300" s="2">
        <v>0.30456018518518518</v>
      </c>
      <c r="C300" s="1" t="s">
        <v>270</v>
      </c>
      <c r="D300" s="16" t="s">
        <v>4</v>
      </c>
      <c r="E300" s="16" t="s">
        <v>49</v>
      </c>
      <c r="F300" s="16" t="s">
        <v>253</v>
      </c>
      <c r="G300" s="32">
        <v>8572</v>
      </c>
      <c r="H300" s="16" t="s">
        <v>12</v>
      </c>
      <c r="J300" s="30">
        <f t="shared" si="12"/>
        <v>4</v>
      </c>
      <c r="K300" s="30" t="s">
        <v>117</v>
      </c>
      <c r="L300" s="27" t="s">
        <v>118</v>
      </c>
      <c r="M300" s="30" t="str">
        <f t="shared" si="13"/>
        <v>857221_MIX_JOUR4</v>
      </c>
      <c r="N300" s="66">
        <f>+IFERROR(VLOOKUP(G300&amp;K300&amp;J300,Fenetre!Z:AG,7,FALSE),"ERR")</f>
        <v>0.25</v>
      </c>
      <c r="O300" s="66">
        <f>+IFERROR(VLOOKUP(G300&amp;K300&amp;J300,Fenetre!Z:AG,8,FALSE),"ERR")</f>
        <v>0.34375</v>
      </c>
      <c r="R300" s="29" t="str">
        <f t="shared" si="14"/>
        <v>On Time</v>
      </c>
      <c r="T300" s="6"/>
      <c r="U300" s="6"/>
    </row>
    <row r="301" spans="1:21" s="15" customFormat="1" ht="25.5">
      <c r="A301" s="4">
        <v>43446</v>
      </c>
      <c r="B301" s="2">
        <v>0.30471064814814813</v>
      </c>
      <c r="C301" s="1" t="s">
        <v>270</v>
      </c>
      <c r="D301" s="16" t="s">
        <v>15</v>
      </c>
      <c r="E301" s="16" t="s">
        <v>254</v>
      </c>
      <c r="F301" s="16" t="s">
        <v>253</v>
      </c>
      <c r="G301" s="32">
        <v>8572</v>
      </c>
      <c r="H301" s="16" t="s">
        <v>12</v>
      </c>
      <c r="J301" s="30">
        <f t="shared" si="12"/>
        <v>4</v>
      </c>
      <c r="K301" s="30" t="s">
        <v>117</v>
      </c>
      <c r="L301" s="27" t="s">
        <v>118</v>
      </c>
      <c r="M301" s="30" t="str">
        <f t="shared" si="13"/>
        <v>857221_MIX_JOUR4</v>
      </c>
      <c r="N301" s="66">
        <f>+IFERROR(VLOOKUP(G301&amp;K301&amp;J301,Fenetre!Z:AG,7,FALSE),"ERR")</f>
        <v>0.25</v>
      </c>
      <c r="O301" s="66">
        <f>+IFERROR(VLOOKUP(G301&amp;K301&amp;J301,Fenetre!Z:AG,8,FALSE),"ERR")</f>
        <v>0.34375</v>
      </c>
      <c r="R301" s="29" t="str">
        <f t="shared" si="14"/>
        <v>On Time</v>
      </c>
      <c r="T301" s="6"/>
      <c r="U301" s="6"/>
    </row>
    <row r="302" spans="1:21" s="15" customFormat="1" ht="25.5">
      <c r="A302" s="4">
        <v>43446</v>
      </c>
      <c r="B302" s="2">
        <v>0.30518518518518517</v>
      </c>
      <c r="C302" s="1" t="s">
        <v>270</v>
      </c>
      <c r="D302" s="16" t="s">
        <v>4</v>
      </c>
      <c r="E302" s="16" t="s">
        <v>49</v>
      </c>
      <c r="F302" s="16" t="s">
        <v>253</v>
      </c>
      <c r="G302" s="32">
        <v>8572</v>
      </c>
      <c r="H302" s="16" t="s">
        <v>12</v>
      </c>
      <c r="J302" s="30">
        <f t="shared" si="12"/>
        <v>4</v>
      </c>
      <c r="K302" s="30" t="s">
        <v>117</v>
      </c>
      <c r="L302" s="27" t="s">
        <v>118</v>
      </c>
      <c r="M302" s="30" t="str">
        <f t="shared" si="13"/>
        <v>857221_MIX_JOUR4</v>
      </c>
      <c r="N302" s="66">
        <f>+IFERROR(VLOOKUP(G302&amp;K302&amp;J302,Fenetre!Z:AG,7,FALSE),"ERR")</f>
        <v>0.25</v>
      </c>
      <c r="O302" s="66">
        <f>+IFERROR(VLOOKUP(G302&amp;K302&amp;J302,Fenetre!Z:AG,8,FALSE),"ERR")</f>
        <v>0.34375</v>
      </c>
      <c r="R302" s="29" t="str">
        <f t="shared" si="14"/>
        <v>On Time</v>
      </c>
      <c r="T302" s="6"/>
      <c r="U302" s="6"/>
    </row>
    <row r="303" spans="1:21" s="15" customFormat="1" ht="25.5">
      <c r="A303" s="4">
        <v>43446</v>
      </c>
      <c r="B303" s="2">
        <v>0.30533564814814812</v>
      </c>
      <c r="C303" s="1" t="s">
        <v>270</v>
      </c>
      <c r="D303" s="16" t="s">
        <v>15</v>
      </c>
      <c r="E303" s="16" t="s">
        <v>41</v>
      </c>
      <c r="F303" s="16" t="s">
        <v>253</v>
      </c>
      <c r="G303" s="32">
        <v>8572</v>
      </c>
      <c r="H303" s="16" t="s">
        <v>12</v>
      </c>
      <c r="J303" s="30">
        <f t="shared" si="12"/>
        <v>4</v>
      </c>
      <c r="K303" s="30" t="s">
        <v>117</v>
      </c>
      <c r="L303" s="27" t="s">
        <v>118</v>
      </c>
      <c r="M303" s="30" t="str">
        <f t="shared" si="13"/>
        <v>857221_MIX_JOUR4</v>
      </c>
      <c r="N303" s="66">
        <f>+IFERROR(VLOOKUP(G303&amp;K303&amp;J303,Fenetre!Z:AG,7,FALSE),"ERR")</f>
        <v>0.25</v>
      </c>
      <c r="O303" s="66">
        <f>+IFERROR(VLOOKUP(G303&amp;K303&amp;J303,Fenetre!Z:AG,8,FALSE),"ERR")</f>
        <v>0.34375</v>
      </c>
      <c r="R303" s="29" t="str">
        <f t="shared" si="14"/>
        <v>On Time</v>
      </c>
      <c r="T303" s="6"/>
      <c r="U303" s="6"/>
    </row>
    <row r="304" spans="1:21" s="15" customFormat="1" ht="25.5">
      <c r="A304" s="4">
        <v>43446</v>
      </c>
      <c r="B304" s="2">
        <v>0.30561342592592594</v>
      </c>
      <c r="C304" s="1" t="s">
        <v>270</v>
      </c>
      <c r="D304" s="16" t="s">
        <v>4</v>
      </c>
      <c r="E304" s="16" t="s">
        <v>23</v>
      </c>
      <c r="F304" s="16" t="s">
        <v>253</v>
      </c>
      <c r="G304" s="32">
        <v>8572</v>
      </c>
      <c r="H304" s="16" t="s">
        <v>12</v>
      </c>
      <c r="J304" s="30">
        <f t="shared" si="12"/>
        <v>4</v>
      </c>
      <c r="K304" s="30" t="s">
        <v>117</v>
      </c>
      <c r="L304" s="27" t="s">
        <v>118</v>
      </c>
      <c r="M304" s="30" t="str">
        <f t="shared" si="13"/>
        <v>857221_MIX_JOUR4</v>
      </c>
      <c r="N304" s="66">
        <f>+IFERROR(VLOOKUP(G304&amp;K304&amp;J304,Fenetre!Z:AG,7,FALSE),"ERR")</f>
        <v>0.25</v>
      </c>
      <c r="O304" s="66">
        <f>+IFERROR(VLOOKUP(G304&amp;K304&amp;J304,Fenetre!Z:AG,8,FALSE),"ERR")</f>
        <v>0.34375</v>
      </c>
      <c r="R304" s="29" t="str">
        <f t="shared" si="14"/>
        <v>On Time</v>
      </c>
      <c r="T304" s="6"/>
      <c r="U304" s="6"/>
    </row>
    <row r="305" spans="1:21" s="15" customFormat="1" ht="25.5">
      <c r="A305" s="4">
        <v>43446</v>
      </c>
      <c r="B305" s="2">
        <v>0.30853009259259262</v>
      </c>
      <c r="C305" s="1" t="s">
        <v>270</v>
      </c>
      <c r="D305" s="16" t="s">
        <v>15</v>
      </c>
      <c r="E305" s="16" t="s">
        <v>170</v>
      </c>
      <c r="F305" s="16" t="s">
        <v>253</v>
      </c>
      <c r="G305" s="32">
        <v>8572</v>
      </c>
      <c r="H305" s="16" t="s">
        <v>12</v>
      </c>
      <c r="J305" s="30">
        <f t="shared" si="12"/>
        <v>4</v>
      </c>
      <c r="K305" s="30" t="s">
        <v>117</v>
      </c>
      <c r="L305" s="27" t="s">
        <v>118</v>
      </c>
      <c r="M305" s="30" t="str">
        <f t="shared" si="13"/>
        <v>857221_MIX_JOUR4</v>
      </c>
      <c r="N305" s="66">
        <f>+IFERROR(VLOOKUP(G305&amp;K305&amp;J305,Fenetre!Z:AG,7,FALSE),"ERR")</f>
        <v>0.25</v>
      </c>
      <c r="O305" s="66">
        <f>+IFERROR(VLOOKUP(G305&amp;K305&amp;J305,Fenetre!Z:AG,8,FALSE),"ERR")</f>
        <v>0.34375</v>
      </c>
      <c r="R305" s="29" t="str">
        <f t="shared" si="14"/>
        <v>On Time</v>
      </c>
      <c r="T305" s="6"/>
      <c r="U305" s="6"/>
    </row>
    <row r="306" spans="1:21" s="15" customFormat="1" ht="25.5">
      <c r="A306" s="4">
        <v>43446</v>
      </c>
      <c r="B306" s="2">
        <v>0.30896990740740743</v>
      </c>
      <c r="C306" s="1" t="s">
        <v>270</v>
      </c>
      <c r="D306" s="16" t="s">
        <v>4</v>
      </c>
      <c r="E306" s="16" t="s">
        <v>11</v>
      </c>
      <c r="F306" s="16" t="s">
        <v>253</v>
      </c>
      <c r="G306" s="32">
        <v>8572</v>
      </c>
      <c r="H306" s="16" t="s">
        <v>31</v>
      </c>
      <c r="J306" s="30">
        <f t="shared" si="12"/>
        <v>4</v>
      </c>
      <c r="K306" s="30" t="s">
        <v>117</v>
      </c>
      <c r="L306" s="27" t="s">
        <v>118</v>
      </c>
      <c r="M306" s="30" t="str">
        <f t="shared" si="13"/>
        <v>857221_MIX_JOUR4</v>
      </c>
      <c r="N306" s="66">
        <f>+IFERROR(VLOOKUP(G306&amp;K306&amp;J306,Fenetre!Z:AG,7,FALSE),"ERR")</f>
        <v>0.25</v>
      </c>
      <c r="O306" s="66">
        <f>+IFERROR(VLOOKUP(G306&amp;K306&amp;J306,Fenetre!Z:AG,8,FALSE),"ERR")</f>
        <v>0.34375</v>
      </c>
      <c r="R306" s="29" t="str">
        <f t="shared" si="14"/>
        <v>On Time</v>
      </c>
      <c r="T306" s="6"/>
      <c r="U306" s="6"/>
    </row>
    <row r="307" spans="1:21" s="15" customFormat="1" ht="25.5">
      <c r="A307" s="4">
        <v>43446</v>
      </c>
      <c r="B307" s="2">
        <v>0.31328703703703703</v>
      </c>
      <c r="C307" s="1" t="s">
        <v>270</v>
      </c>
      <c r="D307" s="16" t="s">
        <v>15</v>
      </c>
      <c r="E307" s="16" t="s">
        <v>59</v>
      </c>
      <c r="F307" s="16" t="s">
        <v>253</v>
      </c>
      <c r="G307" s="32">
        <v>8572</v>
      </c>
      <c r="H307" s="16" t="s">
        <v>12</v>
      </c>
      <c r="J307" s="30">
        <f t="shared" si="12"/>
        <v>4</v>
      </c>
      <c r="K307" s="30" t="s">
        <v>117</v>
      </c>
      <c r="L307" s="27" t="s">
        <v>118</v>
      </c>
      <c r="M307" s="30" t="str">
        <f t="shared" si="13"/>
        <v>857221_MIX_JOUR4</v>
      </c>
      <c r="N307" s="66">
        <f>+IFERROR(VLOOKUP(G307&amp;K307&amp;J307,Fenetre!Z:AG,7,FALSE),"ERR")</f>
        <v>0.25</v>
      </c>
      <c r="O307" s="66">
        <f>+IFERROR(VLOOKUP(G307&amp;K307&amp;J307,Fenetre!Z:AG,8,FALSE),"ERR")</f>
        <v>0.34375</v>
      </c>
      <c r="R307" s="29" t="str">
        <f t="shared" si="14"/>
        <v>On Time</v>
      </c>
      <c r="T307" s="6"/>
      <c r="U307" s="6"/>
    </row>
    <row r="308" spans="1:21" s="15" customFormat="1" ht="25.5">
      <c r="A308" s="4">
        <v>43446</v>
      </c>
      <c r="B308" s="2">
        <v>0.3135532407407407</v>
      </c>
      <c r="C308" s="1" t="s">
        <v>270</v>
      </c>
      <c r="D308" s="16" t="s">
        <v>4</v>
      </c>
      <c r="E308" s="16" t="s">
        <v>52</v>
      </c>
      <c r="F308" s="16" t="s">
        <v>253</v>
      </c>
      <c r="G308" s="32">
        <v>8572</v>
      </c>
      <c r="H308" s="16" t="s">
        <v>12</v>
      </c>
      <c r="J308" s="30">
        <f t="shared" si="12"/>
        <v>4</v>
      </c>
      <c r="K308" s="30" t="s">
        <v>117</v>
      </c>
      <c r="L308" s="27" t="s">
        <v>118</v>
      </c>
      <c r="M308" s="30" t="str">
        <f t="shared" si="13"/>
        <v>857221_MIX_JOUR4</v>
      </c>
      <c r="N308" s="66">
        <f>+IFERROR(VLOOKUP(G308&amp;K308&amp;J308,Fenetre!Z:AG,7,FALSE),"ERR")</f>
        <v>0.25</v>
      </c>
      <c r="O308" s="66">
        <f>+IFERROR(VLOOKUP(G308&amp;K308&amp;J308,Fenetre!Z:AG,8,FALSE),"ERR")</f>
        <v>0.34375</v>
      </c>
      <c r="R308" s="29" t="str">
        <f t="shared" si="14"/>
        <v>On Time</v>
      </c>
      <c r="T308" s="6"/>
      <c r="U308" s="6"/>
    </row>
    <row r="309" spans="1:21" s="15" customFormat="1" ht="25.5">
      <c r="A309" s="4">
        <v>43446</v>
      </c>
      <c r="B309" s="2">
        <v>0.31491898148148151</v>
      </c>
      <c r="C309" s="1" t="s">
        <v>270</v>
      </c>
      <c r="D309" s="16" t="s">
        <v>15</v>
      </c>
      <c r="E309" s="16" t="s">
        <v>104</v>
      </c>
      <c r="F309" s="16" t="s">
        <v>253</v>
      </c>
      <c r="G309" s="32">
        <v>8572</v>
      </c>
      <c r="H309" s="16" t="s">
        <v>31</v>
      </c>
      <c r="J309" s="30">
        <f t="shared" si="12"/>
        <v>4</v>
      </c>
      <c r="K309" s="30" t="s">
        <v>117</v>
      </c>
      <c r="L309" s="27" t="s">
        <v>118</v>
      </c>
      <c r="M309" s="30" t="str">
        <f t="shared" si="13"/>
        <v>857221_MIX_JOUR4</v>
      </c>
      <c r="N309" s="66">
        <f>+IFERROR(VLOOKUP(G309&amp;K309&amp;J309,Fenetre!Z:AG,7,FALSE),"ERR")</f>
        <v>0.25</v>
      </c>
      <c r="O309" s="66">
        <f>+IFERROR(VLOOKUP(G309&amp;K309&amp;J309,Fenetre!Z:AG,8,FALSE),"ERR")</f>
        <v>0.34375</v>
      </c>
      <c r="R309" s="29" t="str">
        <f t="shared" si="14"/>
        <v>On Time</v>
      </c>
      <c r="T309" s="6"/>
      <c r="U309" s="6"/>
    </row>
    <row r="310" spans="1:21" s="15" customFormat="1" ht="25.5">
      <c r="A310" s="4">
        <v>43446</v>
      </c>
      <c r="B310" s="2">
        <v>0.33361111111111108</v>
      </c>
      <c r="C310" s="1" t="s">
        <v>270</v>
      </c>
      <c r="D310" s="16" t="s">
        <v>4</v>
      </c>
      <c r="E310" s="16" t="s">
        <v>49</v>
      </c>
      <c r="F310" s="16" t="s">
        <v>253</v>
      </c>
      <c r="G310" s="32">
        <v>8572</v>
      </c>
      <c r="H310" s="16" t="s">
        <v>21</v>
      </c>
      <c r="J310" s="30">
        <f t="shared" si="12"/>
        <v>4</v>
      </c>
      <c r="K310" s="30" t="s">
        <v>117</v>
      </c>
      <c r="L310" s="27" t="s">
        <v>118</v>
      </c>
      <c r="M310" s="30" t="str">
        <f t="shared" si="13"/>
        <v>857221_MIX_JOUR4</v>
      </c>
      <c r="N310" s="66">
        <f>+IFERROR(VLOOKUP(G310&amp;K310&amp;J310,Fenetre!Z:AG,7,FALSE),"ERR")</f>
        <v>0.25</v>
      </c>
      <c r="O310" s="66">
        <f>+IFERROR(VLOOKUP(G310&amp;K310&amp;J310,Fenetre!Z:AG,8,FALSE),"ERR")</f>
        <v>0.34375</v>
      </c>
      <c r="R310" s="29" t="str">
        <f t="shared" si="14"/>
        <v>On Time</v>
      </c>
      <c r="T310" s="6"/>
      <c r="U310" s="6"/>
    </row>
    <row r="311" spans="1:21" s="15" customFormat="1" ht="25.5">
      <c r="A311" s="4">
        <v>43446</v>
      </c>
      <c r="B311" s="2">
        <v>0.33376157407407409</v>
      </c>
      <c r="C311" s="1" t="s">
        <v>270</v>
      </c>
      <c r="D311" s="16" t="s">
        <v>15</v>
      </c>
      <c r="E311" s="16" t="s">
        <v>16</v>
      </c>
      <c r="F311" s="16" t="s">
        <v>253</v>
      </c>
      <c r="G311" s="32">
        <v>8572</v>
      </c>
      <c r="H311" s="16" t="s">
        <v>12</v>
      </c>
      <c r="J311" s="30">
        <f t="shared" si="12"/>
        <v>4</v>
      </c>
      <c r="K311" s="30" t="s">
        <v>117</v>
      </c>
      <c r="L311" s="27" t="s">
        <v>118</v>
      </c>
      <c r="M311" s="30" t="str">
        <f t="shared" si="13"/>
        <v>857221_MIX_JOUR4</v>
      </c>
      <c r="N311" s="66">
        <f>+IFERROR(VLOOKUP(G311&amp;K311&amp;J311,Fenetre!Z:AG,7,FALSE),"ERR")</f>
        <v>0.25</v>
      </c>
      <c r="O311" s="66">
        <f>+IFERROR(VLOOKUP(G311&amp;K311&amp;J311,Fenetre!Z:AG,8,FALSE),"ERR")</f>
        <v>0.34375</v>
      </c>
      <c r="R311" s="29" t="str">
        <f t="shared" si="14"/>
        <v>On Time</v>
      </c>
      <c r="T311" s="6"/>
      <c r="U311" s="6"/>
    </row>
    <row r="312" spans="1:21" s="15" customFormat="1" ht="25.5">
      <c r="A312" s="4">
        <v>43446</v>
      </c>
      <c r="B312" s="2">
        <v>0.35642361111111115</v>
      </c>
      <c r="C312" s="1" t="s">
        <v>270</v>
      </c>
      <c r="D312" s="16" t="s">
        <v>4</v>
      </c>
      <c r="E312" s="16" t="s">
        <v>20</v>
      </c>
      <c r="F312" s="16" t="s">
        <v>82</v>
      </c>
      <c r="G312" s="32">
        <v>455</v>
      </c>
      <c r="H312" s="16" t="s">
        <v>252</v>
      </c>
      <c r="J312" s="30">
        <f t="shared" si="12"/>
        <v>4</v>
      </c>
      <c r="K312" s="30" t="s">
        <v>117</v>
      </c>
      <c r="L312" s="27" t="s">
        <v>118</v>
      </c>
      <c r="M312" s="30" t="str">
        <f t="shared" si="13"/>
        <v>45521_MIX_JOUR4</v>
      </c>
      <c r="N312" s="66">
        <f>+IFERROR(VLOOKUP(G312&amp;K312&amp;J312,Fenetre!Z:AG,7,FALSE),"ERR")</f>
        <v>0.27083333333333331</v>
      </c>
      <c r="O312" s="66">
        <f>+IFERROR(VLOOKUP(G312&amp;K312&amp;J312,Fenetre!Z:AG,8,FALSE),"ERR")</f>
        <v>0.41666666666666669</v>
      </c>
      <c r="R312" s="29" t="str">
        <f t="shared" si="14"/>
        <v>On Time</v>
      </c>
      <c r="T312" s="6"/>
      <c r="U312" s="6"/>
    </row>
    <row r="313" spans="1:21" s="15" customFormat="1" ht="25.5">
      <c r="A313" s="4">
        <v>43446</v>
      </c>
      <c r="B313" s="2">
        <v>0.35656249999999995</v>
      </c>
      <c r="C313" s="1" t="s">
        <v>270</v>
      </c>
      <c r="D313" s="16" t="s">
        <v>15</v>
      </c>
      <c r="E313" s="16" t="s">
        <v>108</v>
      </c>
      <c r="F313" s="16" t="s">
        <v>82</v>
      </c>
      <c r="G313" s="32">
        <v>455</v>
      </c>
      <c r="H313" s="16" t="s">
        <v>12</v>
      </c>
      <c r="J313" s="30">
        <f t="shared" si="12"/>
        <v>4</v>
      </c>
      <c r="K313" s="30" t="s">
        <v>117</v>
      </c>
      <c r="L313" s="27" t="s">
        <v>118</v>
      </c>
      <c r="M313" s="30" t="str">
        <f t="shared" si="13"/>
        <v>45521_MIX_JOUR4</v>
      </c>
      <c r="N313" s="66">
        <f>+IFERROR(VLOOKUP(G313&amp;K313&amp;J313,Fenetre!Z:AG,7,FALSE),"ERR")</f>
        <v>0.27083333333333331</v>
      </c>
      <c r="O313" s="66">
        <f>+IFERROR(VLOOKUP(G313&amp;K313&amp;J313,Fenetre!Z:AG,8,FALSE),"ERR")</f>
        <v>0.41666666666666669</v>
      </c>
      <c r="R313" s="29" t="str">
        <f t="shared" si="14"/>
        <v>On Time</v>
      </c>
      <c r="T313" s="6"/>
      <c r="U313" s="6"/>
    </row>
    <row r="314" spans="1:21" s="15" customFormat="1" ht="25.5">
      <c r="A314" s="4">
        <v>43446</v>
      </c>
      <c r="B314" s="2">
        <v>0.35681712962962964</v>
      </c>
      <c r="C314" s="1" t="s">
        <v>270</v>
      </c>
      <c r="D314" s="16" t="s">
        <v>4</v>
      </c>
      <c r="E314" s="16" t="s">
        <v>20</v>
      </c>
      <c r="F314" s="16" t="s">
        <v>82</v>
      </c>
      <c r="G314" s="32">
        <v>455</v>
      </c>
      <c r="H314" s="16" t="s">
        <v>12</v>
      </c>
      <c r="J314" s="30">
        <f t="shared" si="12"/>
        <v>4</v>
      </c>
      <c r="K314" s="30" t="s">
        <v>117</v>
      </c>
      <c r="L314" s="27" t="s">
        <v>118</v>
      </c>
      <c r="M314" s="30" t="str">
        <f t="shared" si="13"/>
        <v>45521_MIX_JOUR4</v>
      </c>
      <c r="N314" s="66">
        <f>+IFERROR(VLOOKUP(G314&amp;K314&amp;J314,Fenetre!Z:AG,7,FALSE),"ERR")</f>
        <v>0.27083333333333331</v>
      </c>
      <c r="O314" s="66">
        <f>+IFERROR(VLOOKUP(G314&amp;K314&amp;J314,Fenetre!Z:AG,8,FALSE),"ERR")</f>
        <v>0.41666666666666669</v>
      </c>
      <c r="R314" s="29" t="str">
        <f t="shared" si="14"/>
        <v>On Time</v>
      </c>
      <c r="T314" s="6"/>
      <c r="U314" s="6"/>
    </row>
    <row r="315" spans="1:21" s="15" customFormat="1" ht="25.5">
      <c r="A315" s="4">
        <v>43446</v>
      </c>
      <c r="B315" s="2">
        <v>0.35695601851851855</v>
      </c>
      <c r="C315" s="1" t="s">
        <v>270</v>
      </c>
      <c r="D315" s="16" t="s">
        <v>15</v>
      </c>
      <c r="E315" s="16" t="s">
        <v>59</v>
      </c>
      <c r="F315" s="16" t="s">
        <v>82</v>
      </c>
      <c r="G315" s="32">
        <v>455</v>
      </c>
      <c r="H315" s="16" t="s">
        <v>12</v>
      </c>
      <c r="J315" s="30">
        <f t="shared" si="12"/>
        <v>4</v>
      </c>
      <c r="K315" s="30" t="s">
        <v>117</v>
      </c>
      <c r="L315" s="27" t="s">
        <v>118</v>
      </c>
      <c r="M315" s="30" t="str">
        <f t="shared" si="13"/>
        <v>45521_MIX_JOUR4</v>
      </c>
      <c r="N315" s="66">
        <f>+IFERROR(VLOOKUP(G315&amp;K315&amp;J315,Fenetre!Z:AG,7,FALSE),"ERR")</f>
        <v>0.27083333333333331</v>
      </c>
      <c r="O315" s="66">
        <f>+IFERROR(VLOOKUP(G315&amp;K315&amp;J315,Fenetre!Z:AG,8,FALSE),"ERR")</f>
        <v>0.41666666666666669</v>
      </c>
      <c r="R315" s="29" t="str">
        <f t="shared" si="14"/>
        <v>On Time</v>
      </c>
      <c r="T315" s="6"/>
      <c r="U315" s="6"/>
    </row>
    <row r="316" spans="1:21" s="15" customFormat="1" ht="25.5">
      <c r="A316" s="4">
        <v>43446</v>
      </c>
      <c r="B316" s="2">
        <v>0.35722222222222227</v>
      </c>
      <c r="C316" s="1" t="s">
        <v>270</v>
      </c>
      <c r="D316" s="16" t="s">
        <v>4</v>
      </c>
      <c r="E316" s="16" t="s">
        <v>49</v>
      </c>
      <c r="F316" s="16" t="s">
        <v>82</v>
      </c>
      <c r="G316" s="32">
        <v>455</v>
      </c>
      <c r="H316" s="16" t="s">
        <v>12</v>
      </c>
      <c r="J316" s="30">
        <f t="shared" si="12"/>
        <v>4</v>
      </c>
      <c r="K316" s="30" t="s">
        <v>117</v>
      </c>
      <c r="L316" s="27" t="s">
        <v>118</v>
      </c>
      <c r="M316" s="30" t="str">
        <f t="shared" si="13"/>
        <v>45521_MIX_JOUR4</v>
      </c>
      <c r="N316" s="66">
        <f>+IFERROR(VLOOKUP(G316&amp;K316&amp;J316,Fenetre!Z:AG,7,FALSE),"ERR")</f>
        <v>0.27083333333333331</v>
      </c>
      <c r="O316" s="66">
        <f>+IFERROR(VLOOKUP(G316&amp;K316&amp;J316,Fenetre!Z:AG,8,FALSE),"ERR")</f>
        <v>0.41666666666666669</v>
      </c>
      <c r="R316" s="29" t="str">
        <f t="shared" si="14"/>
        <v>On Time</v>
      </c>
      <c r="T316" s="6"/>
      <c r="U316" s="6"/>
    </row>
    <row r="317" spans="1:21" s="15" customFormat="1" ht="25.5">
      <c r="A317" s="4">
        <v>43446</v>
      </c>
      <c r="B317" s="2">
        <v>0.35737268518518522</v>
      </c>
      <c r="C317" s="1" t="s">
        <v>270</v>
      </c>
      <c r="D317" s="16" t="s">
        <v>19</v>
      </c>
      <c r="E317" s="16" t="s">
        <v>93</v>
      </c>
      <c r="F317" s="16" t="s">
        <v>82</v>
      </c>
      <c r="G317" s="32">
        <v>455</v>
      </c>
      <c r="H317" s="16" t="s">
        <v>12</v>
      </c>
      <c r="J317" s="30">
        <f t="shared" si="12"/>
        <v>4</v>
      </c>
      <c r="K317" s="30" t="s">
        <v>117</v>
      </c>
      <c r="L317" s="27" t="s">
        <v>118</v>
      </c>
      <c r="M317" s="30" t="str">
        <f t="shared" si="13"/>
        <v>45521_MIX_JOUR4</v>
      </c>
      <c r="N317" s="66">
        <f>+IFERROR(VLOOKUP(G317&amp;K317&amp;J317,Fenetre!Z:AG,7,FALSE),"ERR")</f>
        <v>0.27083333333333331</v>
      </c>
      <c r="O317" s="66">
        <f>+IFERROR(VLOOKUP(G317&amp;K317&amp;J317,Fenetre!Z:AG,8,FALSE),"ERR")</f>
        <v>0.41666666666666669</v>
      </c>
      <c r="R317" s="29" t="str">
        <f t="shared" si="14"/>
        <v>On Time</v>
      </c>
      <c r="T317" s="6"/>
      <c r="U317" s="6"/>
    </row>
    <row r="318" spans="1:21" s="15" customFormat="1" ht="25.5">
      <c r="A318" s="4">
        <v>43446</v>
      </c>
      <c r="B318" s="2">
        <v>0.38285879629629632</v>
      </c>
      <c r="C318" s="1" t="s">
        <v>270</v>
      </c>
      <c r="D318" s="16" t="s">
        <v>4</v>
      </c>
      <c r="E318" s="16" t="s">
        <v>111</v>
      </c>
      <c r="F318" s="16" t="s">
        <v>82</v>
      </c>
      <c r="G318" s="32">
        <v>455</v>
      </c>
      <c r="H318" s="16" t="s">
        <v>21</v>
      </c>
      <c r="J318" s="30">
        <f t="shared" si="12"/>
        <v>4</v>
      </c>
      <c r="K318" s="30" t="s">
        <v>117</v>
      </c>
      <c r="L318" s="27" t="s">
        <v>118</v>
      </c>
      <c r="M318" s="30" t="str">
        <f t="shared" si="13"/>
        <v>45521_MIX_JOUR4</v>
      </c>
      <c r="N318" s="66">
        <f>+IFERROR(VLOOKUP(G318&amp;K318&amp;J318,Fenetre!Z:AG,7,FALSE),"ERR")</f>
        <v>0.27083333333333331</v>
      </c>
      <c r="O318" s="66">
        <f>+IFERROR(VLOOKUP(G318&amp;K318&amp;J318,Fenetre!Z:AG,8,FALSE),"ERR")</f>
        <v>0.41666666666666669</v>
      </c>
      <c r="R318" s="29" t="str">
        <f t="shared" si="14"/>
        <v>On Time</v>
      </c>
      <c r="T318" s="6"/>
      <c r="U318" s="6"/>
    </row>
    <row r="319" spans="1:21" s="15" customFormat="1" ht="25.5">
      <c r="A319" s="4">
        <v>43446</v>
      </c>
      <c r="B319" s="2">
        <v>0.38353009259259258</v>
      </c>
      <c r="C319" s="1" t="s">
        <v>270</v>
      </c>
      <c r="D319" s="16" t="s">
        <v>15</v>
      </c>
      <c r="E319" s="16" t="s">
        <v>9</v>
      </c>
      <c r="F319" s="16" t="s">
        <v>82</v>
      </c>
      <c r="G319" s="32">
        <v>455</v>
      </c>
      <c r="H319" s="16" t="s">
        <v>12</v>
      </c>
      <c r="J319" s="30">
        <f t="shared" si="12"/>
        <v>4</v>
      </c>
      <c r="K319" s="30" t="s">
        <v>117</v>
      </c>
      <c r="L319" s="27" t="s">
        <v>118</v>
      </c>
      <c r="M319" s="30" t="str">
        <f t="shared" si="13"/>
        <v>45521_MIX_JOUR4</v>
      </c>
      <c r="N319" s="66">
        <f>+IFERROR(VLOOKUP(G319&amp;K319&amp;J319,Fenetre!Z:AG,7,FALSE),"ERR")</f>
        <v>0.27083333333333331</v>
      </c>
      <c r="O319" s="66">
        <f>+IFERROR(VLOOKUP(G319&amp;K319&amp;J319,Fenetre!Z:AG,8,FALSE),"ERR")</f>
        <v>0.41666666666666669</v>
      </c>
      <c r="R319" s="29" t="str">
        <f t="shared" si="14"/>
        <v>On Time</v>
      </c>
      <c r="T319" s="6"/>
      <c r="U319" s="6"/>
    </row>
    <row r="320" spans="1:21" s="15" customFormat="1" ht="12.75">
      <c r="A320" s="4">
        <v>43446</v>
      </c>
      <c r="B320" s="2">
        <v>9.1712962962962954E-2</v>
      </c>
      <c r="C320" s="1" t="s">
        <v>271</v>
      </c>
      <c r="D320" s="16" t="s">
        <v>4</v>
      </c>
      <c r="E320" s="16" t="s">
        <v>23</v>
      </c>
      <c r="F320" s="16" t="s">
        <v>250</v>
      </c>
      <c r="G320" s="17" t="s">
        <v>283</v>
      </c>
      <c r="H320" s="16" t="s">
        <v>251</v>
      </c>
      <c r="J320" s="30">
        <f t="shared" si="12"/>
        <v>4</v>
      </c>
      <c r="K320" s="30" t="s">
        <v>117</v>
      </c>
      <c r="L320" s="27" t="s">
        <v>118</v>
      </c>
      <c r="M320" s="30" t="str">
        <f t="shared" si="13"/>
        <v>Serv21_MIX_JOUR4</v>
      </c>
      <c r="N320" s="66" t="str">
        <f>+IFERROR(VLOOKUP(G320&amp;K320&amp;J320,Fenetre!Z:AG,7,FALSE),"ERR")</f>
        <v>ERR</v>
      </c>
      <c r="O320" s="66" t="str">
        <f>+IFERROR(VLOOKUP(G320&amp;K320&amp;J320,Fenetre!Z:AG,8,FALSE),"ERR")</f>
        <v>ERR</v>
      </c>
      <c r="R320" s="29" t="str">
        <f t="shared" si="14"/>
        <v>On Time</v>
      </c>
      <c r="T320" s="6"/>
      <c r="U320" s="6"/>
    </row>
    <row r="321" spans="1:21" s="15" customFormat="1" ht="12.75">
      <c r="A321" s="4">
        <v>43446</v>
      </c>
      <c r="B321" s="2">
        <v>9.4629629629629619E-2</v>
      </c>
      <c r="C321" s="1" t="s">
        <v>271</v>
      </c>
      <c r="D321" s="16" t="s">
        <v>15</v>
      </c>
      <c r="E321" s="16" t="s">
        <v>173</v>
      </c>
      <c r="F321" s="16" t="s">
        <v>250</v>
      </c>
      <c r="G321" s="17" t="s">
        <v>283</v>
      </c>
      <c r="H321" s="16" t="s">
        <v>25</v>
      </c>
      <c r="J321" s="30">
        <f t="shared" si="12"/>
        <v>4</v>
      </c>
      <c r="K321" s="30" t="s">
        <v>117</v>
      </c>
      <c r="L321" s="27" t="s">
        <v>118</v>
      </c>
      <c r="M321" s="30" t="str">
        <f t="shared" si="13"/>
        <v>Serv21_MIX_JOUR4</v>
      </c>
      <c r="N321" s="66" t="str">
        <f>+IFERROR(VLOOKUP(G321&amp;K321&amp;J321,Fenetre!Z:AG,7,FALSE),"ERR")</f>
        <v>ERR</v>
      </c>
      <c r="O321" s="66" t="str">
        <f>+IFERROR(VLOOKUP(G321&amp;K321&amp;J321,Fenetre!Z:AG,8,FALSE),"ERR")</f>
        <v>ERR</v>
      </c>
      <c r="R321" s="29" t="str">
        <f t="shared" si="14"/>
        <v>On Time</v>
      </c>
      <c r="T321" s="6"/>
      <c r="U321" s="6"/>
    </row>
    <row r="322" spans="1:21" s="15" customFormat="1" ht="25.5">
      <c r="A322" s="4">
        <v>43446</v>
      </c>
      <c r="B322" s="2">
        <v>0.12699074074074074</v>
      </c>
      <c r="C322" s="1" t="s">
        <v>271</v>
      </c>
      <c r="D322" s="16" t="s">
        <v>4</v>
      </c>
      <c r="E322" s="16" t="s">
        <v>16</v>
      </c>
      <c r="F322" s="16" t="s">
        <v>7</v>
      </c>
      <c r="G322" s="17" t="s">
        <v>120</v>
      </c>
      <c r="H322" s="16" t="s">
        <v>51</v>
      </c>
      <c r="J322" s="30">
        <f t="shared" si="12"/>
        <v>4</v>
      </c>
      <c r="K322" s="30" t="s">
        <v>117</v>
      </c>
      <c r="L322" s="27" t="s">
        <v>118</v>
      </c>
      <c r="M322" s="30" t="str">
        <f t="shared" si="13"/>
        <v>Entr21_MIX_JOUR4</v>
      </c>
      <c r="N322" s="66" t="str">
        <f>+IFERROR(VLOOKUP(G322&amp;K322&amp;J322,Fenetre!Z:AG,7,FALSE),"ERR")</f>
        <v>ERR</v>
      </c>
      <c r="O322" s="66" t="str">
        <f>+IFERROR(VLOOKUP(G322&amp;K322&amp;J322,Fenetre!Z:AG,8,FALSE),"ERR")</f>
        <v>ERR</v>
      </c>
      <c r="R322" s="29" t="str">
        <f t="shared" si="14"/>
        <v>On Time</v>
      </c>
      <c r="T322" s="6"/>
      <c r="U322" s="6"/>
    </row>
    <row r="323" spans="1:21" s="15" customFormat="1" ht="25.5">
      <c r="A323" s="4">
        <v>43446</v>
      </c>
      <c r="B323" s="2">
        <v>0.13092592592592592</v>
      </c>
      <c r="C323" s="1" t="s">
        <v>271</v>
      </c>
      <c r="D323" s="16" t="s">
        <v>15</v>
      </c>
      <c r="E323" s="16" t="s">
        <v>46</v>
      </c>
      <c r="F323" s="16" t="s">
        <v>7</v>
      </c>
      <c r="G323" s="17" t="s">
        <v>120</v>
      </c>
      <c r="H323" s="16" t="s">
        <v>12</v>
      </c>
      <c r="J323" s="30">
        <f t="shared" si="12"/>
        <v>4</v>
      </c>
      <c r="K323" s="30" t="s">
        <v>117</v>
      </c>
      <c r="L323" s="27" t="s">
        <v>118</v>
      </c>
      <c r="M323" s="30" t="str">
        <f t="shared" si="13"/>
        <v>Entr21_MIX_JOUR4</v>
      </c>
      <c r="N323" s="66" t="str">
        <f>+IFERROR(VLOOKUP(G323&amp;K323&amp;J323,Fenetre!Z:AG,7,FALSE),"ERR")</f>
        <v>ERR</v>
      </c>
      <c r="O323" s="66" t="str">
        <f>+IFERROR(VLOOKUP(G323&amp;K323&amp;J323,Fenetre!Z:AG,8,FALSE),"ERR")</f>
        <v>ERR</v>
      </c>
      <c r="R323" s="29" t="str">
        <f t="shared" si="14"/>
        <v>On Time</v>
      </c>
      <c r="T323" s="6"/>
      <c r="U323" s="6"/>
    </row>
    <row r="324" spans="1:21" s="15" customFormat="1" ht="25.5">
      <c r="A324" s="4">
        <v>43446</v>
      </c>
      <c r="B324" s="2">
        <v>0.13130787037037037</v>
      </c>
      <c r="C324" s="1" t="s">
        <v>271</v>
      </c>
      <c r="D324" s="16" t="s">
        <v>4</v>
      </c>
      <c r="E324" s="16" t="s">
        <v>11</v>
      </c>
      <c r="F324" s="16" t="s">
        <v>7</v>
      </c>
      <c r="G324" s="17" t="s">
        <v>120</v>
      </c>
      <c r="H324" s="16" t="s">
        <v>12</v>
      </c>
      <c r="J324" s="30">
        <f t="shared" si="12"/>
        <v>4</v>
      </c>
      <c r="K324" s="30" t="s">
        <v>117</v>
      </c>
      <c r="L324" s="27" t="s">
        <v>118</v>
      </c>
      <c r="M324" s="30" t="str">
        <f t="shared" si="13"/>
        <v>Entr21_MIX_JOUR4</v>
      </c>
      <c r="N324" s="66" t="str">
        <f>+IFERROR(VLOOKUP(G324&amp;K324&amp;J324,Fenetre!Z:AG,7,FALSE),"ERR")</f>
        <v>ERR</v>
      </c>
      <c r="O324" s="66" t="str">
        <f>+IFERROR(VLOOKUP(G324&amp;K324&amp;J324,Fenetre!Z:AG,8,FALSE),"ERR")</f>
        <v>ERR</v>
      </c>
      <c r="R324" s="29" t="str">
        <f t="shared" si="14"/>
        <v>On Time</v>
      </c>
      <c r="T324" s="6"/>
      <c r="U324" s="6"/>
    </row>
    <row r="325" spans="1:21" s="15" customFormat="1" ht="12.75">
      <c r="A325" s="4">
        <v>43446</v>
      </c>
      <c r="B325" s="2">
        <v>0.17974537037037039</v>
      </c>
      <c r="C325" s="1" t="s">
        <v>271</v>
      </c>
      <c r="D325" s="16" t="s">
        <v>4</v>
      </c>
      <c r="E325" s="16" t="s">
        <v>9</v>
      </c>
      <c r="F325" s="16" t="s">
        <v>64</v>
      </c>
      <c r="G325" s="32">
        <v>8081</v>
      </c>
      <c r="H325" s="16" t="s">
        <v>27</v>
      </c>
      <c r="J325" s="30">
        <f t="shared" ref="J325:J338" si="15">WEEKDAY(A325,1)</f>
        <v>4</v>
      </c>
      <c r="K325" s="30" t="s">
        <v>117</v>
      </c>
      <c r="L325" s="27" t="s">
        <v>118</v>
      </c>
      <c r="M325" s="30" t="str">
        <f t="shared" ref="M325:M338" si="16">G325&amp;K325&amp;J325</f>
        <v>808121_MIX_JOUR4</v>
      </c>
      <c r="N325" s="66">
        <f>+IFERROR(VLOOKUP(G325&amp;K325&amp;J325,Fenetre!Z:AG,7,FALSE),"ERR")</f>
        <v>0.25</v>
      </c>
      <c r="O325" s="66">
        <f>+IFERROR(VLOOKUP(G325&amp;K325&amp;J325,Fenetre!Z:AG,8,FALSE),"ERR")</f>
        <v>0.41666666666666669</v>
      </c>
      <c r="R325" s="29" t="str">
        <f t="shared" ref="R325:R338" si="17">+IF(B325="","",IF(B325&gt;=N325,IF(B325&lt;=O325,"On Time","Late"),"On Time"))</f>
        <v>On Time</v>
      </c>
      <c r="T325" s="6"/>
      <c r="U325" s="6"/>
    </row>
    <row r="326" spans="1:21" s="15" customFormat="1" ht="25.5" customHeight="1">
      <c r="A326" s="4"/>
      <c r="B326" s="16"/>
      <c r="C326" s="16"/>
      <c r="D326" s="16" t="s">
        <v>1</v>
      </c>
      <c r="E326" s="16" t="s">
        <v>249</v>
      </c>
      <c r="F326" s="16" t="s">
        <v>0</v>
      </c>
      <c r="G326" s="17" t="s">
        <v>282</v>
      </c>
      <c r="H326" s="16" t="s">
        <v>248</v>
      </c>
      <c r="J326" s="30">
        <f t="shared" si="15"/>
        <v>7</v>
      </c>
      <c r="K326" s="30" t="s">
        <v>117</v>
      </c>
      <c r="L326" s="27" t="s">
        <v>118</v>
      </c>
      <c r="M326" s="30" t="str">
        <f t="shared" si="16"/>
        <v>Tota21_MIX_JOUR7</v>
      </c>
      <c r="N326" s="66" t="str">
        <f>+IFERROR(VLOOKUP(G326&amp;K326&amp;J326,Fenetre!Z:AG,7,FALSE),"ERR")</f>
        <v>ERR</v>
      </c>
      <c r="O326" s="66" t="str">
        <f>+IFERROR(VLOOKUP(G326&amp;K326&amp;J326,Fenetre!Z:AG,8,FALSE),"ERR")</f>
        <v>ERR</v>
      </c>
      <c r="R326" s="29" t="str">
        <f t="shared" si="17"/>
        <v/>
      </c>
      <c r="T326" s="6"/>
      <c r="U326" s="6"/>
    </row>
    <row r="327" spans="1:21" s="15" customFormat="1" ht="38.25">
      <c r="A327" s="3" t="s">
        <v>265</v>
      </c>
      <c r="B327" s="17" t="s">
        <v>266</v>
      </c>
      <c r="C327" s="17" t="s">
        <v>267</v>
      </c>
      <c r="D327" s="17" t="s">
        <v>39</v>
      </c>
      <c r="E327" s="17" t="s">
        <v>38</v>
      </c>
      <c r="F327" s="17" t="s">
        <v>37</v>
      </c>
      <c r="G327" s="17" t="s">
        <v>280</v>
      </c>
      <c r="H327" s="17" t="s">
        <v>36</v>
      </c>
      <c r="I327" s="17" t="s">
        <v>35</v>
      </c>
      <c r="J327" s="30" t="e">
        <f t="shared" si="15"/>
        <v>#VALUE!</v>
      </c>
      <c r="K327" s="30" t="s">
        <v>117</v>
      </c>
      <c r="L327" s="27" t="s">
        <v>118</v>
      </c>
      <c r="M327" s="30" t="e">
        <f t="shared" si="16"/>
        <v>#VALUE!</v>
      </c>
      <c r="N327" s="66" t="str">
        <f>+IFERROR(VLOOKUP(G327&amp;K327&amp;J327,Fenetre!Z:AG,7,FALSE),"ERR")</f>
        <v>ERR</v>
      </c>
      <c r="O327" s="66" t="str">
        <f>+IFERROR(VLOOKUP(G327&amp;K327&amp;J327,Fenetre!Z:AG,8,FALSE),"ERR")</f>
        <v>ERR</v>
      </c>
      <c r="R327" s="29" t="str">
        <f t="shared" si="17"/>
        <v>On Time</v>
      </c>
      <c r="T327" s="6"/>
      <c r="U327" s="6"/>
    </row>
    <row r="328" spans="1:21" s="15" customFormat="1" ht="12.75">
      <c r="A328" s="4" t="s">
        <v>268</v>
      </c>
      <c r="B328" s="16" t="s">
        <v>269</v>
      </c>
      <c r="C328" s="16"/>
      <c r="G328" s="17" t="s">
        <v>281</v>
      </c>
      <c r="J328" s="30" t="e">
        <f t="shared" si="15"/>
        <v>#VALUE!</v>
      </c>
      <c r="K328" s="30" t="s">
        <v>117</v>
      </c>
      <c r="L328" s="27" t="s">
        <v>118</v>
      </c>
      <c r="M328" s="30" t="e">
        <f t="shared" si="16"/>
        <v>#VALUE!</v>
      </c>
      <c r="N328" s="66" t="str">
        <f>+IFERROR(VLOOKUP(G328&amp;K328&amp;J328,Fenetre!Z:AG,7,FALSE),"ERR")</f>
        <v>ERR</v>
      </c>
      <c r="O328" s="66" t="str">
        <f>+IFERROR(VLOOKUP(G328&amp;K328&amp;J328,Fenetre!Z:AG,8,FALSE),"ERR")</f>
        <v>ERR</v>
      </c>
      <c r="R328" s="29" t="str">
        <f t="shared" si="17"/>
        <v>On Time</v>
      </c>
      <c r="T328" s="6"/>
      <c r="U328" s="6"/>
    </row>
    <row r="329" spans="1:21" s="15" customFormat="1" ht="12.75">
      <c r="A329" s="3">
        <v>43446</v>
      </c>
      <c r="B329" s="17"/>
      <c r="C329" s="17"/>
      <c r="G329" s="17" t="s">
        <v>281</v>
      </c>
      <c r="J329" s="30">
        <f t="shared" si="15"/>
        <v>4</v>
      </c>
      <c r="K329" s="30" t="s">
        <v>117</v>
      </c>
      <c r="L329" s="27" t="s">
        <v>118</v>
      </c>
      <c r="M329" s="30" t="str">
        <f t="shared" si="16"/>
        <v>21_MIX_JOUR4</v>
      </c>
      <c r="N329" s="66" t="str">
        <f>+IFERROR(VLOOKUP(G329&amp;K329&amp;J329,Fenetre!Z:AG,7,FALSE),"ERR")</f>
        <v>ERR</v>
      </c>
      <c r="O329" s="66" t="str">
        <f>+IFERROR(VLOOKUP(G329&amp;K329&amp;J329,Fenetre!Z:AG,8,FALSE),"ERR")</f>
        <v>ERR</v>
      </c>
      <c r="R329" s="29" t="str">
        <f t="shared" si="17"/>
        <v/>
      </c>
      <c r="T329" s="6"/>
      <c r="U329" s="6"/>
    </row>
    <row r="330" spans="1:21" s="15" customFormat="1" ht="25.5">
      <c r="A330" s="4">
        <v>43446</v>
      </c>
      <c r="B330" s="2">
        <v>7.3263888888888892E-2</v>
      </c>
      <c r="C330" s="1" t="s">
        <v>270</v>
      </c>
      <c r="D330" s="16" t="s">
        <v>15</v>
      </c>
      <c r="E330" s="16" t="s">
        <v>52</v>
      </c>
      <c r="F330" s="16" t="s">
        <v>7</v>
      </c>
      <c r="G330" s="17" t="s">
        <v>120</v>
      </c>
      <c r="H330" s="16" t="s">
        <v>110</v>
      </c>
      <c r="J330" s="30">
        <f t="shared" si="15"/>
        <v>4</v>
      </c>
      <c r="K330" s="30" t="s">
        <v>117</v>
      </c>
      <c r="L330" s="27" t="s">
        <v>118</v>
      </c>
      <c r="M330" s="30" t="str">
        <f t="shared" si="16"/>
        <v>Entr21_MIX_JOUR4</v>
      </c>
      <c r="N330" s="66" t="str">
        <f>+IFERROR(VLOOKUP(G330&amp;K330&amp;J330,Fenetre!Z:AG,7,FALSE),"ERR")</f>
        <v>ERR</v>
      </c>
      <c r="O330" s="66" t="str">
        <f>+IFERROR(VLOOKUP(G330&amp;K330&amp;J330,Fenetre!Z:AG,8,FALSE),"ERR")</f>
        <v>ERR</v>
      </c>
      <c r="R330" s="29" t="str">
        <f t="shared" si="17"/>
        <v>On Time</v>
      </c>
      <c r="T330" s="6"/>
      <c r="U330" s="6"/>
    </row>
    <row r="331" spans="1:21" s="15" customFormat="1" ht="25.5">
      <c r="A331" s="4">
        <v>43446</v>
      </c>
      <c r="B331" s="2">
        <v>7.4456018518518519E-2</v>
      </c>
      <c r="C331" s="1" t="s">
        <v>270</v>
      </c>
      <c r="D331" s="16" t="s">
        <v>4</v>
      </c>
      <c r="E331" s="16" t="s">
        <v>18</v>
      </c>
      <c r="F331" s="16" t="s">
        <v>7</v>
      </c>
      <c r="G331" s="17" t="s">
        <v>120</v>
      </c>
      <c r="H331" s="16" t="s">
        <v>12</v>
      </c>
      <c r="J331" s="30">
        <f t="shared" si="15"/>
        <v>4</v>
      </c>
      <c r="K331" s="30" t="s">
        <v>117</v>
      </c>
      <c r="L331" s="27" t="s">
        <v>118</v>
      </c>
      <c r="M331" s="30" t="str">
        <f t="shared" si="16"/>
        <v>Entr21_MIX_JOUR4</v>
      </c>
      <c r="N331" s="66" t="str">
        <f>+IFERROR(VLOOKUP(G331&amp;K331&amp;J331,Fenetre!Z:AG,7,FALSE),"ERR")</f>
        <v>ERR</v>
      </c>
      <c r="O331" s="66" t="str">
        <f>+IFERROR(VLOOKUP(G331&amp;K331&amp;J331,Fenetre!Z:AG,8,FALSE),"ERR")</f>
        <v>ERR</v>
      </c>
      <c r="R331" s="29" t="str">
        <f t="shared" si="17"/>
        <v>On Time</v>
      </c>
      <c r="T331" s="6"/>
      <c r="U331" s="6"/>
    </row>
    <row r="332" spans="1:21" s="15" customFormat="1" ht="12.75">
      <c r="A332" s="4">
        <v>43446</v>
      </c>
      <c r="B332" s="2">
        <v>0.46734953703703702</v>
      </c>
      <c r="C332" s="1" t="s">
        <v>270</v>
      </c>
      <c r="D332" s="16" t="s">
        <v>4</v>
      </c>
      <c r="E332" s="16" t="s">
        <v>9</v>
      </c>
      <c r="F332" s="16" t="s">
        <v>263</v>
      </c>
      <c r="G332" s="32">
        <v>8714</v>
      </c>
      <c r="H332" s="16" t="s">
        <v>264</v>
      </c>
      <c r="J332" s="30">
        <f t="shared" si="15"/>
        <v>4</v>
      </c>
      <c r="K332" s="30" t="s">
        <v>117</v>
      </c>
      <c r="L332" s="27" t="s">
        <v>118</v>
      </c>
      <c r="M332" s="30" t="str">
        <f t="shared" si="16"/>
        <v>871421_MIX_JOUR4</v>
      </c>
      <c r="N332" s="66">
        <f>+IFERROR(VLOOKUP(G332&amp;K332&amp;J332,Fenetre!Z:AG,7,FALSE),"ERR")</f>
        <v>0.33333333333333331</v>
      </c>
      <c r="O332" s="66">
        <f>+IFERROR(VLOOKUP(G332&amp;K332&amp;J332,Fenetre!Z:AG,8,FALSE),"ERR")</f>
        <v>0.54166666666666663</v>
      </c>
      <c r="R332" s="29" t="str">
        <f t="shared" si="17"/>
        <v>On Time</v>
      </c>
      <c r="T332" s="6"/>
      <c r="U332" s="6"/>
    </row>
    <row r="333" spans="1:21" s="15" customFormat="1" ht="12.75">
      <c r="A333" s="4">
        <v>43446</v>
      </c>
      <c r="B333" s="2">
        <v>0.46878472222222217</v>
      </c>
      <c r="C333" s="1" t="s">
        <v>270</v>
      </c>
      <c r="D333" s="16" t="s">
        <v>15</v>
      </c>
      <c r="E333" s="16" t="s">
        <v>29</v>
      </c>
      <c r="F333" s="16" t="s">
        <v>263</v>
      </c>
      <c r="G333" s="32">
        <v>8714</v>
      </c>
      <c r="H333" s="16" t="s">
        <v>12</v>
      </c>
      <c r="J333" s="30">
        <f t="shared" si="15"/>
        <v>4</v>
      </c>
      <c r="K333" s="30" t="s">
        <v>117</v>
      </c>
      <c r="L333" s="27" t="s">
        <v>118</v>
      </c>
      <c r="M333" s="30" t="str">
        <f t="shared" si="16"/>
        <v>871421_MIX_JOUR4</v>
      </c>
      <c r="N333" s="66">
        <f>+IFERROR(VLOOKUP(G333&amp;K333&amp;J333,Fenetre!Z:AG,7,FALSE),"ERR")</f>
        <v>0.33333333333333331</v>
      </c>
      <c r="O333" s="66">
        <f>+IFERROR(VLOOKUP(G333&amp;K333&amp;J333,Fenetre!Z:AG,8,FALSE),"ERR")</f>
        <v>0.54166666666666663</v>
      </c>
      <c r="R333" s="29" t="str">
        <f t="shared" si="17"/>
        <v>On Time</v>
      </c>
      <c r="T333" s="6"/>
      <c r="U333" s="6"/>
    </row>
    <row r="334" spans="1:21" s="15" customFormat="1" ht="12.75">
      <c r="A334" s="4">
        <v>43446</v>
      </c>
      <c r="B334" s="2">
        <v>0.52202546296296293</v>
      </c>
      <c r="C334" s="1" t="s">
        <v>271</v>
      </c>
      <c r="D334" s="16" t="s">
        <v>4</v>
      </c>
      <c r="E334" s="16" t="s">
        <v>150</v>
      </c>
      <c r="F334" s="16" t="s">
        <v>260</v>
      </c>
      <c r="G334" s="32">
        <v>8035</v>
      </c>
      <c r="H334" s="16" t="s">
        <v>262</v>
      </c>
      <c r="J334" s="30">
        <f t="shared" si="15"/>
        <v>4</v>
      </c>
      <c r="K334" s="30" t="s">
        <v>117</v>
      </c>
      <c r="L334" s="27" t="s">
        <v>118</v>
      </c>
      <c r="M334" s="30" t="str">
        <f t="shared" si="16"/>
        <v>803521_MIX_JOUR4</v>
      </c>
      <c r="N334" s="66">
        <f>+IFERROR(VLOOKUP(G334&amp;K334&amp;J334,Fenetre!Z:AG,7,FALSE),"ERR")</f>
        <v>0.41666666666666669</v>
      </c>
      <c r="O334" s="66">
        <f>+IFERROR(VLOOKUP(G334&amp;K334&amp;J334,Fenetre!Z:AG,8,FALSE),"ERR")</f>
        <v>0.57291666666666663</v>
      </c>
      <c r="R334" s="29" t="str">
        <f t="shared" si="17"/>
        <v>On Time</v>
      </c>
      <c r="T334" s="6"/>
      <c r="U334" s="6"/>
    </row>
    <row r="335" spans="1:21" s="15" customFormat="1" ht="12.75">
      <c r="A335" s="4">
        <v>43446</v>
      </c>
      <c r="B335" s="2">
        <v>0.52225694444444437</v>
      </c>
      <c r="C335" s="1" t="s">
        <v>271</v>
      </c>
      <c r="D335" s="16" t="s">
        <v>19</v>
      </c>
      <c r="E335" s="16" t="s">
        <v>261</v>
      </c>
      <c r="F335" s="16" t="s">
        <v>260</v>
      </c>
      <c r="G335" s="32">
        <v>8035</v>
      </c>
      <c r="H335" s="16" t="s">
        <v>12</v>
      </c>
      <c r="J335" s="30">
        <f t="shared" si="15"/>
        <v>4</v>
      </c>
      <c r="K335" s="30" t="s">
        <v>117</v>
      </c>
      <c r="L335" s="27" t="s">
        <v>118</v>
      </c>
      <c r="M335" s="30" t="str">
        <f t="shared" si="16"/>
        <v>803521_MIX_JOUR4</v>
      </c>
      <c r="N335" s="66">
        <f>+IFERROR(VLOOKUP(G335&amp;K335&amp;J335,Fenetre!Z:AG,7,FALSE),"ERR")</f>
        <v>0.41666666666666669</v>
      </c>
      <c r="O335" s="66">
        <f>+IFERROR(VLOOKUP(G335&amp;K335&amp;J335,Fenetre!Z:AG,8,FALSE),"ERR")</f>
        <v>0.57291666666666663</v>
      </c>
      <c r="R335" s="29" t="str">
        <f t="shared" si="17"/>
        <v>On Time</v>
      </c>
      <c r="T335" s="6"/>
      <c r="U335" s="6"/>
    </row>
    <row r="336" spans="1:21" s="15" customFormat="1" ht="25.5">
      <c r="A336" s="4">
        <v>43446</v>
      </c>
      <c r="B336" s="2">
        <v>7.3090277777777782E-2</v>
      </c>
      <c r="C336" s="1" t="s">
        <v>271</v>
      </c>
      <c r="D336" s="16" t="s">
        <v>4</v>
      </c>
      <c r="E336" s="16" t="s">
        <v>18</v>
      </c>
      <c r="F336" s="16" t="s">
        <v>258</v>
      </c>
      <c r="G336" s="32">
        <v>6489</v>
      </c>
      <c r="H336" s="16" t="s">
        <v>259</v>
      </c>
      <c r="J336" s="30">
        <f t="shared" si="15"/>
        <v>4</v>
      </c>
      <c r="K336" s="30" t="s">
        <v>117</v>
      </c>
      <c r="L336" s="27" t="s">
        <v>118</v>
      </c>
      <c r="M336" s="30" t="str">
        <f t="shared" si="16"/>
        <v>648921_MIX_JOUR4</v>
      </c>
      <c r="N336" s="66">
        <f>+IFERROR(VLOOKUP(G336&amp;K336&amp;J336,Fenetre!Z:AG,7,FALSE),"ERR")</f>
        <v>0.41666666666666669</v>
      </c>
      <c r="O336" s="66">
        <f>+IFERROR(VLOOKUP(G336&amp;K336&amp;J336,Fenetre!Z:AG,8,FALSE),"ERR")</f>
        <v>0.59375</v>
      </c>
      <c r="R336" s="29" t="str">
        <f t="shared" si="17"/>
        <v>On Time</v>
      </c>
      <c r="T336" s="6"/>
      <c r="U336" s="6"/>
    </row>
    <row r="337" spans="1:21" s="15" customFormat="1" ht="25.5">
      <c r="A337" s="4">
        <v>43446</v>
      </c>
      <c r="B337" s="2">
        <v>7.5729166666666667E-2</v>
      </c>
      <c r="C337" s="1" t="s">
        <v>271</v>
      </c>
      <c r="D337" s="16" t="s">
        <v>19</v>
      </c>
      <c r="E337" s="16" t="s">
        <v>44</v>
      </c>
      <c r="F337" s="16" t="s">
        <v>258</v>
      </c>
      <c r="G337" s="32">
        <v>6489</v>
      </c>
      <c r="H337" s="16" t="s">
        <v>110</v>
      </c>
      <c r="J337" s="30">
        <f t="shared" si="15"/>
        <v>4</v>
      </c>
      <c r="K337" s="30" t="s">
        <v>117</v>
      </c>
      <c r="L337" s="27" t="s">
        <v>118</v>
      </c>
      <c r="M337" s="30" t="str">
        <f t="shared" si="16"/>
        <v>648921_MIX_JOUR4</v>
      </c>
      <c r="N337" s="66">
        <f>+IFERROR(VLOOKUP(G337&amp;K337&amp;J337,Fenetre!Z:AG,7,FALSE),"ERR")</f>
        <v>0.41666666666666669</v>
      </c>
      <c r="O337" s="66">
        <f>+IFERROR(VLOOKUP(G337&amp;K337&amp;J337,Fenetre!Z:AG,8,FALSE),"ERR")</f>
        <v>0.59375</v>
      </c>
      <c r="R337" s="29" t="str">
        <f t="shared" si="17"/>
        <v>On Time</v>
      </c>
      <c r="T337" s="6"/>
      <c r="U337" s="6"/>
    </row>
    <row r="338" spans="1:21" s="15" customFormat="1" ht="25.5" customHeight="1">
      <c r="A338" s="4"/>
      <c r="B338" s="16"/>
      <c r="C338" s="16"/>
      <c r="D338" s="16" t="s">
        <v>1</v>
      </c>
      <c r="E338" s="16" t="s">
        <v>257</v>
      </c>
      <c r="F338" s="16" t="s">
        <v>0</v>
      </c>
      <c r="G338" s="17" t="s">
        <v>282</v>
      </c>
      <c r="H338" s="16" t="s">
        <v>256</v>
      </c>
      <c r="J338" s="30">
        <f t="shared" si="15"/>
        <v>7</v>
      </c>
      <c r="K338" s="30" t="s">
        <v>117</v>
      </c>
      <c r="L338" s="27" t="s">
        <v>118</v>
      </c>
      <c r="M338" s="30" t="str">
        <f t="shared" si="16"/>
        <v>Tota21_MIX_JOUR7</v>
      </c>
      <c r="N338" s="66" t="str">
        <f>+IFERROR(VLOOKUP(G338&amp;K338&amp;J338,Fenetre!Z:AG,7,FALSE),"ERR")</f>
        <v>ERR</v>
      </c>
      <c r="O338" s="66" t="str">
        <f>+IFERROR(VLOOKUP(G338&amp;K338&amp;J338,Fenetre!Z:AG,8,FALSE),"ERR")</f>
        <v>ERR</v>
      </c>
      <c r="R338" s="29" t="str">
        <f t="shared" si="17"/>
        <v/>
      </c>
      <c r="T338" s="6"/>
      <c r="U338" s="6"/>
    </row>
    <row r="339" spans="1:21">
      <c r="G339" s="17" t="s">
        <v>281</v>
      </c>
      <c r="J339" s="25"/>
    </row>
    <row r="340" spans="1:21">
      <c r="G340" s="17" t="s">
        <v>281</v>
      </c>
      <c r="J340" s="25"/>
    </row>
    <row r="341" spans="1:21">
      <c r="G341" s="17" t="s">
        <v>281</v>
      </c>
      <c r="J341" s="25"/>
    </row>
    <row r="342" spans="1:21">
      <c r="G342" s="17" t="s">
        <v>281</v>
      </c>
      <c r="J342" s="25"/>
    </row>
    <row r="343" spans="1:21">
      <c r="G343" s="17" t="s">
        <v>281</v>
      </c>
      <c r="J343" s="25"/>
    </row>
    <row r="344" spans="1:21">
      <c r="G344" s="17" t="s">
        <v>281</v>
      </c>
      <c r="J344" s="25"/>
    </row>
    <row r="345" spans="1:21">
      <c r="G345" s="17" t="s">
        <v>281</v>
      </c>
      <c r="J345" s="25"/>
    </row>
    <row r="346" spans="1:21">
      <c r="G346" s="17" t="s">
        <v>281</v>
      </c>
      <c r="J346" s="25"/>
    </row>
    <row r="347" spans="1:21">
      <c r="G347" s="17" t="s">
        <v>281</v>
      </c>
      <c r="J347" s="25"/>
    </row>
    <row r="348" spans="1:21">
      <c r="G348" s="17" t="s">
        <v>281</v>
      </c>
      <c r="J348" s="25"/>
    </row>
    <row r="349" spans="1:21">
      <c r="G349" s="17" t="s">
        <v>281</v>
      </c>
      <c r="J349" s="25"/>
    </row>
    <row r="350" spans="1:21">
      <c r="G350" s="17" t="s">
        <v>281</v>
      </c>
      <c r="J350" s="25"/>
    </row>
    <row r="351" spans="1:21">
      <c r="G351" s="17" t="s">
        <v>281</v>
      </c>
      <c r="J351" s="25"/>
    </row>
    <row r="352" spans="1:21">
      <c r="G352" s="17" t="s">
        <v>281</v>
      </c>
      <c r="J352" s="25"/>
    </row>
    <row r="353" spans="7:10">
      <c r="G353" s="17" t="s">
        <v>281</v>
      </c>
      <c r="J353" s="25"/>
    </row>
    <row r="354" spans="7:10">
      <c r="G354" s="17" t="s">
        <v>281</v>
      </c>
      <c r="J354" s="25"/>
    </row>
    <row r="355" spans="7:10">
      <c r="G355" s="17" t="s">
        <v>281</v>
      </c>
      <c r="J355" s="25"/>
    </row>
    <row r="356" spans="7:10">
      <c r="G356" s="17" t="s">
        <v>281</v>
      </c>
      <c r="J356" s="25"/>
    </row>
    <row r="357" spans="7:10">
      <c r="G357" s="17" t="s">
        <v>281</v>
      </c>
      <c r="J357" s="25"/>
    </row>
    <row r="358" spans="7:10">
      <c r="G358" s="17" t="s">
        <v>281</v>
      </c>
      <c r="J358" s="25"/>
    </row>
    <row r="359" spans="7:10">
      <c r="G359" s="17" t="s">
        <v>281</v>
      </c>
      <c r="J359" s="25"/>
    </row>
    <row r="360" spans="7:10">
      <c r="G360" s="17" t="s">
        <v>281</v>
      </c>
      <c r="J360" s="25"/>
    </row>
    <row r="361" spans="7:10">
      <c r="G361" s="17" t="s">
        <v>281</v>
      </c>
      <c r="J361" s="25"/>
    </row>
    <row r="362" spans="7:10">
      <c r="G362" s="17" t="s">
        <v>281</v>
      </c>
      <c r="J362" s="25"/>
    </row>
    <row r="363" spans="7:10">
      <c r="G363" s="17" t="s">
        <v>281</v>
      </c>
      <c r="J363" s="25"/>
    </row>
    <row r="364" spans="7:10">
      <c r="G364" s="17" t="s">
        <v>281</v>
      </c>
      <c r="J364" s="25"/>
    </row>
    <row r="365" spans="7:10">
      <c r="G365" s="17" t="s">
        <v>281</v>
      </c>
      <c r="J365" s="25"/>
    </row>
    <row r="366" spans="7:10">
      <c r="G366" s="17" t="s">
        <v>281</v>
      </c>
      <c r="J366" s="25"/>
    </row>
    <row r="367" spans="7:10">
      <c r="G367" s="17" t="s">
        <v>281</v>
      </c>
      <c r="J367" s="25"/>
    </row>
    <row r="368" spans="7:10">
      <c r="G368" s="17" t="s">
        <v>281</v>
      </c>
      <c r="J368" s="25"/>
    </row>
    <row r="369" spans="7:10">
      <c r="G369" s="17" t="s">
        <v>281</v>
      </c>
      <c r="J369" s="25"/>
    </row>
    <row r="370" spans="7:10">
      <c r="G370" s="17" t="s">
        <v>281</v>
      </c>
      <c r="J370" s="25"/>
    </row>
    <row r="371" spans="7:10">
      <c r="G371" s="17" t="s">
        <v>281</v>
      </c>
      <c r="J371" s="25"/>
    </row>
    <row r="372" spans="7:10">
      <c r="G372" s="17" t="s">
        <v>281</v>
      </c>
      <c r="J372" s="25"/>
    </row>
    <row r="373" spans="7:10">
      <c r="G373" s="17" t="s">
        <v>281</v>
      </c>
      <c r="J373" s="25"/>
    </row>
    <row r="374" spans="7:10">
      <c r="G374" s="17" t="s">
        <v>281</v>
      </c>
      <c r="J374" s="25"/>
    </row>
    <row r="375" spans="7:10">
      <c r="G375" s="17" t="s">
        <v>281</v>
      </c>
      <c r="J375" s="25"/>
    </row>
    <row r="376" spans="7:10">
      <c r="G376" s="17" t="s">
        <v>281</v>
      </c>
      <c r="J376" s="25"/>
    </row>
    <row r="377" spans="7:10">
      <c r="G377" s="17" t="s">
        <v>281</v>
      </c>
      <c r="J377" s="25"/>
    </row>
    <row r="378" spans="7:10">
      <c r="G378" s="17" t="s">
        <v>281</v>
      </c>
      <c r="J378" s="25"/>
    </row>
    <row r="379" spans="7:10">
      <c r="G379" s="17" t="s">
        <v>281</v>
      </c>
      <c r="J379" s="25"/>
    </row>
    <row r="380" spans="7:10">
      <c r="G380" s="17" t="s">
        <v>281</v>
      </c>
      <c r="J380" s="25"/>
    </row>
    <row r="381" spans="7:10">
      <c r="G381" s="17" t="s">
        <v>281</v>
      </c>
      <c r="J381" s="25"/>
    </row>
    <row r="382" spans="7:10">
      <c r="G382" s="17" t="s">
        <v>281</v>
      </c>
      <c r="J382" s="25"/>
    </row>
    <row r="383" spans="7:10">
      <c r="G383" s="17" t="s">
        <v>281</v>
      </c>
      <c r="J383" s="25"/>
    </row>
    <row r="384" spans="7:10">
      <c r="G384" s="17" t="s">
        <v>281</v>
      </c>
      <c r="J384" s="25"/>
    </row>
    <row r="385" spans="7:10">
      <c r="G385" s="17" t="s">
        <v>281</v>
      </c>
      <c r="J385" s="25"/>
    </row>
    <row r="386" spans="7:10">
      <c r="G386" s="17" t="s">
        <v>281</v>
      </c>
      <c r="J386" s="25"/>
    </row>
    <row r="387" spans="7:10">
      <c r="G387" s="17" t="s">
        <v>281</v>
      </c>
      <c r="J387" s="25"/>
    </row>
    <row r="388" spans="7:10">
      <c r="G388" s="17" t="s">
        <v>281</v>
      </c>
      <c r="J388" s="25"/>
    </row>
    <row r="389" spans="7:10">
      <c r="G389" s="17" t="s">
        <v>281</v>
      </c>
      <c r="J389" s="25"/>
    </row>
    <row r="390" spans="7:10">
      <c r="G390" s="17" t="s">
        <v>281</v>
      </c>
      <c r="J390" s="25"/>
    </row>
    <row r="391" spans="7:10">
      <c r="G391" s="17" t="s">
        <v>281</v>
      </c>
      <c r="J391" s="25"/>
    </row>
    <row r="392" spans="7:10">
      <c r="G392" s="17" t="s">
        <v>281</v>
      </c>
      <c r="J392" s="25"/>
    </row>
    <row r="393" spans="7:10">
      <c r="G393" s="17" t="s">
        <v>281</v>
      </c>
      <c r="J393" s="25"/>
    </row>
    <row r="394" spans="7:10">
      <c r="G394" s="17" t="s">
        <v>281</v>
      </c>
      <c r="J394" s="25"/>
    </row>
    <row r="395" spans="7:10">
      <c r="G395" s="17" t="s">
        <v>281</v>
      </c>
      <c r="J395" s="25"/>
    </row>
    <row r="396" spans="7:10">
      <c r="G396" s="17" t="s">
        <v>281</v>
      </c>
      <c r="J396" s="25"/>
    </row>
    <row r="397" spans="7:10">
      <c r="G397" s="17" t="s">
        <v>281</v>
      </c>
      <c r="J397" s="25"/>
    </row>
    <row r="398" spans="7:10">
      <c r="G398" s="17" t="s">
        <v>281</v>
      </c>
      <c r="J398" s="25"/>
    </row>
    <row r="399" spans="7:10">
      <c r="G399" s="17" t="s">
        <v>281</v>
      </c>
      <c r="J399" s="25"/>
    </row>
    <row r="400" spans="7:10">
      <c r="G400" s="17" t="s">
        <v>281</v>
      </c>
      <c r="J400" s="25"/>
    </row>
    <row r="401" spans="7:10">
      <c r="G401" s="17" t="s">
        <v>281</v>
      </c>
      <c r="J401" s="25"/>
    </row>
    <row r="402" spans="7:10">
      <c r="G402" s="17" t="s">
        <v>281</v>
      </c>
      <c r="J402" s="25"/>
    </row>
    <row r="403" spans="7:10">
      <c r="G403" s="17" t="s">
        <v>281</v>
      </c>
      <c r="J403" s="25"/>
    </row>
    <row r="404" spans="7:10">
      <c r="G404" s="17" t="s">
        <v>281</v>
      </c>
      <c r="J404" s="25"/>
    </row>
    <row r="405" spans="7:10">
      <c r="G405" s="17" t="s">
        <v>281</v>
      </c>
      <c r="J405" s="25"/>
    </row>
    <row r="406" spans="7:10">
      <c r="G406" s="17" t="s">
        <v>281</v>
      </c>
      <c r="J406" s="25"/>
    </row>
    <row r="407" spans="7:10">
      <c r="G407" s="17" t="s">
        <v>281</v>
      </c>
      <c r="J407" s="25"/>
    </row>
    <row r="408" spans="7:10">
      <c r="G408" s="17" t="s">
        <v>281</v>
      </c>
      <c r="J408" s="25"/>
    </row>
    <row r="409" spans="7:10">
      <c r="G409" s="17" t="s">
        <v>281</v>
      </c>
      <c r="J409" s="25"/>
    </row>
    <row r="410" spans="7:10">
      <c r="G410" s="17" t="s">
        <v>281</v>
      </c>
      <c r="J410" s="25"/>
    </row>
    <row r="411" spans="7:10">
      <c r="G411" s="17" t="s">
        <v>281</v>
      </c>
      <c r="J411" s="25"/>
    </row>
    <row r="412" spans="7:10">
      <c r="G412" s="17" t="s">
        <v>281</v>
      </c>
      <c r="J412" s="25"/>
    </row>
    <row r="413" spans="7:10">
      <c r="G413" s="17" t="s">
        <v>281</v>
      </c>
      <c r="J413" s="25"/>
    </row>
    <row r="414" spans="7:10">
      <c r="G414" s="17" t="s">
        <v>281</v>
      </c>
      <c r="J414" s="25"/>
    </row>
    <row r="415" spans="7:10">
      <c r="G415" s="17" t="s">
        <v>281</v>
      </c>
      <c r="J415" s="25"/>
    </row>
    <row r="416" spans="7:10">
      <c r="G416" s="17" t="s">
        <v>281</v>
      </c>
      <c r="J416" s="25"/>
    </row>
    <row r="417" spans="7:10">
      <c r="G417" s="17" t="s">
        <v>281</v>
      </c>
      <c r="J417" s="25"/>
    </row>
    <row r="418" spans="7:10">
      <c r="G418" s="17" t="s">
        <v>281</v>
      </c>
      <c r="J418" s="25"/>
    </row>
    <row r="419" spans="7:10">
      <c r="G419" s="17" t="s">
        <v>281</v>
      </c>
      <c r="J419" s="25"/>
    </row>
    <row r="420" spans="7:10">
      <c r="G420" s="17" t="s">
        <v>281</v>
      </c>
      <c r="J420" s="25"/>
    </row>
    <row r="421" spans="7:10">
      <c r="G421" s="17" t="s">
        <v>281</v>
      </c>
      <c r="J421" s="25"/>
    </row>
    <row r="422" spans="7:10">
      <c r="G422" s="17" t="s">
        <v>281</v>
      </c>
      <c r="J422" s="25"/>
    </row>
    <row r="423" spans="7:10">
      <c r="G423" s="17" t="s">
        <v>281</v>
      </c>
      <c r="J423" s="25"/>
    </row>
    <row r="424" spans="7:10">
      <c r="G424" s="17" t="s">
        <v>281</v>
      </c>
      <c r="J424" s="25"/>
    </row>
    <row r="425" spans="7:10">
      <c r="G425" s="17" t="s">
        <v>281</v>
      </c>
      <c r="J425" s="25"/>
    </row>
    <row r="426" spans="7:10">
      <c r="G426" s="17" t="s">
        <v>281</v>
      </c>
      <c r="J426" s="25"/>
    </row>
    <row r="427" spans="7:10">
      <c r="G427" s="17" t="s">
        <v>281</v>
      </c>
      <c r="J427" s="25"/>
    </row>
    <row r="428" spans="7:10">
      <c r="G428" s="17" t="s">
        <v>281</v>
      </c>
      <c r="J428" s="25"/>
    </row>
    <row r="429" spans="7:10">
      <c r="G429" s="17" t="s">
        <v>281</v>
      </c>
      <c r="J429" s="25"/>
    </row>
    <row r="430" spans="7:10">
      <c r="G430" s="17" t="s">
        <v>281</v>
      </c>
      <c r="J430" s="25"/>
    </row>
    <row r="431" spans="7:10">
      <c r="G431" s="17" t="s">
        <v>281</v>
      </c>
      <c r="J431" s="25"/>
    </row>
    <row r="432" spans="7:10">
      <c r="G432" s="17" t="s">
        <v>281</v>
      </c>
      <c r="J432" s="25"/>
    </row>
    <row r="433" spans="7:10">
      <c r="G433" s="17" t="s">
        <v>281</v>
      </c>
      <c r="J433" s="25"/>
    </row>
    <row r="434" spans="7:10">
      <c r="G434" s="17" t="s">
        <v>281</v>
      </c>
      <c r="J434" s="25"/>
    </row>
    <row r="435" spans="7:10">
      <c r="G435" s="17" t="s">
        <v>281</v>
      </c>
      <c r="J435" s="25"/>
    </row>
    <row r="436" spans="7:10">
      <c r="G436" s="17" t="s">
        <v>281</v>
      </c>
      <c r="J436" s="25"/>
    </row>
    <row r="437" spans="7:10">
      <c r="G437" s="17" t="s">
        <v>281</v>
      </c>
      <c r="J437" s="25"/>
    </row>
    <row r="438" spans="7:10">
      <c r="G438" s="17" t="s">
        <v>281</v>
      </c>
      <c r="J438" s="25"/>
    </row>
    <row r="439" spans="7:10">
      <c r="G439" s="17" t="s">
        <v>281</v>
      </c>
      <c r="J439" s="25"/>
    </row>
    <row r="440" spans="7:10">
      <c r="G440" s="17" t="s">
        <v>281</v>
      </c>
      <c r="J440" s="25"/>
    </row>
    <row r="441" spans="7:10">
      <c r="G441" s="17" t="s">
        <v>281</v>
      </c>
      <c r="J441" s="25"/>
    </row>
    <row r="442" spans="7:10">
      <c r="G442" s="17" t="s">
        <v>281</v>
      </c>
      <c r="J442" s="25"/>
    </row>
    <row r="443" spans="7:10">
      <c r="G443" s="17" t="s">
        <v>281</v>
      </c>
      <c r="J443" s="25"/>
    </row>
    <row r="444" spans="7:10">
      <c r="G444" s="17" t="s">
        <v>281</v>
      </c>
      <c r="J444" s="25"/>
    </row>
    <row r="445" spans="7:10">
      <c r="G445" s="17" t="s">
        <v>281</v>
      </c>
      <c r="J445" s="25"/>
    </row>
    <row r="446" spans="7:10">
      <c r="G446" s="17" t="s">
        <v>281</v>
      </c>
      <c r="J446" s="25"/>
    </row>
    <row r="447" spans="7:10">
      <c r="G447" s="17" t="s">
        <v>281</v>
      </c>
      <c r="J447" s="25"/>
    </row>
    <row r="448" spans="7:10">
      <c r="G448" s="17" t="s">
        <v>281</v>
      </c>
      <c r="J448" s="25"/>
    </row>
    <row r="449" spans="7:10">
      <c r="G449" s="17" t="s">
        <v>281</v>
      </c>
      <c r="J449" s="25"/>
    </row>
    <row r="450" spans="7:10">
      <c r="G450" s="17" t="s">
        <v>281</v>
      </c>
      <c r="J450" s="25"/>
    </row>
    <row r="451" spans="7:10">
      <c r="G451" s="17" t="s">
        <v>281</v>
      </c>
      <c r="J451" s="25"/>
    </row>
    <row r="452" spans="7:10">
      <c r="G452" s="17" t="s">
        <v>281</v>
      </c>
      <c r="J452" s="25"/>
    </row>
    <row r="453" spans="7:10">
      <c r="G453" s="17" t="s">
        <v>281</v>
      </c>
      <c r="J453" s="25"/>
    </row>
    <row r="454" spans="7:10">
      <c r="G454" s="17" t="s">
        <v>281</v>
      </c>
      <c r="J454" s="25"/>
    </row>
    <row r="455" spans="7:10">
      <c r="G455" s="17" t="s">
        <v>281</v>
      </c>
      <c r="J455" s="25"/>
    </row>
    <row r="456" spans="7:10">
      <c r="G456" s="17" t="s">
        <v>281</v>
      </c>
      <c r="J456" s="25"/>
    </row>
    <row r="457" spans="7:10">
      <c r="G457" s="17" t="s">
        <v>281</v>
      </c>
      <c r="J457" s="25"/>
    </row>
    <row r="458" spans="7:10">
      <c r="G458" s="17" t="s">
        <v>281</v>
      </c>
      <c r="J458" s="25"/>
    </row>
    <row r="459" spans="7:10">
      <c r="G459" s="17" t="s">
        <v>281</v>
      </c>
      <c r="J459" s="25"/>
    </row>
    <row r="460" spans="7:10">
      <c r="G460" s="17" t="s">
        <v>281</v>
      </c>
      <c r="J460" s="25"/>
    </row>
    <row r="461" spans="7:10">
      <c r="G461" s="17" t="s">
        <v>281</v>
      </c>
      <c r="J461" s="25"/>
    </row>
    <row r="462" spans="7:10">
      <c r="G462" s="17" t="s">
        <v>281</v>
      </c>
      <c r="J462" s="25"/>
    </row>
    <row r="463" spans="7:10">
      <c r="G463" s="17" t="s">
        <v>281</v>
      </c>
      <c r="J463" s="25"/>
    </row>
    <row r="464" spans="7:10">
      <c r="G464" s="17" t="s">
        <v>281</v>
      </c>
      <c r="J464" s="25"/>
    </row>
    <row r="465" spans="7:10">
      <c r="G465" s="17" t="s">
        <v>281</v>
      </c>
      <c r="J465" s="25"/>
    </row>
    <row r="466" spans="7:10">
      <c r="G466" s="17" t="s">
        <v>281</v>
      </c>
      <c r="J466" s="25"/>
    </row>
    <row r="467" spans="7:10">
      <c r="G467" s="17" t="s">
        <v>281</v>
      </c>
      <c r="J467" s="25"/>
    </row>
    <row r="468" spans="7:10">
      <c r="G468" s="17" t="s">
        <v>281</v>
      </c>
      <c r="J468" s="25"/>
    </row>
    <row r="469" spans="7:10">
      <c r="G469" s="17" t="s">
        <v>281</v>
      </c>
      <c r="J469" s="25"/>
    </row>
    <row r="470" spans="7:10">
      <c r="G470" s="17" t="s">
        <v>281</v>
      </c>
      <c r="J470" s="25"/>
    </row>
    <row r="471" spans="7:10">
      <c r="G471" s="17" t="s">
        <v>281</v>
      </c>
      <c r="J471" s="25"/>
    </row>
    <row r="472" spans="7:10">
      <c r="G472" s="17" t="s">
        <v>281</v>
      </c>
      <c r="J472" s="25"/>
    </row>
    <row r="473" spans="7:10">
      <c r="G473" s="17" t="s">
        <v>281</v>
      </c>
      <c r="J473" s="25"/>
    </row>
    <row r="474" spans="7:10">
      <c r="G474" s="17" t="s">
        <v>281</v>
      </c>
      <c r="J474" s="25"/>
    </row>
    <row r="475" spans="7:10">
      <c r="G475" s="17" t="s">
        <v>281</v>
      </c>
      <c r="J475" s="25"/>
    </row>
    <row r="476" spans="7:10">
      <c r="G476" s="17" t="s">
        <v>281</v>
      </c>
      <c r="J476" s="25"/>
    </row>
    <row r="477" spans="7:10">
      <c r="G477" s="17" t="s">
        <v>281</v>
      </c>
      <c r="J477" s="25"/>
    </row>
    <row r="478" spans="7:10">
      <c r="G478" s="17" t="s">
        <v>281</v>
      </c>
      <c r="J478" s="25"/>
    </row>
    <row r="479" spans="7:10">
      <c r="G479" s="17" t="s">
        <v>281</v>
      </c>
      <c r="J479" s="25"/>
    </row>
    <row r="480" spans="7:10">
      <c r="G480" s="17" t="s">
        <v>281</v>
      </c>
      <c r="J480" s="25"/>
    </row>
    <row r="481" spans="7:10">
      <c r="G481" s="17" t="s">
        <v>281</v>
      </c>
      <c r="J481" s="25"/>
    </row>
    <row r="482" spans="7:10">
      <c r="G482" s="17" t="s">
        <v>281</v>
      </c>
      <c r="J482" s="25"/>
    </row>
    <row r="483" spans="7:10">
      <c r="G483" s="17" t="s">
        <v>281</v>
      </c>
      <c r="J483" s="25"/>
    </row>
    <row r="484" spans="7:10">
      <c r="G484" s="17" t="s">
        <v>281</v>
      </c>
      <c r="J484" s="25"/>
    </row>
    <row r="485" spans="7:10">
      <c r="G485" s="17" t="s">
        <v>281</v>
      </c>
      <c r="J485" s="25"/>
    </row>
    <row r="486" spans="7:10">
      <c r="G486" s="17" t="s">
        <v>281</v>
      </c>
      <c r="J486" s="25"/>
    </row>
    <row r="487" spans="7:10">
      <c r="G487" s="17" t="s">
        <v>281</v>
      </c>
      <c r="J487" s="25"/>
    </row>
    <row r="488" spans="7:10">
      <c r="G488" s="17" t="s">
        <v>281</v>
      </c>
      <c r="J488" s="25"/>
    </row>
    <row r="489" spans="7:10">
      <c r="G489" s="17" t="s">
        <v>281</v>
      </c>
      <c r="J489" s="25"/>
    </row>
    <row r="490" spans="7:10">
      <c r="G490" s="17" t="s">
        <v>281</v>
      </c>
      <c r="J490" s="25"/>
    </row>
    <row r="491" spans="7:10">
      <c r="G491" s="17" t="s">
        <v>281</v>
      </c>
      <c r="J491" s="25"/>
    </row>
    <row r="492" spans="7:10">
      <c r="G492" s="17" t="s">
        <v>281</v>
      </c>
      <c r="J492" s="25"/>
    </row>
    <row r="493" spans="7:10">
      <c r="G493" s="17" t="s">
        <v>281</v>
      </c>
      <c r="J493" s="25"/>
    </row>
    <row r="494" spans="7:10">
      <c r="G494" s="17" t="s">
        <v>281</v>
      </c>
      <c r="J494" s="25"/>
    </row>
    <row r="495" spans="7:10">
      <c r="G495" s="17" t="s">
        <v>281</v>
      </c>
      <c r="J495" s="25"/>
    </row>
    <row r="496" spans="7:10">
      <c r="G496" s="17" t="s">
        <v>281</v>
      </c>
      <c r="J496" s="25"/>
    </row>
    <row r="497" spans="7:10">
      <c r="G497" s="17" t="s">
        <v>281</v>
      </c>
      <c r="J497" s="25"/>
    </row>
    <row r="498" spans="7:10">
      <c r="G498" s="17" t="s">
        <v>281</v>
      </c>
      <c r="J498" s="25"/>
    </row>
    <row r="499" spans="7:10">
      <c r="G499" s="17" t="s">
        <v>281</v>
      </c>
      <c r="J499" s="25"/>
    </row>
    <row r="500" spans="7:10">
      <c r="G500" s="17" t="s">
        <v>281</v>
      </c>
      <c r="J500" s="25"/>
    </row>
  </sheetData>
  <mergeCells count="1">
    <mergeCell ref="N1:O1"/>
  </mergeCells>
  <conditionalFormatting sqref="R4:R338">
    <cfRule type="containsText" dxfId="1" priority="2" operator="containsText" text="Late">
      <formula>NOT(ISERROR(SEARCH("Late",R4)))</formula>
    </cfRule>
    <cfRule type="containsText" dxfId="2" priority="1" operator="containsText" text="On Time">
      <formula>NOT(ISERROR(SEARCH("On Time",R4)))</formula>
    </cfRule>
  </conditionalFormatting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9"/>
  <dimension ref="A1:AG967"/>
  <sheetViews>
    <sheetView zoomScale="80" zoomScaleNormal="80" workbookViewId="0">
      <selection activeCell="Y10" sqref="Y10"/>
    </sheetView>
  </sheetViews>
  <sheetFormatPr baseColWidth="10" defaultRowHeight="15"/>
  <cols>
    <col min="1" max="1" width="10.5703125" style="7" bestFit="1" customWidth="1"/>
    <col min="2" max="2" width="17.28515625" style="7" bestFit="1" customWidth="1"/>
    <col min="3" max="3" width="8.7109375" style="7" bestFit="1" customWidth="1"/>
    <col min="4" max="4" width="8.42578125" style="7" bestFit="1" customWidth="1"/>
    <col min="5" max="5" width="21.28515625" style="12" bestFit="1" customWidth="1"/>
    <col min="6" max="6" width="11.7109375" style="18" hidden="1" customWidth="1"/>
    <col min="7" max="13" width="8" style="22" hidden="1" customWidth="1"/>
    <col min="14" max="20" width="11.42578125" customWidth="1"/>
    <col min="21" max="21" width="11.42578125" style="31" customWidth="1"/>
    <col min="22" max="22" width="8.7109375" style="7" bestFit="1" customWidth="1"/>
    <col min="23" max="23" width="6.85546875" style="7" bestFit="1" customWidth="1"/>
    <col min="24" max="30" width="25.85546875" bestFit="1" customWidth="1"/>
    <col min="31" max="31" width="7.7109375" style="31" customWidth="1"/>
    <col min="32" max="32" width="8.7109375" style="7" bestFit="1" customWidth="1"/>
    <col min="33" max="33" width="6.85546875" style="7" bestFit="1" customWidth="1"/>
  </cols>
  <sheetData>
    <row r="1" spans="1:33">
      <c r="A1" s="7" t="s">
        <v>112</v>
      </c>
      <c r="B1" s="7" t="s">
        <v>113</v>
      </c>
      <c r="C1" s="7" t="s">
        <v>114</v>
      </c>
      <c r="D1" s="7" t="s">
        <v>115</v>
      </c>
      <c r="E1" s="12" t="s">
        <v>116</v>
      </c>
      <c r="F1" s="18" t="s">
        <v>278</v>
      </c>
      <c r="G1" s="21" t="s">
        <v>279</v>
      </c>
      <c r="H1" s="21" t="s">
        <v>272</v>
      </c>
      <c r="I1" s="20" t="s">
        <v>273</v>
      </c>
      <c r="J1" s="20" t="s">
        <v>274</v>
      </c>
      <c r="K1" s="20" t="s">
        <v>275</v>
      </c>
      <c r="L1" s="20" t="s">
        <v>276</v>
      </c>
      <c r="M1" s="20" t="s">
        <v>277</v>
      </c>
      <c r="N1" s="21" t="s">
        <v>279</v>
      </c>
      <c r="O1" s="21" t="s">
        <v>272</v>
      </c>
      <c r="P1" s="20" t="s">
        <v>273</v>
      </c>
      <c r="Q1" s="20" t="s">
        <v>274</v>
      </c>
      <c r="R1" s="20" t="s">
        <v>275</v>
      </c>
      <c r="S1" s="20" t="s">
        <v>276</v>
      </c>
      <c r="T1" s="20" t="s">
        <v>277</v>
      </c>
      <c r="V1" s="7" t="s">
        <v>114</v>
      </c>
      <c r="W1" s="7" t="s">
        <v>115</v>
      </c>
      <c r="X1" s="21" t="s">
        <v>279</v>
      </c>
      <c r="Y1" s="21" t="s">
        <v>272</v>
      </c>
      <c r="Z1" s="20" t="s">
        <v>273</v>
      </c>
      <c r="AA1" s="20" t="s">
        <v>274</v>
      </c>
      <c r="AB1" s="20" t="s">
        <v>275</v>
      </c>
      <c r="AC1" s="20" t="s">
        <v>276</v>
      </c>
      <c r="AD1" s="20" t="s">
        <v>277</v>
      </c>
      <c r="AF1" s="7" t="s">
        <v>114</v>
      </c>
      <c r="AG1" s="7" t="s">
        <v>115</v>
      </c>
    </row>
    <row r="2" spans="1:33">
      <c r="A2" s="8">
        <v>134</v>
      </c>
      <c r="B2" s="8" t="s">
        <v>117</v>
      </c>
      <c r="C2" s="9">
        <v>0.29166666666666669</v>
      </c>
      <c r="D2" s="9">
        <v>0.45833333333333331</v>
      </c>
      <c r="E2" s="13">
        <v>1110010</v>
      </c>
      <c r="F2" s="18" t="str">
        <f t="shared" ref="F2:F34" si="0">IF(E2="","",TEXT(E2,"0000000"))</f>
        <v>1110010</v>
      </c>
      <c r="G2" s="19" t="str">
        <f t="shared" ref="G2:G9" si="1">IF(E2="","",LEFT(F2,1))</f>
        <v>1</v>
      </c>
      <c r="H2" s="19" t="str">
        <f t="shared" ref="H2:H9" si="2">IF(E2="","",MID(F2,2,1))</f>
        <v>1</v>
      </c>
      <c r="I2" s="19" t="str">
        <f t="shared" ref="I2:I9" si="3">IF(E2="","",MID(F2,3,1))</f>
        <v>1</v>
      </c>
      <c r="J2" s="19" t="str">
        <f t="shared" ref="J2:J9" si="4">IF(E2="","",MID(F2,4,1))</f>
        <v>0</v>
      </c>
      <c r="K2" s="19" t="str">
        <f t="shared" ref="K2:K9" si="5">IF(E2="","",MID(F2,5,1))</f>
        <v>0</v>
      </c>
      <c r="L2" s="19" t="str">
        <f t="shared" ref="L2:L9" si="6">IF(E2="","",MID(F2,6,1))</f>
        <v>1</v>
      </c>
      <c r="M2" s="19" t="str">
        <f t="shared" ref="M2:M9" si="7">IF(E2="","",RIGHT(F2,1))</f>
        <v>0</v>
      </c>
      <c r="N2" s="23">
        <f t="shared" ref="N2:N34" si="8">IF(G2&gt;="1",2,0)</f>
        <v>2</v>
      </c>
      <c r="O2" s="23">
        <f t="shared" ref="O2:O34" si="9">IF(H2&gt;="1",3,0)</f>
        <v>3</v>
      </c>
      <c r="P2" s="23">
        <f t="shared" ref="P2:P34" si="10">IF(I2&gt;="1",4,0)</f>
        <v>4</v>
      </c>
      <c r="Q2" s="23">
        <f t="shared" ref="Q2:Q34" si="11">IF(J2&gt;="1",5,0)</f>
        <v>0</v>
      </c>
      <c r="R2" s="23">
        <f t="shared" ref="R2:R34" si="12">IF(K2&gt;="1",6,0)</f>
        <v>0</v>
      </c>
      <c r="S2" s="23">
        <f t="shared" ref="S2:S34" si="13">IF(L2&gt;="1",7,0)</f>
        <v>7</v>
      </c>
      <c r="T2" s="23">
        <f t="shared" ref="T2:T34" si="14">IF(M2&gt;="1",1,0)</f>
        <v>0</v>
      </c>
      <c r="V2" s="9">
        <v>0.29166666666666669</v>
      </c>
      <c r="W2" s="9">
        <v>0.45833333333333331</v>
      </c>
      <c r="X2" t="str">
        <f>A2&amp;B2&amp;N2</f>
        <v>13421_MIX_JOUR2</v>
      </c>
      <c r="Y2" t="str">
        <f>A2&amp;B2&amp;O2</f>
        <v>13421_MIX_JOUR3</v>
      </c>
      <c r="Z2" t="str">
        <f>A2&amp;B2&amp;P2</f>
        <v>13421_MIX_JOUR4</v>
      </c>
      <c r="AA2" t="str">
        <f>A2&amp;B2&amp;Q2</f>
        <v>13421_MIX_JOUR0</v>
      </c>
      <c r="AB2" t="str">
        <f>A2&amp;B2&amp;R2</f>
        <v>13421_MIX_JOUR0</v>
      </c>
      <c r="AC2" t="str">
        <f>A2&amp;B2&amp;S2</f>
        <v>13421_MIX_JOUR7</v>
      </c>
      <c r="AD2" t="str">
        <f>A2&amp;B2&amp;T2</f>
        <v>13421_MIX_JOUR0</v>
      </c>
      <c r="AF2" s="9">
        <v>0.29166666666666669</v>
      </c>
      <c r="AG2" s="9">
        <v>0.45833333333333331</v>
      </c>
    </row>
    <row r="3" spans="1:33">
      <c r="A3" s="8">
        <v>134</v>
      </c>
      <c r="B3" s="8" t="s">
        <v>117</v>
      </c>
      <c r="C3" s="9">
        <v>0.29166666666666669</v>
      </c>
      <c r="D3" s="9">
        <v>0.52083333333333337</v>
      </c>
      <c r="E3" s="13">
        <v>100</v>
      </c>
      <c r="F3" s="18" t="str">
        <f t="shared" si="0"/>
        <v>0000100</v>
      </c>
      <c r="G3" s="19" t="str">
        <f t="shared" si="1"/>
        <v>0</v>
      </c>
      <c r="H3" s="19" t="str">
        <f t="shared" si="2"/>
        <v>0</v>
      </c>
      <c r="I3" s="19" t="str">
        <f t="shared" si="3"/>
        <v>0</v>
      </c>
      <c r="J3" s="19" t="str">
        <f t="shared" si="4"/>
        <v>0</v>
      </c>
      <c r="K3" s="19" t="str">
        <f t="shared" si="5"/>
        <v>1</v>
      </c>
      <c r="L3" s="19" t="str">
        <f t="shared" si="6"/>
        <v>0</v>
      </c>
      <c r="M3" s="19" t="str">
        <f t="shared" si="7"/>
        <v>0</v>
      </c>
      <c r="N3" s="23">
        <f t="shared" si="8"/>
        <v>0</v>
      </c>
      <c r="O3" s="23">
        <f t="shared" si="9"/>
        <v>0</v>
      </c>
      <c r="P3" s="23">
        <f t="shared" si="10"/>
        <v>0</v>
      </c>
      <c r="Q3" s="23">
        <f t="shared" si="11"/>
        <v>0</v>
      </c>
      <c r="R3" s="23">
        <f t="shared" si="12"/>
        <v>6</v>
      </c>
      <c r="S3" s="23">
        <f t="shared" si="13"/>
        <v>0</v>
      </c>
      <c r="T3" s="23">
        <f t="shared" si="14"/>
        <v>0</v>
      </c>
      <c r="V3" s="9">
        <v>0.29166666666666669</v>
      </c>
      <c r="W3" s="9">
        <v>0.52083333333333337</v>
      </c>
      <c r="X3" t="str">
        <f t="shared" ref="X3:X66" si="15">A3&amp;B3&amp;N3</f>
        <v>13421_MIX_JOUR0</v>
      </c>
      <c r="Y3" t="str">
        <f t="shared" ref="Y3:Y66" si="16">A3&amp;B3&amp;O3</f>
        <v>13421_MIX_JOUR0</v>
      </c>
      <c r="Z3" t="str">
        <f t="shared" ref="Z3:Z66" si="17">A3&amp;B3&amp;P3</f>
        <v>13421_MIX_JOUR0</v>
      </c>
      <c r="AA3" t="str">
        <f t="shared" ref="AA3:AA66" si="18">A3&amp;B3&amp;Q3</f>
        <v>13421_MIX_JOUR0</v>
      </c>
      <c r="AB3" t="str">
        <f t="shared" ref="AB3:AB66" si="19">A3&amp;B3&amp;R3</f>
        <v>13421_MIX_JOUR6</v>
      </c>
      <c r="AC3" t="str">
        <f t="shared" ref="AC3:AC66" si="20">A3&amp;B3&amp;S3</f>
        <v>13421_MIX_JOUR0</v>
      </c>
      <c r="AD3" t="str">
        <f t="shared" ref="AD3:AD66" si="21">A3&amp;B3&amp;T3</f>
        <v>13421_MIX_JOUR0</v>
      </c>
      <c r="AF3" s="9">
        <v>0.29166666666666669</v>
      </c>
      <c r="AG3" s="9">
        <v>0.52083333333333337</v>
      </c>
    </row>
    <row r="4" spans="1:33">
      <c r="A4" s="8">
        <v>134</v>
      </c>
      <c r="B4" s="8" t="s">
        <v>117</v>
      </c>
      <c r="C4" s="9">
        <v>0.41666666666666669</v>
      </c>
      <c r="D4" s="9">
        <v>0.54166666666666663</v>
      </c>
      <c r="E4" s="13">
        <v>1000</v>
      </c>
      <c r="F4" s="18" t="str">
        <f t="shared" si="0"/>
        <v>0001000</v>
      </c>
      <c r="G4" s="19" t="str">
        <f t="shared" si="1"/>
        <v>0</v>
      </c>
      <c r="H4" s="19" t="str">
        <f t="shared" si="2"/>
        <v>0</v>
      </c>
      <c r="I4" s="19" t="str">
        <f t="shared" si="3"/>
        <v>0</v>
      </c>
      <c r="J4" s="19" t="str">
        <f t="shared" si="4"/>
        <v>1</v>
      </c>
      <c r="K4" s="19" t="str">
        <f t="shared" si="5"/>
        <v>0</v>
      </c>
      <c r="L4" s="19" t="str">
        <f t="shared" si="6"/>
        <v>0</v>
      </c>
      <c r="M4" s="19" t="str">
        <f t="shared" si="7"/>
        <v>0</v>
      </c>
      <c r="N4" s="23">
        <f t="shared" si="8"/>
        <v>0</v>
      </c>
      <c r="O4" s="23">
        <f t="shared" si="9"/>
        <v>0</v>
      </c>
      <c r="P4" s="23">
        <f t="shared" si="10"/>
        <v>0</v>
      </c>
      <c r="Q4" s="23">
        <f t="shared" si="11"/>
        <v>5</v>
      </c>
      <c r="R4" s="23">
        <f t="shared" si="12"/>
        <v>0</v>
      </c>
      <c r="S4" s="23">
        <f t="shared" si="13"/>
        <v>0</v>
      </c>
      <c r="T4" s="23">
        <f t="shared" si="14"/>
        <v>0</v>
      </c>
      <c r="V4" s="9">
        <v>0.41666666666666669</v>
      </c>
      <c r="W4" s="9">
        <v>0.54166666666666663</v>
      </c>
      <c r="X4" t="str">
        <f t="shared" si="15"/>
        <v>13421_MIX_JOUR0</v>
      </c>
      <c r="Y4" t="str">
        <f t="shared" si="16"/>
        <v>13421_MIX_JOUR0</v>
      </c>
      <c r="Z4" t="str">
        <f t="shared" si="17"/>
        <v>13421_MIX_JOUR0</v>
      </c>
      <c r="AA4" t="str">
        <f t="shared" si="18"/>
        <v>13421_MIX_JOUR5</v>
      </c>
      <c r="AB4" t="str">
        <f t="shared" si="19"/>
        <v>13421_MIX_JOUR0</v>
      </c>
      <c r="AC4" t="str">
        <f t="shared" si="20"/>
        <v>13421_MIX_JOUR0</v>
      </c>
      <c r="AD4" t="str">
        <f t="shared" si="21"/>
        <v>13421_MIX_JOUR0</v>
      </c>
      <c r="AF4" s="9">
        <v>0.41666666666666669</v>
      </c>
      <c r="AG4" s="9">
        <v>0.54166666666666663</v>
      </c>
    </row>
    <row r="5" spans="1:33">
      <c r="A5" s="8">
        <v>134</v>
      </c>
      <c r="B5" s="8" t="s">
        <v>118</v>
      </c>
      <c r="C5" s="9">
        <v>0.75</v>
      </c>
      <c r="D5" s="9">
        <v>0.91666666666666663</v>
      </c>
      <c r="E5" s="13">
        <v>1111111</v>
      </c>
      <c r="F5" s="18" t="str">
        <f t="shared" si="0"/>
        <v>1111111</v>
      </c>
      <c r="G5" s="19" t="str">
        <f t="shared" si="1"/>
        <v>1</v>
      </c>
      <c r="H5" s="19" t="str">
        <f t="shared" si="2"/>
        <v>1</v>
      </c>
      <c r="I5" s="19" t="str">
        <f t="shared" si="3"/>
        <v>1</v>
      </c>
      <c r="J5" s="19" t="str">
        <f t="shared" si="4"/>
        <v>1</v>
      </c>
      <c r="K5" s="19" t="str">
        <f t="shared" si="5"/>
        <v>1</v>
      </c>
      <c r="L5" s="19" t="str">
        <f t="shared" si="6"/>
        <v>1</v>
      </c>
      <c r="M5" s="19" t="str">
        <f t="shared" si="7"/>
        <v>1</v>
      </c>
      <c r="N5" s="23">
        <f t="shared" si="8"/>
        <v>2</v>
      </c>
      <c r="O5" s="23">
        <f t="shared" si="9"/>
        <v>3</v>
      </c>
      <c r="P5" s="23">
        <f t="shared" si="10"/>
        <v>4</v>
      </c>
      <c r="Q5" s="23">
        <f t="shared" si="11"/>
        <v>5</v>
      </c>
      <c r="R5" s="23">
        <f t="shared" si="12"/>
        <v>6</v>
      </c>
      <c r="S5" s="23">
        <f t="shared" si="13"/>
        <v>7</v>
      </c>
      <c r="T5" s="23">
        <f t="shared" si="14"/>
        <v>1</v>
      </c>
      <c r="V5" s="9">
        <v>0.75</v>
      </c>
      <c r="W5" s="9">
        <v>0.91666666666666663</v>
      </c>
      <c r="X5" t="str">
        <f t="shared" si="15"/>
        <v>13421_MIX_SOIR2</v>
      </c>
      <c r="Y5" t="str">
        <f t="shared" si="16"/>
        <v>13421_MIX_SOIR3</v>
      </c>
      <c r="Z5" t="str">
        <f t="shared" si="17"/>
        <v>13421_MIX_SOIR4</v>
      </c>
      <c r="AA5" t="str">
        <f t="shared" si="18"/>
        <v>13421_MIX_SOIR5</v>
      </c>
      <c r="AB5" t="str">
        <f t="shared" si="19"/>
        <v>13421_MIX_SOIR6</v>
      </c>
      <c r="AC5" t="str">
        <f t="shared" si="20"/>
        <v>13421_MIX_SOIR7</v>
      </c>
      <c r="AD5" t="str">
        <f t="shared" si="21"/>
        <v>13421_MIX_SOIR1</v>
      </c>
      <c r="AF5" s="9">
        <v>0.75</v>
      </c>
      <c r="AG5" s="9">
        <v>0.91666666666666663</v>
      </c>
    </row>
    <row r="6" spans="1:33">
      <c r="A6" s="8">
        <v>168</v>
      </c>
      <c r="B6" s="8" t="s">
        <v>117</v>
      </c>
      <c r="C6" s="9">
        <v>0.25</v>
      </c>
      <c r="D6" s="9">
        <v>0.39583333333333331</v>
      </c>
      <c r="E6" s="13">
        <v>1111110</v>
      </c>
      <c r="F6" s="18" t="str">
        <f t="shared" si="0"/>
        <v>1111110</v>
      </c>
      <c r="G6" s="19" t="str">
        <f t="shared" si="1"/>
        <v>1</v>
      </c>
      <c r="H6" s="19" t="str">
        <f t="shared" si="2"/>
        <v>1</v>
      </c>
      <c r="I6" s="19" t="str">
        <f t="shared" si="3"/>
        <v>1</v>
      </c>
      <c r="J6" s="19" t="str">
        <f t="shared" si="4"/>
        <v>1</v>
      </c>
      <c r="K6" s="19" t="str">
        <f t="shared" si="5"/>
        <v>1</v>
      </c>
      <c r="L6" s="19" t="str">
        <f t="shared" si="6"/>
        <v>1</v>
      </c>
      <c r="M6" s="19" t="str">
        <f t="shared" si="7"/>
        <v>0</v>
      </c>
      <c r="N6" s="23">
        <f t="shared" si="8"/>
        <v>2</v>
      </c>
      <c r="O6" s="23">
        <f t="shared" si="9"/>
        <v>3</v>
      </c>
      <c r="P6" s="23">
        <f t="shared" si="10"/>
        <v>4</v>
      </c>
      <c r="Q6" s="23">
        <f t="shared" si="11"/>
        <v>5</v>
      </c>
      <c r="R6" s="23">
        <f t="shared" si="12"/>
        <v>6</v>
      </c>
      <c r="S6" s="23">
        <f t="shared" si="13"/>
        <v>7</v>
      </c>
      <c r="T6" s="23">
        <f t="shared" si="14"/>
        <v>0</v>
      </c>
      <c r="V6" s="9">
        <v>0.25</v>
      </c>
      <c r="W6" s="9">
        <v>0.39583333333333331</v>
      </c>
      <c r="X6" t="str">
        <f t="shared" si="15"/>
        <v>16821_MIX_JOUR2</v>
      </c>
      <c r="Y6" t="str">
        <f t="shared" si="16"/>
        <v>16821_MIX_JOUR3</v>
      </c>
      <c r="Z6" t="str">
        <f t="shared" si="17"/>
        <v>16821_MIX_JOUR4</v>
      </c>
      <c r="AA6" t="str">
        <f t="shared" si="18"/>
        <v>16821_MIX_JOUR5</v>
      </c>
      <c r="AB6" t="str">
        <f t="shared" si="19"/>
        <v>16821_MIX_JOUR6</v>
      </c>
      <c r="AC6" t="str">
        <f t="shared" si="20"/>
        <v>16821_MIX_JOUR7</v>
      </c>
      <c r="AD6" t="str">
        <f t="shared" si="21"/>
        <v>16821_MIX_JOUR0</v>
      </c>
      <c r="AF6" s="9">
        <v>0.25</v>
      </c>
      <c r="AG6" s="9">
        <v>0.39583333333333331</v>
      </c>
    </row>
    <row r="7" spans="1:33">
      <c r="A7" s="8">
        <v>168</v>
      </c>
      <c r="B7" s="8" t="s">
        <v>117</v>
      </c>
      <c r="C7" s="9">
        <v>0.375</v>
      </c>
      <c r="D7" s="9">
        <v>0.54166666666666663</v>
      </c>
      <c r="E7" s="13">
        <v>1</v>
      </c>
      <c r="F7" s="18" t="str">
        <f t="shared" si="0"/>
        <v>0000001</v>
      </c>
      <c r="G7" s="19" t="str">
        <f t="shared" si="1"/>
        <v>0</v>
      </c>
      <c r="H7" s="19" t="str">
        <f t="shared" si="2"/>
        <v>0</v>
      </c>
      <c r="I7" s="19" t="str">
        <f t="shared" si="3"/>
        <v>0</v>
      </c>
      <c r="J7" s="19" t="str">
        <f t="shared" si="4"/>
        <v>0</v>
      </c>
      <c r="K7" s="19" t="str">
        <f t="shared" si="5"/>
        <v>0</v>
      </c>
      <c r="L7" s="19" t="str">
        <f t="shared" si="6"/>
        <v>0</v>
      </c>
      <c r="M7" s="19" t="str">
        <f t="shared" si="7"/>
        <v>1</v>
      </c>
      <c r="N7" s="23">
        <f t="shared" si="8"/>
        <v>0</v>
      </c>
      <c r="O7" s="23">
        <f t="shared" si="9"/>
        <v>0</v>
      </c>
      <c r="P7" s="23">
        <f t="shared" si="10"/>
        <v>0</v>
      </c>
      <c r="Q7" s="23">
        <f t="shared" si="11"/>
        <v>0</v>
      </c>
      <c r="R7" s="23">
        <f t="shared" si="12"/>
        <v>0</v>
      </c>
      <c r="S7" s="23">
        <f t="shared" si="13"/>
        <v>0</v>
      </c>
      <c r="T7" s="23">
        <f t="shared" si="14"/>
        <v>1</v>
      </c>
      <c r="V7" s="9">
        <v>0.375</v>
      </c>
      <c r="W7" s="9">
        <v>0.54166666666666663</v>
      </c>
      <c r="X7" t="str">
        <f t="shared" si="15"/>
        <v>16821_MIX_JOUR0</v>
      </c>
      <c r="Y7" t="str">
        <f t="shared" si="16"/>
        <v>16821_MIX_JOUR0</v>
      </c>
      <c r="Z7" t="str">
        <f t="shared" si="17"/>
        <v>16821_MIX_JOUR0</v>
      </c>
      <c r="AA7" t="str">
        <f t="shared" si="18"/>
        <v>16821_MIX_JOUR0</v>
      </c>
      <c r="AB7" t="str">
        <f t="shared" si="19"/>
        <v>16821_MIX_JOUR0</v>
      </c>
      <c r="AC7" t="str">
        <f t="shared" si="20"/>
        <v>16821_MIX_JOUR0</v>
      </c>
      <c r="AD7" t="str">
        <f t="shared" si="21"/>
        <v>16821_MIX_JOUR1</v>
      </c>
      <c r="AF7" s="9">
        <v>0.375</v>
      </c>
      <c r="AG7" s="9">
        <v>0.54166666666666663</v>
      </c>
    </row>
    <row r="8" spans="1:33">
      <c r="A8" s="8">
        <v>168</v>
      </c>
      <c r="B8" s="8" t="s">
        <v>118</v>
      </c>
      <c r="C8" s="9">
        <v>0.54166666666666663</v>
      </c>
      <c r="D8" s="9">
        <v>0.70833333333333337</v>
      </c>
      <c r="E8" s="13">
        <v>1111111</v>
      </c>
      <c r="F8" s="18" t="str">
        <f t="shared" si="0"/>
        <v>1111111</v>
      </c>
      <c r="G8" s="19" t="str">
        <f t="shared" si="1"/>
        <v>1</v>
      </c>
      <c r="H8" s="19" t="str">
        <f t="shared" si="2"/>
        <v>1</v>
      </c>
      <c r="I8" s="19" t="str">
        <f t="shared" si="3"/>
        <v>1</v>
      </c>
      <c r="J8" s="19" t="str">
        <f t="shared" si="4"/>
        <v>1</v>
      </c>
      <c r="K8" s="19" t="str">
        <f t="shared" si="5"/>
        <v>1</v>
      </c>
      <c r="L8" s="19" t="str">
        <f t="shared" si="6"/>
        <v>1</v>
      </c>
      <c r="M8" s="19" t="str">
        <f t="shared" si="7"/>
        <v>1</v>
      </c>
      <c r="N8" s="23">
        <f t="shared" si="8"/>
        <v>2</v>
      </c>
      <c r="O8" s="23">
        <f t="shared" si="9"/>
        <v>3</v>
      </c>
      <c r="P8" s="23">
        <f t="shared" si="10"/>
        <v>4</v>
      </c>
      <c r="Q8" s="23">
        <f t="shared" si="11"/>
        <v>5</v>
      </c>
      <c r="R8" s="23">
        <f t="shared" si="12"/>
        <v>6</v>
      </c>
      <c r="S8" s="23">
        <f t="shared" si="13"/>
        <v>7</v>
      </c>
      <c r="T8" s="23">
        <f t="shared" si="14"/>
        <v>1</v>
      </c>
      <c r="V8" s="9">
        <v>0.54166666666666663</v>
      </c>
      <c r="W8" s="9">
        <v>0.70833333333333337</v>
      </c>
      <c r="X8" t="str">
        <f t="shared" si="15"/>
        <v>16821_MIX_SOIR2</v>
      </c>
      <c r="Y8" t="str">
        <f t="shared" si="16"/>
        <v>16821_MIX_SOIR3</v>
      </c>
      <c r="Z8" t="str">
        <f t="shared" si="17"/>
        <v>16821_MIX_SOIR4</v>
      </c>
      <c r="AA8" t="str">
        <f t="shared" si="18"/>
        <v>16821_MIX_SOIR5</v>
      </c>
      <c r="AB8" t="str">
        <f t="shared" si="19"/>
        <v>16821_MIX_SOIR6</v>
      </c>
      <c r="AC8" t="str">
        <f t="shared" si="20"/>
        <v>16821_MIX_SOIR7</v>
      </c>
      <c r="AD8" t="str">
        <f t="shared" si="21"/>
        <v>16821_MIX_SOIR1</v>
      </c>
      <c r="AF8" s="9">
        <v>0.54166666666666663</v>
      </c>
      <c r="AG8" s="9">
        <v>0.70833333333333337</v>
      </c>
    </row>
    <row r="9" spans="1:33">
      <c r="A9" s="8">
        <v>252</v>
      </c>
      <c r="B9" s="8" t="s">
        <v>118</v>
      </c>
      <c r="C9" s="9">
        <v>0.75</v>
      </c>
      <c r="D9" s="9">
        <v>0.91666666666666663</v>
      </c>
      <c r="E9" s="13">
        <v>1111111</v>
      </c>
      <c r="F9" s="18" t="str">
        <f t="shared" si="0"/>
        <v>1111111</v>
      </c>
      <c r="G9" s="19" t="str">
        <f t="shared" si="1"/>
        <v>1</v>
      </c>
      <c r="H9" s="19" t="str">
        <f t="shared" si="2"/>
        <v>1</v>
      </c>
      <c r="I9" s="19" t="str">
        <f t="shared" si="3"/>
        <v>1</v>
      </c>
      <c r="J9" s="19" t="str">
        <f t="shared" si="4"/>
        <v>1</v>
      </c>
      <c r="K9" s="19" t="str">
        <f t="shared" si="5"/>
        <v>1</v>
      </c>
      <c r="L9" s="19" t="str">
        <f t="shared" si="6"/>
        <v>1</v>
      </c>
      <c r="M9" s="19" t="str">
        <f t="shared" si="7"/>
        <v>1</v>
      </c>
      <c r="N9" s="23">
        <f t="shared" si="8"/>
        <v>2</v>
      </c>
      <c r="O9" s="23">
        <f t="shared" si="9"/>
        <v>3</v>
      </c>
      <c r="P9" s="23">
        <f t="shared" si="10"/>
        <v>4</v>
      </c>
      <c r="Q9" s="23">
        <f t="shared" si="11"/>
        <v>5</v>
      </c>
      <c r="R9" s="23">
        <f t="shared" si="12"/>
        <v>6</v>
      </c>
      <c r="S9" s="23">
        <f t="shared" si="13"/>
        <v>7</v>
      </c>
      <c r="T9" s="23">
        <f t="shared" si="14"/>
        <v>1</v>
      </c>
      <c r="V9" s="9">
        <v>0.75</v>
      </c>
      <c r="W9" s="9">
        <v>0.91666666666666663</v>
      </c>
      <c r="X9" t="str">
        <f t="shared" si="15"/>
        <v>25221_MIX_SOIR2</v>
      </c>
      <c r="Y9" t="str">
        <f t="shared" si="16"/>
        <v>25221_MIX_SOIR3</v>
      </c>
      <c r="Z9" t="str">
        <f t="shared" si="17"/>
        <v>25221_MIX_SOIR4</v>
      </c>
      <c r="AA9" t="str">
        <f t="shared" si="18"/>
        <v>25221_MIX_SOIR5</v>
      </c>
      <c r="AB9" t="str">
        <f t="shared" si="19"/>
        <v>25221_MIX_SOIR6</v>
      </c>
      <c r="AC9" t="str">
        <f t="shared" si="20"/>
        <v>25221_MIX_SOIR7</v>
      </c>
      <c r="AD9" t="str">
        <f t="shared" si="21"/>
        <v>25221_MIX_SOIR1</v>
      </c>
      <c r="AF9" s="9">
        <v>0.75</v>
      </c>
      <c r="AG9" s="9">
        <v>0.91666666666666663</v>
      </c>
    </row>
    <row r="10" spans="1:33">
      <c r="A10" s="8">
        <v>264</v>
      </c>
      <c r="B10" s="8" t="s">
        <v>117</v>
      </c>
      <c r="C10" s="9">
        <v>0.27083333333333331</v>
      </c>
      <c r="D10" s="9">
        <v>0.39583333333333331</v>
      </c>
      <c r="E10" s="13">
        <v>1111110</v>
      </c>
      <c r="F10" s="18" t="str">
        <f t="shared" si="0"/>
        <v>1111110</v>
      </c>
      <c r="G10" s="20" t="str">
        <f t="shared" ref="G10:G34" si="22">IF(E10="","",LEFT(F10,1))</f>
        <v>1</v>
      </c>
      <c r="H10" s="20" t="str">
        <f t="shared" ref="H10:H34" si="23">IF(E10="","",MID(F10,2,1))</f>
        <v>1</v>
      </c>
      <c r="I10" s="20" t="str">
        <f t="shared" ref="I10:I34" si="24">IF(E10="","",MID(F10,3,1))</f>
        <v>1</v>
      </c>
      <c r="J10" s="20" t="str">
        <f t="shared" ref="J10:J34" si="25">IF(E10="","",MID(F10,4,1))</f>
        <v>1</v>
      </c>
      <c r="K10" s="20" t="str">
        <f t="shared" ref="K10:K34" si="26">IF(E10="","",MID(F10,5,1))</f>
        <v>1</v>
      </c>
      <c r="L10" s="20" t="str">
        <f t="shared" ref="L10:L34" si="27">IF(E10="","",MID(F10,6,1))</f>
        <v>1</v>
      </c>
      <c r="M10" s="20" t="str">
        <f t="shared" ref="M10:M34" si="28">IF(E10="","",RIGHT(F10,1))</f>
        <v>0</v>
      </c>
      <c r="N10" s="23">
        <f t="shared" si="8"/>
        <v>2</v>
      </c>
      <c r="O10" s="23">
        <f t="shared" si="9"/>
        <v>3</v>
      </c>
      <c r="P10" s="23">
        <f t="shared" si="10"/>
        <v>4</v>
      </c>
      <c r="Q10" s="23">
        <f t="shared" si="11"/>
        <v>5</v>
      </c>
      <c r="R10" s="23">
        <f t="shared" si="12"/>
        <v>6</v>
      </c>
      <c r="S10" s="23">
        <f t="shared" si="13"/>
        <v>7</v>
      </c>
      <c r="T10" s="23">
        <f t="shared" si="14"/>
        <v>0</v>
      </c>
      <c r="V10" s="9">
        <v>0.27083333333333331</v>
      </c>
      <c r="W10" s="9">
        <v>0.39583333333333331</v>
      </c>
      <c r="X10" t="str">
        <f t="shared" si="15"/>
        <v>26421_MIX_JOUR2</v>
      </c>
      <c r="Y10" t="str">
        <f t="shared" si="16"/>
        <v>26421_MIX_JOUR3</v>
      </c>
      <c r="Z10" t="str">
        <f t="shared" si="17"/>
        <v>26421_MIX_JOUR4</v>
      </c>
      <c r="AA10" t="str">
        <f t="shared" si="18"/>
        <v>26421_MIX_JOUR5</v>
      </c>
      <c r="AB10" t="str">
        <f t="shared" si="19"/>
        <v>26421_MIX_JOUR6</v>
      </c>
      <c r="AC10" t="str">
        <f t="shared" si="20"/>
        <v>26421_MIX_JOUR7</v>
      </c>
      <c r="AD10" t="str">
        <f t="shared" si="21"/>
        <v>26421_MIX_JOUR0</v>
      </c>
      <c r="AF10" s="9">
        <v>0.27083333333333331</v>
      </c>
      <c r="AG10" s="9">
        <v>0.39583333333333331</v>
      </c>
    </row>
    <row r="11" spans="1:33">
      <c r="A11" s="8">
        <v>264</v>
      </c>
      <c r="B11" s="8" t="s">
        <v>117</v>
      </c>
      <c r="C11" s="9">
        <v>0.3125</v>
      </c>
      <c r="D11" s="9">
        <v>0.45833333333333331</v>
      </c>
      <c r="E11" s="13">
        <v>1</v>
      </c>
      <c r="F11" s="18" t="str">
        <f t="shared" si="0"/>
        <v>0000001</v>
      </c>
      <c r="G11" s="20" t="str">
        <f t="shared" si="22"/>
        <v>0</v>
      </c>
      <c r="H11" s="20" t="str">
        <f t="shared" si="23"/>
        <v>0</v>
      </c>
      <c r="I11" s="20" t="str">
        <f t="shared" si="24"/>
        <v>0</v>
      </c>
      <c r="J11" s="20" t="str">
        <f t="shared" si="25"/>
        <v>0</v>
      </c>
      <c r="K11" s="20" t="str">
        <f t="shared" si="26"/>
        <v>0</v>
      </c>
      <c r="L11" s="20" t="str">
        <f t="shared" si="27"/>
        <v>0</v>
      </c>
      <c r="M11" s="20" t="str">
        <f t="shared" si="28"/>
        <v>1</v>
      </c>
      <c r="N11" s="23">
        <f t="shared" si="8"/>
        <v>0</v>
      </c>
      <c r="O11" s="23">
        <f t="shared" si="9"/>
        <v>0</v>
      </c>
      <c r="P11" s="23">
        <f t="shared" si="10"/>
        <v>0</v>
      </c>
      <c r="Q11" s="23">
        <f t="shared" si="11"/>
        <v>0</v>
      </c>
      <c r="R11" s="23">
        <f t="shared" si="12"/>
        <v>0</v>
      </c>
      <c r="S11" s="23">
        <f t="shared" si="13"/>
        <v>0</v>
      </c>
      <c r="T11" s="23">
        <f t="shared" si="14"/>
        <v>1</v>
      </c>
      <c r="V11" s="9">
        <v>0.3125</v>
      </c>
      <c r="W11" s="9">
        <v>0.45833333333333331</v>
      </c>
      <c r="X11" t="str">
        <f t="shared" si="15"/>
        <v>26421_MIX_JOUR0</v>
      </c>
      <c r="Y11" t="str">
        <f t="shared" si="16"/>
        <v>26421_MIX_JOUR0</v>
      </c>
      <c r="Z11" t="str">
        <f t="shared" si="17"/>
        <v>26421_MIX_JOUR0</v>
      </c>
      <c r="AA11" t="str">
        <f t="shared" si="18"/>
        <v>26421_MIX_JOUR0</v>
      </c>
      <c r="AB11" t="str">
        <f t="shared" si="19"/>
        <v>26421_MIX_JOUR0</v>
      </c>
      <c r="AC11" t="str">
        <f t="shared" si="20"/>
        <v>26421_MIX_JOUR0</v>
      </c>
      <c r="AD11" t="str">
        <f t="shared" si="21"/>
        <v>26421_MIX_JOUR1</v>
      </c>
      <c r="AF11" s="9">
        <v>0.3125</v>
      </c>
      <c r="AG11" s="9">
        <v>0.45833333333333331</v>
      </c>
    </row>
    <row r="12" spans="1:33">
      <c r="A12" s="8">
        <v>299</v>
      </c>
      <c r="B12" s="8" t="s">
        <v>118</v>
      </c>
      <c r="C12" s="9">
        <v>0.20833333333333334</v>
      </c>
      <c r="D12" s="9">
        <v>0.33333333333333331</v>
      </c>
      <c r="E12" s="13">
        <v>1010100</v>
      </c>
      <c r="F12" s="18" t="str">
        <f t="shared" si="0"/>
        <v>1010100</v>
      </c>
      <c r="G12" s="20" t="str">
        <f t="shared" si="22"/>
        <v>1</v>
      </c>
      <c r="H12" s="20" t="str">
        <f t="shared" si="23"/>
        <v>0</v>
      </c>
      <c r="I12" s="20" t="str">
        <f t="shared" si="24"/>
        <v>1</v>
      </c>
      <c r="J12" s="20" t="str">
        <f t="shared" si="25"/>
        <v>0</v>
      </c>
      <c r="K12" s="20" t="str">
        <f t="shared" si="26"/>
        <v>1</v>
      </c>
      <c r="L12" s="20" t="str">
        <f t="shared" si="27"/>
        <v>0</v>
      </c>
      <c r="M12" s="20" t="str">
        <f t="shared" si="28"/>
        <v>0</v>
      </c>
      <c r="N12" s="23">
        <f t="shared" si="8"/>
        <v>2</v>
      </c>
      <c r="O12" s="23">
        <f t="shared" si="9"/>
        <v>0</v>
      </c>
      <c r="P12" s="23">
        <f t="shared" si="10"/>
        <v>4</v>
      </c>
      <c r="Q12" s="23">
        <f t="shared" si="11"/>
        <v>0</v>
      </c>
      <c r="R12" s="23">
        <f t="shared" si="12"/>
        <v>6</v>
      </c>
      <c r="S12" s="23">
        <f t="shared" si="13"/>
        <v>0</v>
      </c>
      <c r="T12" s="23">
        <f t="shared" si="14"/>
        <v>0</v>
      </c>
      <c r="V12" s="9">
        <v>0.20833333333333334</v>
      </c>
      <c r="W12" s="9">
        <v>0.33333333333333331</v>
      </c>
      <c r="X12" t="str">
        <f t="shared" si="15"/>
        <v>29921_MIX_SOIR2</v>
      </c>
      <c r="Y12" t="str">
        <f t="shared" si="16"/>
        <v>29921_MIX_SOIR0</v>
      </c>
      <c r="Z12" t="str">
        <f t="shared" si="17"/>
        <v>29921_MIX_SOIR4</v>
      </c>
      <c r="AA12" t="str">
        <f t="shared" si="18"/>
        <v>29921_MIX_SOIR0</v>
      </c>
      <c r="AB12" t="str">
        <f t="shared" si="19"/>
        <v>29921_MIX_SOIR6</v>
      </c>
      <c r="AC12" t="str">
        <f t="shared" si="20"/>
        <v>29921_MIX_SOIR0</v>
      </c>
      <c r="AD12" t="str">
        <f t="shared" si="21"/>
        <v>29921_MIX_SOIR0</v>
      </c>
      <c r="AF12" s="9">
        <v>0.20833333333333334</v>
      </c>
      <c r="AG12" s="9">
        <v>0.33333333333333331</v>
      </c>
    </row>
    <row r="13" spans="1:33">
      <c r="A13" s="8">
        <v>299</v>
      </c>
      <c r="B13" s="8" t="s">
        <v>118</v>
      </c>
      <c r="C13" s="9">
        <v>0.29166666666666669</v>
      </c>
      <c r="D13" s="9">
        <v>0.45833333333333331</v>
      </c>
      <c r="E13" s="13">
        <v>101010</v>
      </c>
      <c r="F13" s="18" t="str">
        <f t="shared" si="0"/>
        <v>0101010</v>
      </c>
      <c r="G13" s="20" t="str">
        <f t="shared" si="22"/>
        <v>0</v>
      </c>
      <c r="H13" s="20" t="str">
        <f t="shared" si="23"/>
        <v>1</v>
      </c>
      <c r="I13" s="20" t="str">
        <f t="shared" si="24"/>
        <v>0</v>
      </c>
      <c r="J13" s="20" t="str">
        <f t="shared" si="25"/>
        <v>1</v>
      </c>
      <c r="K13" s="20" t="str">
        <f t="shared" si="26"/>
        <v>0</v>
      </c>
      <c r="L13" s="20" t="str">
        <f t="shared" si="27"/>
        <v>1</v>
      </c>
      <c r="M13" s="20" t="str">
        <f t="shared" si="28"/>
        <v>0</v>
      </c>
      <c r="N13" s="23">
        <f t="shared" si="8"/>
        <v>0</v>
      </c>
      <c r="O13" s="23">
        <f t="shared" si="9"/>
        <v>3</v>
      </c>
      <c r="P13" s="23">
        <f t="shared" si="10"/>
        <v>0</v>
      </c>
      <c r="Q13" s="23">
        <f t="shared" si="11"/>
        <v>5</v>
      </c>
      <c r="R13" s="23">
        <f t="shared" si="12"/>
        <v>0</v>
      </c>
      <c r="S13" s="23">
        <f t="shared" si="13"/>
        <v>7</v>
      </c>
      <c r="T13" s="23">
        <f t="shared" si="14"/>
        <v>0</v>
      </c>
      <c r="V13" s="9">
        <v>0.29166666666666669</v>
      </c>
      <c r="W13" s="9">
        <v>0.45833333333333331</v>
      </c>
      <c r="X13" t="str">
        <f t="shared" si="15"/>
        <v>29921_MIX_SOIR0</v>
      </c>
      <c r="Y13" t="str">
        <f t="shared" si="16"/>
        <v>29921_MIX_SOIR3</v>
      </c>
      <c r="Z13" t="str">
        <f t="shared" si="17"/>
        <v>29921_MIX_SOIR0</v>
      </c>
      <c r="AA13" t="str">
        <f t="shared" si="18"/>
        <v>29921_MIX_SOIR5</v>
      </c>
      <c r="AB13" t="str">
        <f t="shared" si="19"/>
        <v>29921_MIX_SOIR0</v>
      </c>
      <c r="AC13" t="str">
        <f t="shared" si="20"/>
        <v>29921_MIX_SOIR7</v>
      </c>
      <c r="AD13" t="str">
        <f t="shared" si="21"/>
        <v>29921_MIX_SOIR0</v>
      </c>
      <c r="AF13" s="9">
        <v>0.29166666666666669</v>
      </c>
      <c r="AG13" s="9">
        <v>0.45833333333333331</v>
      </c>
    </row>
    <row r="14" spans="1:33">
      <c r="A14" s="8">
        <v>367</v>
      </c>
      <c r="B14" s="8" t="s">
        <v>117</v>
      </c>
      <c r="C14" s="9">
        <v>0.2902777777777778</v>
      </c>
      <c r="D14" s="9">
        <v>0.41666666666666669</v>
      </c>
      <c r="E14" s="13">
        <v>1111110</v>
      </c>
      <c r="F14" s="18" t="str">
        <f t="shared" si="0"/>
        <v>1111110</v>
      </c>
      <c r="G14" s="20" t="str">
        <f t="shared" si="22"/>
        <v>1</v>
      </c>
      <c r="H14" s="20" t="str">
        <f t="shared" si="23"/>
        <v>1</v>
      </c>
      <c r="I14" s="20" t="str">
        <f t="shared" si="24"/>
        <v>1</v>
      </c>
      <c r="J14" s="20" t="str">
        <f t="shared" si="25"/>
        <v>1</v>
      </c>
      <c r="K14" s="20" t="str">
        <f t="shared" si="26"/>
        <v>1</v>
      </c>
      <c r="L14" s="20" t="str">
        <f t="shared" si="27"/>
        <v>1</v>
      </c>
      <c r="M14" s="20" t="str">
        <f t="shared" si="28"/>
        <v>0</v>
      </c>
      <c r="N14" s="23">
        <f t="shared" si="8"/>
        <v>2</v>
      </c>
      <c r="O14" s="23">
        <f t="shared" si="9"/>
        <v>3</v>
      </c>
      <c r="P14" s="23">
        <f t="shared" si="10"/>
        <v>4</v>
      </c>
      <c r="Q14" s="23">
        <f t="shared" si="11"/>
        <v>5</v>
      </c>
      <c r="R14" s="23">
        <f t="shared" si="12"/>
        <v>6</v>
      </c>
      <c r="S14" s="23">
        <f t="shared" si="13"/>
        <v>7</v>
      </c>
      <c r="T14" s="23">
        <f t="shared" si="14"/>
        <v>0</v>
      </c>
      <c r="V14" s="9">
        <v>0.2902777777777778</v>
      </c>
      <c r="W14" s="9">
        <v>0.41666666666666669</v>
      </c>
      <c r="X14" t="str">
        <f t="shared" si="15"/>
        <v>36721_MIX_JOUR2</v>
      </c>
      <c r="Y14" t="str">
        <f t="shared" si="16"/>
        <v>36721_MIX_JOUR3</v>
      </c>
      <c r="Z14" t="str">
        <f t="shared" si="17"/>
        <v>36721_MIX_JOUR4</v>
      </c>
      <c r="AA14" t="str">
        <f t="shared" si="18"/>
        <v>36721_MIX_JOUR5</v>
      </c>
      <c r="AB14" t="str">
        <f t="shared" si="19"/>
        <v>36721_MIX_JOUR6</v>
      </c>
      <c r="AC14" t="str">
        <f t="shared" si="20"/>
        <v>36721_MIX_JOUR7</v>
      </c>
      <c r="AD14" t="str">
        <f t="shared" si="21"/>
        <v>36721_MIX_JOUR0</v>
      </c>
      <c r="AF14" s="9">
        <v>0.2902777777777778</v>
      </c>
      <c r="AG14" s="9">
        <v>0.41666666666666669</v>
      </c>
    </row>
    <row r="15" spans="1:33">
      <c r="A15" s="8">
        <v>367</v>
      </c>
      <c r="B15" s="8" t="s">
        <v>118</v>
      </c>
      <c r="C15" s="9">
        <v>0</v>
      </c>
      <c r="D15" s="9">
        <v>0.99930555555555556</v>
      </c>
      <c r="E15" s="13">
        <v>10</v>
      </c>
      <c r="F15" s="18" t="str">
        <f t="shared" si="0"/>
        <v>0000010</v>
      </c>
      <c r="G15" s="20" t="str">
        <f t="shared" si="22"/>
        <v>0</v>
      </c>
      <c r="H15" s="20" t="str">
        <f t="shared" si="23"/>
        <v>0</v>
      </c>
      <c r="I15" s="20" t="str">
        <f t="shared" si="24"/>
        <v>0</v>
      </c>
      <c r="J15" s="20" t="str">
        <f t="shared" si="25"/>
        <v>0</v>
      </c>
      <c r="K15" s="20" t="str">
        <f t="shared" si="26"/>
        <v>0</v>
      </c>
      <c r="L15" s="20" t="str">
        <f t="shared" si="27"/>
        <v>1</v>
      </c>
      <c r="M15" s="20" t="str">
        <f t="shared" si="28"/>
        <v>0</v>
      </c>
      <c r="N15" s="23">
        <f t="shared" si="8"/>
        <v>0</v>
      </c>
      <c r="O15" s="23">
        <f t="shared" si="9"/>
        <v>0</v>
      </c>
      <c r="P15" s="23">
        <f t="shared" si="10"/>
        <v>0</v>
      </c>
      <c r="Q15" s="23">
        <f t="shared" si="11"/>
        <v>0</v>
      </c>
      <c r="R15" s="23">
        <f t="shared" si="12"/>
        <v>0</v>
      </c>
      <c r="S15" s="23">
        <f t="shared" si="13"/>
        <v>7</v>
      </c>
      <c r="T15" s="23">
        <f t="shared" si="14"/>
        <v>0</v>
      </c>
      <c r="V15" s="9">
        <v>0</v>
      </c>
      <c r="W15" s="9">
        <v>0.99930555555555556</v>
      </c>
      <c r="X15" t="str">
        <f t="shared" si="15"/>
        <v>36721_MIX_SOIR0</v>
      </c>
      <c r="Y15" t="str">
        <f t="shared" si="16"/>
        <v>36721_MIX_SOIR0</v>
      </c>
      <c r="Z15" t="str">
        <f t="shared" si="17"/>
        <v>36721_MIX_SOIR0</v>
      </c>
      <c r="AA15" t="str">
        <f t="shared" si="18"/>
        <v>36721_MIX_SOIR0</v>
      </c>
      <c r="AB15" t="str">
        <f t="shared" si="19"/>
        <v>36721_MIX_SOIR0</v>
      </c>
      <c r="AC15" t="str">
        <f t="shared" si="20"/>
        <v>36721_MIX_SOIR7</v>
      </c>
      <c r="AD15" t="str">
        <f t="shared" si="21"/>
        <v>36721_MIX_SOIR0</v>
      </c>
      <c r="AF15" s="9">
        <v>0</v>
      </c>
      <c r="AG15" s="9">
        <v>0.99930555555555556</v>
      </c>
    </row>
    <row r="16" spans="1:33" ht="15.75" thickBot="1">
      <c r="A16" s="34">
        <v>367</v>
      </c>
      <c r="B16" s="34" t="s">
        <v>118</v>
      </c>
      <c r="C16" s="35">
        <v>0.66666666666666663</v>
      </c>
      <c r="D16" s="35">
        <v>0.79166666666666663</v>
      </c>
      <c r="E16" s="36">
        <v>1111100</v>
      </c>
      <c r="F16" s="37" t="str">
        <f t="shared" si="0"/>
        <v>1111100</v>
      </c>
      <c r="G16" s="38" t="str">
        <f t="shared" si="22"/>
        <v>1</v>
      </c>
      <c r="H16" s="38" t="str">
        <f t="shared" si="23"/>
        <v>1</v>
      </c>
      <c r="I16" s="38" t="str">
        <f t="shared" si="24"/>
        <v>1</v>
      </c>
      <c r="J16" s="38" t="str">
        <f t="shared" si="25"/>
        <v>1</v>
      </c>
      <c r="K16" s="38" t="str">
        <f t="shared" si="26"/>
        <v>1</v>
      </c>
      <c r="L16" s="38" t="str">
        <f t="shared" si="27"/>
        <v>0</v>
      </c>
      <c r="M16" s="38" t="str">
        <f t="shared" si="28"/>
        <v>0</v>
      </c>
      <c r="N16" s="23">
        <f t="shared" si="8"/>
        <v>2</v>
      </c>
      <c r="O16" s="23">
        <f t="shared" si="9"/>
        <v>3</v>
      </c>
      <c r="P16" s="23">
        <f t="shared" si="10"/>
        <v>4</v>
      </c>
      <c r="Q16" s="23">
        <f t="shared" si="11"/>
        <v>5</v>
      </c>
      <c r="R16" s="23">
        <f t="shared" si="12"/>
        <v>6</v>
      </c>
      <c r="S16" s="23">
        <f t="shared" si="13"/>
        <v>0</v>
      </c>
      <c r="T16" s="23">
        <f t="shared" si="14"/>
        <v>0</v>
      </c>
      <c r="V16" s="9">
        <v>0.66666666666666663</v>
      </c>
      <c r="W16" s="9">
        <v>0.79166666666666663</v>
      </c>
      <c r="X16" t="str">
        <f t="shared" si="15"/>
        <v>36721_MIX_SOIR2</v>
      </c>
      <c r="Y16" t="str">
        <f t="shared" si="16"/>
        <v>36721_MIX_SOIR3</v>
      </c>
      <c r="Z16" t="str">
        <f t="shared" si="17"/>
        <v>36721_MIX_SOIR4</v>
      </c>
      <c r="AA16" t="str">
        <f t="shared" si="18"/>
        <v>36721_MIX_SOIR5</v>
      </c>
      <c r="AB16" t="str">
        <f t="shared" si="19"/>
        <v>36721_MIX_SOIR6</v>
      </c>
      <c r="AC16" t="str">
        <f t="shared" si="20"/>
        <v>36721_MIX_SOIR0</v>
      </c>
      <c r="AD16" t="str">
        <f t="shared" si="21"/>
        <v>36721_MIX_SOIR0</v>
      </c>
      <c r="AF16" s="9">
        <v>0.66666666666666663</v>
      </c>
      <c r="AG16" s="9">
        <v>0.79166666666666663</v>
      </c>
    </row>
    <row r="17" spans="1:33">
      <c r="A17" s="44">
        <v>399</v>
      </c>
      <c r="B17" s="45" t="s">
        <v>118</v>
      </c>
      <c r="C17" s="46">
        <v>0.625</v>
      </c>
      <c r="D17" s="46">
        <v>0.70833333333333337</v>
      </c>
      <c r="E17" s="47">
        <v>1</v>
      </c>
      <c r="F17" s="48" t="str">
        <f t="shared" si="0"/>
        <v>0000001</v>
      </c>
      <c r="G17" s="49" t="str">
        <f t="shared" si="22"/>
        <v>0</v>
      </c>
      <c r="H17" s="49" t="str">
        <f t="shared" si="23"/>
        <v>0</v>
      </c>
      <c r="I17" s="49" t="str">
        <f t="shared" si="24"/>
        <v>0</v>
      </c>
      <c r="J17" s="49" t="str">
        <f t="shared" si="25"/>
        <v>0</v>
      </c>
      <c r="K17" s="49" t="str">
        <f t="shared" si="26"/>
        <v>0</v>
      </c>
      <c r="L17" s="49" t="str">
        <f t="shared" si="27"/>
        <v>0</v>
      </c>
      <c r="M17" s="49" t="str">
        <f t="shared" si="28"/>
        <v>1</v>
      </c>
      <c r="N17" s="50">
        <f t="shared" si="8"/>
        <v>0</v>
      </c>
      <c r="O17" s="50">
        <f t="shared" si="9"/>
        <v>0</v>
      </c>
      <c r="P17" s="50">
        <f t="shared" si="10"/>
        <v>0</v>
      </c>
      <c r="Q17" s="50">
        <f t="shared" si="11"/>
        <v>0</v>
      </c>
      <c r="R17" s="50">
        <f t="shared" si="12"/>
        <v>0</v>
      </c>
      <c r="S17" s="50">
        <f t="shared" si="13"/>
        <v>0</v>
      </c>
      <c r="T17" s="50">
        <f t="shared" si="14"/>
        <v>1</v>
      </c>
      <c r="U17" s="51"/>
      <c r="V17" s="9">
        <v>0.625</v>
      </c>
      <c r="W17" s="9">
        <v>0.70833333333333337</v>
      </c>
      <c r="X17" s="52" t="str">
        <f t="shared" si="15"/>
        <v>39921_MIX_SOIR0</v>
      </c>
      <c r="Y17" s="52" t="str">
        <f t="shared" si="16"/>
        <v>39921_MIX_SOIR0</v>
      </c>
      <c r="Z17" s="52" t="str">
        <f t="shared" si="17"/>
        <v>39921_MIX_SOIR0</v>
      </c>
      <c r="AA17" s="52" t="str">
        <f t="shared" si="18"/>
        <v>39921_MIX_SOIR0</v>
      </c>
      <c r="AB17" s="52" t="str">
        <f t="shared" si="19"/>
        <v>39921_MIX_SOIR0</v>
      </c>
      <c r="AC17" s="52" t="str">
        <f t="shared" si="20"/>
        <v>39921_MIX_SOIR0</v>
      </c>
      <c r="AD17" s="53" t="str">
        <f t="shared" si="21"/>
        <v>39921_MIX_SOIR1</v>
      </c>
      <c r="AF17" s="9">
        <v>0.625</v>
      </c>
      <c r="AG17" s="9">
        <v>0.70833333333333337</v>
      </c>
    </row>
    <row r="18" spans="1:33" ht="15.75" thickBot="1">
      <c r="A18" s="54">
        <v>399</v>
      </c>
      <c r="B18" s="55" t="s">
        <v>118</v>
      </c>
      <c r="C18" s="56">
        <v>0.70833333333333337</v>
      </c>
      <c r="D18" s="56">
        <v>0.875</v>
      </c>
      <c r="E18" s="57">
        <v>1111111</v>
      </c>
      <c r="F18" s="58" t="str">
        <f t="shared" si="0"/>
        <v>1111111</v>
      </c>
      <c r="G18" s="59" t="str">
        <f t="shared" si="22"/>
        <v>1</v>
      </c>
      <c r="H18" s="59" t="str">
        <f t="shared" si="23"/>
        <v>1</v>
      </c>
      <c r="I18" s="59" t="str">
        <f t="shared" si="24"/>
        <v>1</v>
      </c>
      <c r="J18" s="59" t="str">
        <f t="shared" si="25"/>
        <v>1</v>
      </c>
      <c r="K18" s="59" t="str">
        <f t="shared" si="26"/>
        <v>1</v>
      </c>
      <c r="L18" s="59" t="str">
        <f t="shared" si="27"/>
        <v>1</v>
      </c>
      <c r="M18" s="59" t="str">
        <f t="shared" si="28"/>
        <v>1</v>
      </c>
      <c r="N18" s="60">
        <f t="shared" si="8"/>
        <v>2</v>
      </c>
      <c r="O18" s="60">
        <f t="shared" si="9"/>
        <v>3</v>
      </c>
      <c r="P18" s="60">
        <f t="shared" si="10"/>
        <v>4</v>
      </c>
      <c r="Q18" s="60">
        <f t="shared" si="11"/>
        <v>5</v>
      </c>
      <c r="R18" s="60">
        <f t="shared" si="12"/>
        <v>6</v>
      </c>
      <c r="S18" s="60">
        <f t="shared" si="13"/>
        <v>7</v>
      </c>
      <c r="T18" s="60">
        <f t="shared" si="14"/>
        <v>1</v>
      </c>
      <c r="U18" s="61"/>
      <c r="V18" s="9">
        <v>0.70833333333333337</v>
      </c>
      <c r="W18" s="9">
        <v>0.875</v>
      </c>
      <c r="X18" s="62" t="str">
        <f t="shared" si="15"/>
        <v>39921_MIX_SOIR2</v>
      </c>
      <c r="Y18" s="62" t="str">
        <f t="shared" si="16"/>
        <v>39921_MIX_SOIR3</v>
      </c>
      <c r="Z18" s="62" t="str">
        <f t="shared" si="17"/>
        <v>39921_MIX_SOIR4</v>
      </c>
      <c r="AA18" s="62" t="str">
        <f t="shared" si="18"/>
        <v>39921_MIX_SOIR5</v>
      </c>
      <c r="AB18" s="62" t="str">
        <f t="shared" si="19"/>
        <v>39921_MIX_SOIR6</v>
      </c>
      <c r="AC18" s="62" t="str">
        <f t="shared" si="20"/>
        <v>39921_MIX_SOIR7</v>
      </c>
      <c r="AD18" s="63" t="str">
        <f t="shared" si="21"/>
        <v>39921_MIX_SOIR1</v>
      </c>
      <c r="AF18" s="9">
        <v>0.70833333333333337</v>
      </c>
      <c r="AG18" s="9">
        <v>0.875</v>
      </c>
    </row>
    <row r="19" spans="1:33">
      <c r="A19" s="39">
        <v>407</v>
      </c>
      <c r="B19" s="39" t="s">
        <v>118</v>
      </c>
      <c r="C19" s="40">
        <v>0.54166666666666663</v>
      </c>
      <c r="D19" s="40">
        <v>0.70833333333333337</v>
      </c>
      <c r="E19" s="41">
        <v>10</v>
      </c>
      <c r="F19" s="42" t="str">
        <f t="shared" si="0"/>
        <v>0000010</v>
      </c>
      <c r="G19" s="43" t="str">
        <f t="shared" si="22"/>
        <v>0</v>
      </c>
      <c r="H19" s="43" t="str">
        <f t="shared" si="23"/>
        <v>0</v>
      </c>
      <c r="I19" s="43" t="str">
        <f t="shared" si="24"/>
        <v>0</v>
      </c>
      <c r="J19" s="43" t="str">
        <f t="shared" si="25"/>
        <v>0</v>
      </c>
      <c r="K19" s="43" t="str">
        <f t="shared" si="26"/>
        <v>0</v>
      </c>
      <c r="L19" s="43" t="str">
        <f t="shared" si="27"/>
        <v>1</v>
      </c>
      <c r="M19" s="43" t="str">
        <f t="shared" si="28"/>
        <v>0</v>
      </c>
      <c r="N19" s="23">
        <f t="shared" si="8"/>
        <v>0</v>
      </c>
      <c r="O19" s="23">
        <f t="shared" si="9"/>
        <v>0</v>
      </c>
      <c r="P19" s="23">
        <f t="shared" si="10"/>
        <v>0</v>
      </c>
      <c r="Q19" s="23">
        <f t="shared" si="11"/>
        <v>0</v>
      </c>
      <c r="R19" s="23">
        <f t="shared" si="12"/>
        <v>0</v>
      </c>
      <c r="S19" s="23">
        <f t="shared" si="13"/>
        <v>7</v>
      </c>
      <c r="T19" s="23">
        <f t="shared" si="14"/>
        <v>0</v>
      </c>
      <c r="V19" s="9">
        <v>0.54166666666666663</v>
      </c>
      <c r="W19" s="9">
        <v>0.70833333333333337</v>
      </c>
      <c r="X19" t="str">
        <f t="shared" si="15"/>
        <v>40721_MIX_SOIR0</v>
      </c>
      <c r="Y19" t="str">
        <f t="shared" si="16"/>
        <v>40721_MIX_SOIR0</v>
      </c>
      <c r="Z19" t="str">
        <f t="shared" si="17"/>
        <v>40721_MIX_SOIR0</v>
      </c>
      <c r="AA19" t="str">
        <f t="shared" si="18"/>
        <v>40721_MIX_SOIR0</v>
      </c>
      <c r="AB19" t="str">
        <f t="shared" si="19"/>
        <v>40721_MIX_SOIR0</v>
      </c>
      <c r="AC19" t="str">
        <f t="shared" si="20"/>
        <v>40721_MIX_SOIR7</v>
      </c>
      <c r="AD19" t="str">
        <f t="shared" si="21"/>
        <v>40721_MIX_SOIR0</v>
      </c>
      <c r="AF19" s="9">
        <v>0.54166666666666663</v>
      </c>
      <c r="AG19" s="9">
        <v>0.70833333333333337</v>
      </c>
    </row>
    <row r="20" spans="1:33">
      <c r="A20" s="8">
        <v>407</v>
      </c>
      <c r="B20" s="8" t="s">
        <v>118</v>
      </c>
      <c r="C20" s="9">
        <v>0.77083333333333337</v>
      </c>
      <c r="D20" s="9">
        <v>0.91666666666666663</v>
      </c>
      <c r="E20" s="13">
        <v>1111101</v>
      </c>
      <c r="F20" s="18" t="str">
        <f t="shared" si="0"/>
        <v>1111101</v>
      </c>
      <c r="G20" s="20" t="str">
        <f t="shared" si="22"/>
        <v>1</v>
      </c>
      <c r="H20" s="20" t="str">
        <f t="shared" si="23"/>
        <v>1</v>
      </c>
      <c r="I20" s="20" t="str">
        <f t="shared" si="24"/>
        <v>1</v>
      </c>
      <c r="J20" s="20" t="str">
        <f t="shared" si="25"/>
        <v>1</v>
      </c>
      <c r="K20" s="20" t="str">
        <f t="shared" si="26"/>
        <v>1</v>
      </c>
      <c r="L20" s="20" t="str">
        <f t="shared" si="27"/>
        <v>0</v>
      </c>
      <c r="M20" s="20" t="str">
        <f t="shared" si="28"/>
        <v>1</v>
      </c>
      <c r="N20" s="23">
        <f t="shared" si="8"/>
        <v>2</v>
      </c>
      <c r="O20" s="23">
        <f t="shared" si="9"/>
        <v>3</v>
      </c>
      <c r="P20" s="23">
        <f t="shared" si="10"/>
        <v>4</v>
      </c>
      <c r="Q20" s="23">
        <f t="shared" si="11"/>
        <v>5</v>
      </c>
      <c r="R20" s="23">
        <f t="shared" si="12"/>
        <v>6</v>
      </c>
      <c r="S20" s="23">
        <f t="shared" si="13"/>
        <v>0</v>
      </c>
      <c r="T20" s="23">
        <f t="shared" si="14"/>
        <v>1</v>
      </c>
      <c r="V20" s="9">
        <v>0.77083333333333337</v>
      </c>
      <c r="W20" s="9">
        <v>0.91666666666666663</v>
      </c>
      <c r="X20" t="str">
        <f t="shared" si="15"/>
        <v>40721_MIX_SOIR2</v>
      </c>
      <c r="Y20" t="str">
        <f t="shared" si="16"/>
        <v>40721_MIX_SOIR3</v>
      </c>
      <c r="Z20" t="str">
        <f t="shared" si="17"/>
        <v>40721_MIX_SOIR4</v>
      </c>
      <c r="AA20" t="str">
        <f t="shared" si="18"/>
        <v>40721_MIX_SOIR5</v>
      </c>
      <c r="AB20" t="str">
        <f t="shared" si="19"/>
        <v>40721_MIX_SOIR6</v>
      </c>
      <c r="AC20" t="str">
        <f t="shared" si="20"/>
        <v>40721_MIX_SOIR0</v>
      </c>
      <c r="AD20" t="str">
        <f t="shared" si="21"/>
        <v>40721_MIX_SOIR1</v>
      </c>
      <c r="AF20" s="9">
        <v>0.77083333333333337</v>
      </c>
      <c r="AG20" s="9">
        <v>0.91666666666666663</v>
      </c>
    </row>
    <row r="21" spans="1:33">
      <c r="A21" s="8">
        <v>408</v>
      </c>
      <c r="B21" s="8" t="s">
        <v>117</v>
      </c>
      <c r="C21" s="9">
        <v>0.25</v>
      </c>
      <c r="D21" s="9">
        <v>0.41666666666666669</v>
      </c>
      <c r="E21" s="13">
        <v>1111110</v>
      </c>
      <c r="F21" s="18" t="str">
        <f t="shared" si="0"/>
        <v>1111110</v>
      </c>
      <c r="G21" s="20" t="str">
        <f t="shared" si="22"/>
        <v>1</v>
      </c>
      <c r="H21" s="20" t="str">
        <f t="shared" si="23"/>
        <v>1</v>
      </c>
      <c r="I21" s="20" t="str">
        <f t="shared" si="24"/>
        <v>1</v>
      </c>
      <c r="J21" s="20" t="str">
        <f t="shared" si="25"/>
        <v>1</v>
      </c>
      <c r="K21" s="20" t="str">
        <f t="shared" si="26"/>
        <v>1</v>
      </c>
      <c r="L21" s="20" t="str">
        <f t="shared" si="27"/>
        <v>1</v>
      </c>
      <c r="M21" s="20" t="str">
        <f t="shared" si="28"/>
        <v>0</v>
      </c>
      <c r="N21" s="23">
        <f t="shared" si="8"/>
        <v>2</v>
      </c>
      <c r="O21" s="23">
        <f t="shared" si="9"/>
        <v>3</v>
      </c>
      <c r="P21" s="23">
        <f t="shared" si="10"/>
        <v>4</v>
      </c>
      <c r="Q21" s="23">
        <f t="shared" si="11"/>
        <v>5</v>
      </c>
      <c r="R21" s="23">
        <f t="shared" si="12"/>
        <v>6</v>
      </c>
      <c r="S21" s="23">
        <f t="shared" si="13"/>
        <v>7</v>
      </c>
      <c r="T21" s="23">
        <f t="shared" si="14"/>
        <v>0</v>
      </c>
      <c r="V21" s="9">
        <v>0.25</v>
      </c>
      <c r="W21" s="9">
        <v>0.41666666666666669</v>
      </c>
      <c r="X21" t="str">
        <f t="shared" si="15"/>
        <v>40821_MIX_JOUR2</v>
      </c>
      <c r="Y21" t="str">
        <f t="shared" si="16"/>
        <v>40821_MIX_JOUR3</v>
      </c>
      <c r="Z21" t="str">
        <f t="shared" si="17"/>
        <v>40821_MIX_JOUR4</v>
      </c>
      <c r="AA21" t="str">
        <f t="shared" si="18"/>
        <v>40821_MIX_JOUR5</v>
      </c>
      <c r="AB21" t="str">
        <f t="shared" si="19"/>
        <v>40821_MIX_JOUR6</v>
      </c>
      <c r="AC21" t="str">
        <f t="shared" si="20"/>
        <v>40821_MIX_JOUR7</v>
      </c>
      <c r="AD21" t="str">
        <f t="shared" si="21"/>
        <v>40821_MIX_JOUR0</v>
      </c>
      <c r="AF21" s="9">
        <v>0.25</v>
      </c>
      <c r="AG21" s="9">
        <v>0.41666666666666669</v>
      </c>
    </row>
    <row r="22" spans="1:33">
      <c r="A22" s="8">
        <v>408</v>
      </c>
      <c r="B22" s="8" t="s">
        <v>118</v>
      </c>
      <c r="C22" s="9">
        <v>0.79166666666666663</v>
      </c>
      <c r="D22" s="9">
        <v>0.91666666666666663</v>
      </c>
      <c r="E22" s="13">
        <v>1111100</v>
      </c>
      <c r="F22" s="18" t="str">
        <f t="shared" si="0"/>
        <v>1111100</v>
      </c>
      <c r="G22" s="20" t="str">
        <f t="shared" si="22"/>
        <v>1</v>
      </c>
      <c r="H22" s="20" t="str">
        <f t="shared" si="23"/>
        <v>1</v>
      </c>
      <c r="I22" s="20" t="str">
        <f t="shared" si="24"/>
        <v>1</v>
      </c>
      <c r="J22" s="20" t="str">
        <f t="shared" si="25"/>
        <v>1</v>
      </c>
      <c r="K22" s="20" t="str">
        <f t="shared" si="26"/>
        <v>1</v>
      </c>
      <c r="L22" s="20" t="str">
        <f t="shared" si="27"/>
        <v>0</v>
      </c>
      <c r="M22" s="20" t="str">
        <f t="shared" si="28"/>
        <v>0</v>
      </c>
      <c r="N22" s="23">
        <f t="shared" si="8"/>
        <v>2</v>
      </c>
      <c r="O22" s="23">
        <f t="shared" si="9"/>
        <v>3</v>
      </c>
      <c r="P22" s="23">
        <f t="shared" si="10"/>
        <v>4</v>
      </c>
      <c r="Q22" s="23">
        <f t="shared" si="11"/>
        <v>5</v>
      </c>
      <c r="R22" s="23">
        <f t="shared" si="12"/>
        <v>6</v>
      </c>
      <c r="S22" s="23">
        <f t="shared" si="13"/>
        <v>0</v>
      </c>
      <c r="T22" s="23">
        <f t="shared" si="14"/>
        <v>0</v>
      </c>
      <c r="V22" s="9">
        <v>0.79166666666666663</v>
      </c>
      <c r="W22" s="9">
        <v>0.91666666666666663</v>
      </c>
      <c r="X22" t="str">
        <f t="shared" si="15"/>
        <v>40821_MIX_SOIR2</v>
      </c>
      <c r="Y22" t="str">
        <f t="shared" si="16"/>
        <v>40821_MIX_SOIR3</v>
      </c>
      <c r="Z22" t="str">
        <f t="shared" si="17"/>
        <v>40821_MIX_SOIR4</v>
      </c>
      <c r="AA22" t="str">
        <f t="shared" si="18"/>
        <v>40821_MIX_SOIR5</v>
      </c>
      <c r="AB22" t="str">
        <f t="shared" si="19"/>
        <v>40821_MIX_SOIR6</v>
      </c>
      <c r="AC22" t="str">
        <f t="shared" si="20"/>
        <v>40821_MIX_SOIR0</v>
      </c>
      <c r="AD22" t="str">
        <f t="shared" si="21"/>
        <v>40821_MIX_SOIR0</v>
      </c>
      <c r="AF22" s="9">
        <v>0.79166666666666663</v>
      </c>
      <c r="AG22" s="9">
        <v>0.91666666666666663</v>
      </c>
    </row>
    <row r="23" spans="1:33">
      <c r="A23" s="8">
        <v>409</v>
      </c>
      <c r="B23" s="8" t="s">
        <v>117</v>
      </c>
      <c r="C23" s="9">
        <v>0.3125</v>
      </c>
      <c r="D23" s="9">
        <v>0.45833333333333331</v>
      </c>
      <c r="E23" s="13">
        <v>1111110</v>
      </c>
      <c r="F23" s="18" t="str">
        <f t="shared" si="0"/>
        <v>1111110</v>
      </c>
      <c r="G23" s="20" t="str">
        <f t="shared" si="22"/>
        <v>1</v>
      </c>
      <c r="H23" s="20" t="str">
        <f t="shared" si="23"/>
        <v>1</v>
      </c>
      <c r="I23" s="20" t="str">
        <f t="shared" si="24"/>
        <v>1</v>
      </c>
      <c r="J23" s="20" t="str">
        <f t="shared" si="25"/>
        <v>1</v>
      </c>
      <c r="K23" s="20" t="str">
        <f t="shared" si="26"/>
        <v>1</v>
      </c>
      <c r="L23" s="20" t="str">
        <f t="shared" si="27"/>
        <v>1</v>
      </c>
      <c r="M23" s="20" t="str">
        <f t="shared" si="28"/>
        <v>0</v>
      </c>
      <c r="N23" s="23">
        <f t="shared" si="8"/>
        <v>2</v>
      </c>
      <c r="O23" s="23">
        <f t="shared" si="9"/>
        <v>3</v>
      </c>
      <c r="P23" s="23">
        <f t="shared" si="10"/>
        <v>4</v>
      </c>
      <c r="Q23" s="23">
        <f t="shared" si="11"/>
        <v>5</v>
      </c>
      <c r="R23" s="23">
        <f t="shared" si="12"/>
        <v>6</v>
      </c>
      <c r="S23" s="23">
        <f t="shared" si="13"/>
        <v>7</v>
      </c>
      <c r="T23" s="23">
        <f t="shared" si="14"/>
        <v>0</v>
      </c>
      <c r="V23" s="9">
        <v>0.3125</v>
      </c>
      <c r="W23" s="9">
        <v>0.45833333333333331</v>
      </c>
      <c r="X23" t="str">
        <f t="shared" si="15"/>
        <v>40921_MIX_JOUR2</v>
      </c>
      <c r="Y23" t="str">
        <f t="shared" si="16"/>
        <v>40921_MIX_JOUR3</v>
      </c>
      <c r="Z23" t="str">
        <f t="shared" si="17"/>
        <v>40921_MIX_JOUR4</v>
      </c>
      <c r="AA23" t="str">
        <f t="shared" si="18"/>
        <v>40921_MIX_JOUR5</v>
      </c>
      <c r="AB23" t="str">
        <f t="shared" si="19"/>
        <v>40921_MIX_JOUR6</v>
      </c>
      <c r="AC23" t="str">
        <f t="shared" si="20"/>
        <v>40921_MIX_JOUR7</v>
      </c>
      <c r="AD23" t="str">
        <f t="shared" si="21"/>
        <v>40921_MIX_JOUR0</v>
      </c>
      <c r="AF23" s="9">
        <v>0.3125</v>
      </c>
      <c r="AG23" s="9">
        <v>0.45833333333333331</v>
      </c>
    </row>
    <row r="24" spans="1:33">
      <c r="A24" s="8">
        <v>410</v>
      </c>
      <c r="B24" s="8" t="s">
        <v>117</v>
      </c>
      <c r="C24" s="9">
        <v>0.29166666666666669</v>
      </c>
      <c r="D24" s="9">
        <v>0.45833333333333331</v>
      </c>
      <c r="E24" s="13">
        <v>1111111</v>
      </c>
      <c r="F24" s="18" t="str">
        <f t="shared" si="0"/>
        <v>1111111</v>
      </c>
      <c r="G24" s="20" t="str">
        <f t="shared" si="22"/>
        <v>1</v>
      </c>
      <c r="H24" s="20" t="str">
        <f t="shared" si="23"/>
        <v>1</v>
      </c>
      <c r="I24" s="20" t="str">
        <f t="shared" si="24"/>
        <v>1</v>
      </c>
      <c r="J24" s="20" t="str">
        <f t="shared" si="25"/>
        <v>1</v>
      </c>
      <c r="K24" s="20" t="str">
        <f t="shared" si="26"/>
        <v>1</v>
      </c>
      <c r="L24" s="20" t="str">
        <f t="shared" si="27"/>
        <v>1</v>
      </c>
      <c r="M24" s="20" t="str">
        <f t="shared" si="28"/>
        <v>1</v>
      </c>
      <c r="N24" s="23">
        <f t="shared" si="8"/>
        <v>2</v>
      </c>
      <c r="O24" s="23">
        <f t="shared" si="9"/>
        <v>3</v>
      </c>
      <c r="P24" s="23">
        <f t="shared" si="10"/>
        <v>4</v>
      </c>
      <c r="Q24" s="23">
        <f t="shared" si="11"/>
        <v>5</v>
      </c>
      <c r="R24" s="23">
        <f t="shared" si="12"/>
        <v>6</v>
      </c>
      <c r="S24" s="23">
        <f t="shared" si="13"/>
        <v>7</v>
      </c>
      <c r="T24" s="23">
        <f t="shared" si="14"/>
        <v>1</v>
      </c>
      <c r="V24" s="9">
        <v>0.29166666666666669</v>
      </c>
      <c r="W24" s="9">
        <v>0.45833333333333331</v>
      </c>
      <c r="X24" t="str">
        <f t="shared" si="15"/>
        <v>41021_MIX_JOUR2</v>
      </c>
      <c r="Y24" t="str">
        <f t="shared" si="16"/>
        <v>41021_MIX_JOUR3</v>
      </c>
      <c r="Z24" t="str">
        <f t="shared" si="17"/>
        <v>41021_MIX_JOUR4</v>
      </c>
      <c r="AA24" t="str">
        <f t="shared" si="18"/>
        <v>41021_MIX_JOUR5</v>
      </c>
      <c r="AB24" t="str">
        <f t="shared" si="19"/>
        <v>41021_MIX_JOUR6</v>
      </c>
      <c r="AC24" t="str">
        <f t="shared" si="20"/>
        <v>41021_MIX_JOUR7</v>
      </c>
      <c r="AD24" t="str">
        <f t="shared" si="21"/>
        <v>41021_MIX_JOUR1</v>
      </c>
      <c r="AF24" s="9">
        <v>0.29166666666666669</v>
      </c>
      <c r="AG24" s="9">
        <v>0.45833333333333331</v>
      </c>
    </row>
    <row r="25" spans="1:33">
      <c r="A25" s="8">
        <v>410</v>
      </c>
      <c r="B25" s="8" t="s">
        <v>118</v>
      </c>
      <c r="C25" s="9">
        <v>0.58333333333333337</v>
      </c>
      <c r="D25" s="9">
        <v>0.70833333333333337</v>
      </c>
      <c r="E25" s="13">
        <v>110</v>
      </c>
      <c r="F25" s="18" t="str">
        <f t="shared" si="0"/>
        <v>0000110</v>
      </c>
      <c r="G25" s="20" t="str">
        <f t="shared" si="22"/>
        <v>0</v>
      </c>
      <c r="H25" s="20" t="str">
        <f t="shared" si="23"/>
        <v>0</v>
      </c>
      <c r="I25" s="20" t="str">
        <f t="shared" si="24"/>
        <v>0</v>
      </c>
      <c r="J25" s="20" t="str">
        <f t="shared" si="25"/>
        <v>0</v>
      </c>
      <c r="K25" s="20" t="str">
        <f t="shared" si="26"/>
        <v>1</v>
      </c>
      <c r="L25" s="20" t="str">
        <f t="shared" si="27"/>
        <v>1</v>
      </c>
      <c r="M25" s="20" t="str">
        <f t="shared" si="28"/>
        <v>0</v>
      </c>
      <c r="N25" s="23">
        <f t="shared" si="8"/>
        <v>0</v>
      </c>
      <c r="O25" s="23">
        <f t="shared" si="9"/>
        <v>0</v>
      </c>
      <c r="P25" s="23">
        <f t="shared" si="10"/>
        <v>0</v>
      </c>
      <c r="Q25" s="23">
        <f t="shared" si="11"/>
        <v>0</v>
      </c>
      <c r="R25" s="23">
        <f t="shared" si="12"/>
        <v>6</v>
      </c>
      <c r="S25" s="23">
        <f t="shared" si="13"/>
        <v>7</v>
      </c>
      <c r="T25" s="23">
        <f t="shared" si="14"/>
        <v>0</v>
      </c>
      <c r="V25" s="9">
        <v>0.58333333333333337</v>
      </c>
      <c r="W25" s="9">
        <v>0.70833333333333337</v>
      </c>
      <c r="X25" t="str">
        <f t="shared" si="15"/>
        <v>41021_MIX_SOIR0</v>
      </c>
      <c r="Y25" t="str">
        <f t="shared" si="16"/>
        <v>41021_MIX_SOIR0</v>
      </c>
      <c r="Z25" t="str">
        <f t="shared" si="17"/>
        <v>41021_MIX_SOIR0</v>
      </c>
      <c r="AA25" t="str">
        <f t="shared" si="18"/>
        <v>41021_MIX_SOIR0</v>
      </c>
      <c r="AB25" t="str">
        <f t="shared" si="19"/>
        <v>41021_MIX_SOIR6</v>
      </c>
      <c r="AC25" t="str">
        <f t="shared" si="20"/>
        <v>41021_MIX_SOIR7</v>
      </c>
      <c r="AD25" t="str">
        <f t="shared" si="21"/>
        <v>41021_MIX_SOIR0</v>
      </c>
      <c r="AF25" s="9">
        <v>0.58333333333333337</v>
      </c>
      <c r="AG25" s="9">
        <v>0.70833333333333337</v>
      </c>
    </row>
    <row r="26" spans="1:33">
      <c r="A26" s="8">
        <v>410</v>
      </c>
      <c r="B26" s="8" t="s">
        <v>118</v>
      </c>
      <c r="C26" s="9">
        <v>0.66666666666666663</v>
      </c>
      <c r="D26" s="9">
        <v>0.79166666666666663</v>
      </c>
      <c r="E26" s="13">
        <v>1111001</v>
      </c>
      <c r="F26" s="18" t="str">
        <f t="shared" si="0"/>
        <v>1111001</v>
      </c>
      <c r="G26" s="20" t="str">
        <f t="shared" si="22"/>
        <v>1</v>
      </c>
      <c r="H26" s="20" t="str">
        <f t="shared" si="23"/>
        <v>1</v>
      </c>
      <c r="I26" s="20" t="str">
        <f t="shared" si="24"/>
        <v>1</v>
      </c>
      <c r="J26" s="20" t="str">
        <f t="shared" si="25"/>
        <v>1</v>
      </c>
      <c r="K26" s="20" t="str">
        <f t="shared" si="26"/>
        <v>0</v>
      </c>
      <c r="L26" s="20" t="str">
        <f t="shared" si="27"/>
        <v>0</v>
      </c>
      <c r="M26" s="20" t="str">
        <f t="shared" si="28"/>
        <v>1</v>
      </c>
      <c r="N26" s="23">
        <f t="shared" si="8"/>
        <v>2</v>
      </c>
      <c r="O26" s="23">
        <f t="shared" si="9"/>
        <v>3</v>
      </c>
      <c r="P26" s="23">
        <f t="shared" si="10"/>
        <v>4</v>
      </c>
      <c r="Q26" s="23">
        <f t="shared" si="11"/>
        <v>5</v>
      </c>
      <c r="R26" s="23">
        <f t="shared" si="12"/>
        <v>0</v>
      </c>
      <c r="S26" s="23">
        <f t="shared" si="13"/>
        <v>0</v>
      </c>
      <c r="T26" s="23">
        <f t="shared" si="14"/>
        <v>1</v>
      </c>
      <c r="V26" s="9">
        <v>0.66666666666666663</v>
      </c>
      <c r="W26" s="9">
        <v>0.79166666666666663</v>
      </c>
      <c r="X26" t="str">
        <f t="shared" si="15"/>
        <v>41021_MIX_SOIR2</v>
      </c>
      <c r="Y26" t="str">
        <f t="shared" si="16"/>
        <v>41021_MIX_SOIR3</v>
      </c>
      <c r="Z26" t="str">
        <f t="shared" si="17"/>
        <v>41021_MIX_SOIR4</v>
      </c>
      <c r="AA26" t="str">
        <f t="shared" si="18"/>
        <v>41021_MIX_SOIR5</v>
      </c>
      <c r="AB26" t="str">
        <f t="shared" si="19"/>
        <v>41021_MIX_SOIR0</v>
      </c>
      <c r="AC26" t="str">
        <f t="shared" si="20"/>
        <v>41021_MIX_SOIR0</v>
      </c>
      <c r="AD26" t="str">
        <f t="shared" si="21"/>
        <v>41021_MIX_SOIR1</v>
      </c>
      <c r="AF26" s="9">
        <v>0.66666666666666663</v>
      </c>
      <c r="AG26" s="9">
        <v>0.79166666666666663</v>
      </c>
    </row>
    <row r="27" spans="1:33">
      <c r="A27" s="8">
        <v>414</v>
      </c>
      <c r="B27" s="8" t="s">
        <v>117</v>
      </c>
      <c r="C27" s="9">
        <v>0.25</v>
      </c>
      <c r="D27" s="9">
        <v>0.27083333333333331</v>
      </c>
      <c r="E27" s="13">
        <v>1111110</v>
      </c>
      <c r="F27" s="18" t="str">
        <f t="shared" si="0"/>
        <v>1111110</v>
      </c>
      <c r="G27" s="20" t="str">
        <f t="shared" si="22"/>
        <v>1</v>
      </c>
      <c r="H27" s="20" t="str">
        <f t="shared" si="23"/>
        <v>1</v>
      </c>
      <c r="I27" s="20" t="str">
        <f t="shared" si="24"/>
        <v>1</v>
      </c>
      <c r="J27" s="20" t="str">
        <f t="shared" si="25"/>
        <v>1</v>
      </c>
      <c r="K27" s="20" t="str">
        <f t="shared" si="26"/>
        <v>1</v>
      </c>
      <c r="L27" s="20" t="str">
        <f t="shared" si="27"/>
        <v>1</v>
      </c>
      <c r="M27" s="20" t="str">
        <f t="shared" si="28"/>
        <v>0</v>
      </c>
      <c r="N27" s="23">
        <f t="shared" si="8"/>
        <v>2</v>
      </c>
      <c r="O27" s="23">
        <f t="shared" si="9"/>
        <v>3</v>
      </c>
      <c r="P27" s="23">
        <f t="shared" si="10"/>
        <v>4</v>
      </c>
      <c r="Q27" s="23">
        <f t="shared" si="11"/>
        <v>5</v>
      </c>
      <c r="R27" s="23">
        <f t="shared" si="12"/>
        <v>6</v>
      </c>
      <c r="S27" s="23">
        <f t="shared" si="13"/>
        <v>7</v>
      </c>
      <c r="T27" s="23">
        <f t="shared" si="14"/>
        <v>0</v>
      </c>
      <c r="V27" s="9">
        <v>0.25</v>
      </c>
      <c r="W27" s="9">
        <v>0.27083333333333331</v>
      </c>
      <c r="X27" t="str">
        <f t="shared" si="15"/>
        <v>41421_MIX_JOUR2</v>
      </c>
      <c r="Y27" t="str">
        <f t="shared" si="16"/>
        <v>41421_MIX_JOUR3</v>
      </c>
      <c r="Z27" t="str">
        <f t="shared" si="17"/>
        <v>41421_MIX_JOUR4</v>
      </c>
      <c r="AA27" t="str">
        <f t="shared" si="18"/>
        <v>41421_MIX_JOUR5</v>
      </c>
      <c r="AB27" t="str">
        <f t="shared" si="19"/>
        <v>41421_MIX_JOUR6</v>
      </c>
      <c r="AC27" t="str">
        <f t="shared" si="20"/>
        <v>41421_MIX_JOUR7</v>
      </c>
      <c r="AD27" t="str">
        <f t="shared" si="21"/>
        <v>41421_MIX_JOUR0</v>
      </c>
      <c r="AF27" s="9">
        <v>0.25</v>
      </c>
      <c r="AG27" s="9">
        <v>0.27083333333333331</v>
      </c>
    </row>
    <row r="28" spans="1:33">
      <c r="A28" s="8">
        <v>414</v>
      </c>
      <c r="B28" s="8" t="s">
        <v>117</v>
      </c>
      <c r="C28" s="9">
        <v>0.29166666666666669</v>
      </c>
      <c r="D28" s="9">
        <v>0.47916666666666669</v>
      </c>
      <c r="E28" s="13">
        <v>1111111</v>
      </c>
      <c r="F28" s="18" t="str">
        <f t="shared" si="0"/>
        <v>1111111</v>
      </c>
      <c r="G28" s="20" t="str">
        <f t="shared" si="22"/>
        <v>1</v>
      </c>
      <c r="H28" s="20" t="str">
        <f t="shared" si="23"/>
        <v>1</v>
      </c>
      <c r="I28" s="20" t="str">
        <f t="shared" si="24"/>
        <v>1</v>
      </c>
      <c r="J28" s="20" t="str">
        <f t="shared" si="25"/>
        <v>1</v>
      </c>
      <c r="K28" s="20" t="str">
        <f t="shared" si="26"/>
        <v>1</v>
      </c>
      <c r="L28" s="20" t="str">
        <f t="shared" si="27"/>
        <v>1</v>
      </c>
      <c r="M28" s="20" t="str">
        <f t="shared" si="28"/>
        <v>1</v>
      </c>
      <c r="N28" s="23">
        <f t="shared" si="8"/>
        <v>2</v>
      </c>
      <c r="O28" s="23">
        <f t="shared" si="9"/>
        <v>3</v>
      </c>
      <c r="P28" s="23">
        <f t="shared" si="10"/>
        <v>4</v>
      </c>
      <c r="Q28" s="23">
        <f t="shared" si="11"/>
        <v>5</v>
      </c>
      <c r="R28" s="23">
        <f t="shared" si="12"/>
        <v>6</v>
      </c>
      <c r="S28" s="23">
        <f t="shared" si="13"/>
        <v>7</v>
      </c>
      <c r="T28" s="23">
        <f t="shared" si="14"/>
        <v>1</v>
      </c>
      <c r="V28" s="9">
        <v>0.29166666666666669</v>
      </c>
      <c r="W28" s="9">
        <v>0.47916666666666669</v>
      </c>
      <c r="X28" t="str">
        <f t="shared" si="15"/>
        <v>41421_MIX_JOUR2</v>
      </c>
      <c r="Y28" t="str">
        <f t="shared" si="16"/>
        <v>41421_MIX_JOUR3</v>
      </c>
      <c r="Z28" t="str">
        <f t="shared" si="17"/>
        <v>41421_MIX_JOUR4</v>
      </c>
      <c r="AA28" t="str">
        <f t="shared" si="18"/>
        <v>41421_MIX_JOUR5</v>
      </c>
      <c r="AB28" t="str">
        <f t="shared" si="19"/>
        <v>41421_MIX_JOUR6</v>
      </c>
      <c r="AC28" t="str">
        <f t="shared" si="20"/>
        <v>41421_MIX_JOUR7</v>
      </c>
      <c r="AD28" t="str">
        <f t="shared" si="21"/>
        <v>41421_MIX_JOUR1</v>
      </c>
      <c r="AF28" s="9">
        <v>0.29166666666666669</v>
      </c>
      <c r="AG28" s="9">
        <v>0.47916666666666669</v>
      </c>
    </row>
    <row r="29" spans="1:33">
      <c r="A29" s="8">
        <v>418</v>
      </c>
      <c r="B29" s="8" t="s">
        <v>117</v>
      </c>
      <c r="C29" s="9">
        <v>0.27083333333333331</v>
      </c>
      <c r="D29" s="9">
        <v>0.41666666666666669</v>
      </c>
      <c r="E29" s="13">
        <v>1111110</v>
      </c>
      <c r="F29" s="18" t="str">
        <f t="shared" si="0"/>
        <v>1111110</v>
      </c>
      <c r="G29" s="20" t="str">
        <f t="shared" si="22"/>
        <v>1</v>
      </c>
      <c r="H29" s="20" t="str">
        <f t="shared" si="23"/>
        <v>1</v>
      </c>
      <c r="I29" s="20" t="str">
        <f t="shared" si="24"/>
        <v>1</v>
      </c>
      <c r="J29" s="20" t="str">
        <f t="shared" si="25"/>
        <v>1</v>
      </c>
      <c r="K29" s="20" t="str">
        <f t="shared" si="26"/>
        <v>1</v>
      </c>
      <c r="L29" s="20" t="str">
        <f t="shared" si="27"/>
        <v>1</v>
      </c>
      <c r="M29" s="20" t="str">
        <f t="shared" si="28"/>
        <v>0</v>
      </c>
      <c r="N29" s="23">
        <f t="shared" si="8"/>
        <v>2</v>
      </c>
      <c r="O29" s="23">
        <f t="shared" si="9"/>
        <v>3</v>
      </c>
      <c r="P29" s="23">
        <f t="shared" si="10"/>
        <v>4</v>
      </c>
      <c r="Q29" s="23">
        <f t="shared" si="11"/>
        <v>5</v>
      </c>
      <c r="R29" s="23">
        <f t="shared" si="12"/>
        <v>6</v>
      </c>
      <c r="S29" s="23">
        <f t="shared" si="13"/>
        <v>7</v>
      </c>
      <c r="T29" s="23">
        <f t="shared" si="14"/>
        <v>0</v>
      </c>
      <c r="V29" s="9">
        <v>0.27083333333333331</v>
      </c>
      <c r="W29" s="9">
        <v>0.41666666666666669</v>
      </c>
      <c r="X29" t="str">
        <f t="shared" si="15"/>
        <v>41821_MIX_JOUR2</v>
      </c>
      <c r="Y29" t="str">
        <f t="shared" si="16"/>
        <v>41821_MIX_JOUR3</v>
      </c>
      <c r="Z29" t="str">
        <f t="shared" si="17"/>
        <v>41821_MIX_JOUR4</v>
      </c>
      <c r="AA29" t="str">
        <f t="shared" si="18"/>
        <v>41821_MIX_JOUR5</v>
      </c>
      <c r="AB29" t="str">
        <f t="shared" si="19"/>
        <v>41821_MIX_JOUR6</v>
      </c>
      <c r="AC29" t="str">
        <f t="shared" si="20"/>
        <v>41821_MIX_JOUR7</v>
      </c>
      <c r="AD29" t="str">
        <f t="shared" si="21"/>
        <v>41821_MIX_JOUR0</v>
      </c>
      <c r="AF29" s="9">
        <v>0.27083333333333331</v>
      </c>
      <c r="AG29" s="9">
        <v>0.41666666666666669</v>
      </c>
    </row>
    <row r="30" spans="1:33">
      <c r="A30" s="8">
        <v>418</v>
      </c>
      <c r="B30" s="8" t="s">
        <v>117</v>
      </c>
      <c r="C30" s="9">
        <v>0.3125</v>
      </c>
      <c r="D30" s="9">
        <v>0.47916666666666669</v>
      </c>
      <c r="E30" s="13">
        <v>1</v>
      </c>
      <c r="F30" s="18" t="str">
        <f t="shared" si="0"/>
        <v>0000001</v>
      </c>
      <c r="G30" s="20" t="str">
        <f t="shared" si="22"/>
        <v>0</v>
      </c>
      <c r="H30" s="20" t="str">
        <f t="shared" si="23"/>
        <v>0</v>
      </c>
      <c r="I30" s="20" t="str">
        <f t="shared" si="24"/>
        <v>0</v>
      </c>
      <c r="J30" s="20" t="str">
        <f t="shared" si="25"/>
        <v>0</v>
      </c>
      <c r="K30" s="20" t="str">
        <f t="shared" si="26"/>
        <v>0</v>
      </c>
      <c r="L30" s="20" t="str">
        <f t="shared" si="27"/>
        <v>0</v>
      </c>
      <c r="M30" s="20" t="str">
        <f t="shared" si="28"/>
        <v>1</v>
      </c>
      <c r="N30" s="23">
        <f t="shared" si="8"/>
        <v>0</v>
      </c>
      <c r="O30" s="23">
        <f t="shared" si="9"/>
        <v>0</v>
      </c>
      <c r="P30" s="23">
        <f t="shared" si="10"/>
        <v>0</v>
      </c>
      <c r="Q30" s="23">
        <f t="shared" si="11"/>
        <v>0</v>
      </c>
      <c r="R30" s="23">
        <f t="shared" si="12"/>
        <v>0</v>
      </c>
      <c r="S30" s="23">
        <f t="shared" si="13"/>
        <v>0</v>
      </c>
      <c r="T30" s="23">
        <f t="shared" si="14"/>
        <v>1</v>
      </c>
      <c r="V30" s="9">
        <v>0.3125</v>
      </c>
      <c r="W30" s="9">
        <v>0.47916666666666669</v>
      </c>
      <c r="X30" t="str">
        <f t="shared" si="15"/>
        <v>41821_MIX_JOUR0</v>
      </c>
      <c r="Y30" t="str">
        <f t="shared" si="16"/>
        <v>41821_MIX_JOUR0</v>
      </c>
      <c r="Z30" t="str">
        <f t="shared" si="17"/>
        <v>41821_MIX_JOUR0</v>
      </c>
      <c r="AA30" t="str">
        <f t="shared" si="18"/>
        <v>41821_MIX_JOUR0</v>
      </c>
      <c r="AB30" t="str">
        <f t="shared" si="19"/>
        <v>41821_MIX_JOUR0</v>
      </c>
      <c r="AC30" t="str">
        <f t="shared" si="20"/>
        <v>41821_MIX_JOUR0</v>
      </c>
      <c r="AD30" t="str">
        <f t="shared" si="21"/>
        <v>41821_MIX_JOUR1</v>
      </c>
      <c r="AF30" s="9">
        <v>0.3125</v>
      </c>
      <c r="AG30" s="9">
        <v>0.47916666666666669</v>
      </c>
    </row>
    <row r="31" spans="1:33">
      <c r="A31" s="8">
        <v>418</v>
      </c>
      <c r="B31" s="8" t="s">
        <v>118</v>
      </c>
      <c r="C31" s="9">
        <v>0.75</v>
      </c>
      <c r="D31" s="9">
        <v>0.875</v>
      </c>
      <c r="E31" s="13">
        <v>1111111</v>
      </c>
      <c r="F31" s="18" t="str">
        <f t="shared" si="0"/>
        <v>1111111</v>
      </c>
      <c r="G31" s="20" t="str">
        <f t="shared" si="22"/>
        <v>1</v>
      </c>
      <c r="H31" s="20" t="str">
        <f t="shared" si="23"/>
        <v>1</v>
      </c>
      <c r="I31" s="20" t="str">
        <f t="shared" si="24"/>
        <v>1</v>
      </c>
      <c r="J31" s="20" t="str">
        <f t="shared" si="25"/>
        <v>1</v>
      </c>
      <c r="K31" s="20" t="str">
        <f t="shared" si="26"/>
        <v>1</v>
      </c>
      <c r="L31" s="20" t="str">
        <f t="shared" si="27"/>
        <v>1</v>
      </c>
      <c r="M31" s="20" t="str">
        <f t="shared" si="28"/>
        <v>1</v>
      </c>
      <c r="N31" s="23">
        <f t="shared" si="8"/>
        <v>2</v>
      </c>
      <c r="O31" s="23">
        <f t="shared" si="9"/>
        <v>3</v>
      </c>
      <c r="P31" s="23">
        <f t="shared" si="10"/>
        <v>4</v>
      </c>
      <c r="Q31" s="23">
        <f t="shared" si="11"/>
        <v>5</v>
      </c>
      <c r="R31" s="23">
        <f t="shared" si="12"/>
        <v>6</v>
      </c>
      <c r="S31" s="23">
        <f t="shared" si="13"/>
        <v>7</v>
      </c>
      <c r="T31" s="23">
        <f t="shared" si="14"/>
        <v>1</v>
      </c>
      <c r="V31" s="9">
        <v>0.75</v>
      </c>
      <c r="W31" s="9">
        <v>0.875</v>
      </c>
      <c r="X31" t="str">
        <f t="shared" si="15"/>
        <v>41821_MIX_SOIR2</v>
      </c>
      <c r="Y31" t="str">
        <f t="shared" si="16"/>
        <v>41821_MIX_SOIR3</v>
      </c>
      <c r="Z31" t="str">
        <f t="shared" si="17"/>
        <v>41821_MIX_SOIR4</v>
      </c>
      <c r="AA31" t="str">
        <f t="shared" si="18"/>
        <v>41821_MIX_SOIR5</v>
      </c>
      <c r="AB31" t="str">
        <f t="shared" si="19"/>
        <v>41821_MIX_SOIR6</v>
      </c>
      <c r="AC31" t="str">
        <f t="shared" si="20"/>
        <v>41821_MIX_SOIR7</v>
      </c>
      <c r="AD31" t="str">
        <f t="shared" si="21"/>
        <v>41821_MIX_SOIR1</v>
      </c>
      <c r="AF31" s="9">
        <v>0.75</v>
      </c>
      <c r="AG31" s="9">
        <v>0.875</v>
      </c>
    </row>
    <row r="32" spans="1:33">
      <c r="A32" s="8">
        <v>428</v>
      </c>
      <c r="B32" s="8" t="s">
        <v>117</v>
      </c>
      <c r="C32" s="9">
        <v>0.3125</v>
      </c>
      <c r="D32" s="9">
        <v>0.4375</v>
      </c>
      <c r="E32" s="13">
        <v>111111</v>
      </c>
      <c r="F32" s="18" t="str">
        <f t="shared" si="0"/>
        <v>0111111</v>
      </c>
      <c r="G32" s="20" t="str">
        <f t="shared" si="22"/>
        <v>0</v>
      </c>
      <c r="H32" s="20" t="str">
        <f t="shared" si="23"/>
        <v>1</v>
      </c>
      <c r="I32" s="20" t="str">
        <f t="shared" si="24"/>
        <v>1</v>
      </c>
      <c r="J32" s="20" t="str">
        <f t="shared" si="25"/>
        <v>1</v>
      </c>
      <c r="K32" s="20" t="str">
        <f t="shared" si="26"/>
        <v>1</v>
      </c>
      <c r="L32" s="20" t="str">
        <f t="shared" si="27"/>
        <v>1</v>
      </c>
      <c r="M32" s="20" t="str">
        <f t="shared" si="28"/>
        <v>1</v>
      </c>
      <c r="N32" s="23">
        <f t="shared" si="8"/>
        <v>0</v>
      </c>
      <c r="O32" s="23">
        <f t="shared" si="9"/>
        <v>3</v>
      </c>
      <c r="P32" s="23">
        <f t="shared" si="10"/>
        <v>4</v>
      </c>
      <c r="Q32" s="23">
        <f t="shared" si="11"/>
        <v>5</v>
      </c>
      <c r="R32" s="23">
        <f t="shared" si="12"/>
        <v>6</v>
      </c>
      <c r="S32" s="23">
        <f t="shared" si="13"/>
        <v>7</v>
      </c>
      <c r="T32" s="23">
        <f t="shared" si="14"/>
        <v>1</v>
      </c>
      <c r="V32" s="9">
        <v>0.3125</v>
      </c>
      <c r="W32" s="9">
        <v>0.4375</v>
      </c>
      <c r="X32" t="str">
        <f t="shared" si="15"/>
        <v>42821_MIX_JOUR0</v>
      </c>
      <c r="Y32" t="str">
        <f t="shared" si="16"/>
        <v>42821_MIX_JOUR3</v>
      </c>
      <c r="Z32" t="str">
        <f t="shared" si="17"/>
        <v>42821_MIX_JOUR4</v>
      </c>
      <c r="AA32" t="str">
        <f t="shared" si="18"/>
        <v>42821_MIX_JOUR5</v>
      </c>
      <c r="AB32" t="str">
        <f t="shared" si="19"/>
        <v>42821_MIX_JOUR6</v>
      </c>
      <c r="AC32" t="str">
        <f t="shared" si="20"/>
        <v>42821_MIX_JOUR7</v>
      </c>
      <c r="AD32" t="str">
        <f t="shared" si="21"/>
        <v>42821_MIX_JOUR1</v>
      </c>
      <c r="AF32" s="9">
        <v>0.3125</v>
      </c>
      <c r="AG32" s="9">
        <v>0.4375</v>
      </c>
    </row>
    <row r="33" spans="1:33">
      <c r="A33" s="8">
        <v>428</v>
      </c>
      <c r="B33" s="8" t="s">
        <v>118</v>
      </c>
      <c r="C33" s="9">
        <v>0.58333333333333337</v>
      </c>
      <c r="D33" s="9">
        <v>0.75</v>
      </c>
      <c r="E33" s="13">
        <v>1111111</v>
      </c>
      <c r="F33" s="18" t="str">
        <f t="shared" si="0"/>
        <v>1111111</v>
      </c>
      <c r="G33" s="20" t="str">
        <f t="shared" si="22"/>
        <v>1</v>
      </c>
      <c r="H33" s="20" t="str">
        <f t="shared" si="23"/>
        <v>1</v>
      </c>
      <c r="I33" s="20" t="str">
        <f t="shared" si="24"/>
        <v>1</v>
      </c>
      <c r="J33" s="20" t="str">
        <f t="shared" si="25"/>
        <v>1</v>
      </c>
      <c r="K33" s="20" t="str">
        <f t="shared" si="26"/>
        <v>1</v>
      </c>
      <c r="L33" s="20" t="str">
        <f t="shared" si="27"/>
        <v>1</v>
      </c>
      <c r="M33" s="20" t="str">
        <f t="shared" si="28"/>
        <v>1</v>
      </c>
      <c r="N33" s="23">
        <f t="shared" si="8"/>
        <v>2</v>
      </c>
      <c r="O33" s="23">
        <f t="shared" si="9"/>
        <v>3</v>
      </c>
      <c r="P33" s="23">
        <f t="shared" si="10"/>
        <v>4</v>
      </c>
      <c r="Q33" s="23">
        <f t="shared" si="11"/>
        <v>5</v>
      </c>
      <c r="R33" s="23">
        <f t="shared" si="12"/>
        <v>6</v>
      </c>
      <c r="S33" s="23">
        <f t="shared" si="13"/>
        <v>7</v>
      </c>
      <c r="T33" s="23">
        <f t="shared" si="14"/>
        <v>1</v>
      </c>
      <c r="V33" s="9">
        <v>0.58333333333333337</v>
      </c>
      <c r="W33" s="9">
        <v>0.75</v>
      </c>
      <c r="X33" t="str">
        <f t="shared" si="15"/>
        <v>42821_MIX_SOIR2</v>
      </c>
      <c r="Y33" t="str">
        <f t="shared" si="16"/>
        <v>42821_MIX_SOIR3</v>
      </c>
      <c r="Z33" t="str">
        <f t="shared" si="17"/>
        <v>42821_MIX_SOIR4</v>
      </c>
      <c r="AA33" t="str">
        <f t="shared" si="18"/>
        <v>42821_MIX_SOIR5</v>
      </c>
      <c r="AB33" t="str">
        <f t="shared" si="19"/>
        <v>42821_MIX_SOIR6</v>
      </c>
      <c r="AC33" t="str">
        <f t="shared" si="20"/>
        <v>42821_MIX_SOIR7</v>
      </c>
      <c r="AD33" t="str">
        <f t="shared" si="21"/>
        <v>42821_MIX_SOIR1</v>
      </c>
      <c r="AF33" s="9">
        <v>0.58333333333333337</v>
      </c>
      <c r="AG33" s="9">
        <v>0.75</v>
      </c>
    </row>
    <row r="34" spans="1:33">
      <c r="A34" s="10">
        <v>429</v>
      </c>
      <c r="B34" s="10" t="s">
        <v>117</v>
      </c>
      <c r="C34" s="11">
        <v>0.375</v>
      </c>
      <c r="D34" s="11">
        <v>0.54166666666666663</v>
      </c>
      <c r="E34" s="14">
        <v>1111110</v>
      </c>
      <c r="F34" s="18" t="str">
        <f t="shared" si="0"/>
        <v>1111110</v>
      </c>
      <c r="G34" s="20" t="str">
        <f t="shared" si="22"/>
        <v>1</v>
      </c>
      <c r="H34" s="20" t="str">
        <f t="shared" si="23"/>
        <v>1</v>
      </c>
      <c r="I34" s="20" t="str">
        <f t="shared" si="24"/>
        <v>1</v>
      </c>
      <c r="J34" s="20" t="str">
        <f t="shared" si="25"/>
        <v>1</v>
      </c>
      <c r="K34" s="20" t="str">
        <f t="shared" si="26"/>
        <v>1</v>
      </c>
      <c r="L34" s="20" t="str">
        <f t="shared" si="27"/>
        <v>1</v>
      </c>
      <c r="M34" s="20" t="str">
        <f t="shared" si="28"/>
        <v>0</v>
      </c>
      <c r="N34" s="23">
        <f t="shared" si="8"/>
        <v>2</v>
      </c>
      <c r="O34" s="23">
        <f t="shared" si="9"/>
        <v>3</v>
      </c>
      <c r="P34" s="23">
        <f t="shared" si="10"/>
        <v>4</v>
      </c>
      <c r="Q34" s="23">
        <f t="shared" si="11"/>
        <v>5</v>
      </c>
      <c r="R34" s="23">
        <f t="shared" si="12"/>
        <v>6</v>
      </c>
      <c r="S34" s="23">
        <f t="shared" si="13"/>
        <v>7</v>
      </c>
      <c r="T34" s="23">
        <f t="shared" si="14"/>
        <v>0</v>
      </c>
      <c r="V34" s="11">
        <v>0.375</v>
      </c>
      <c r="W34" s="11">
        <v>0.54166666666666663</v>
      </c>
      <c r="X34" t="str">
        <f t="shared" si="15"/>
        <v>42921_MIX_JOUR2</v>
      </c>
      <c r="Y34" t="str">
        <f t="shared" si="16"/>
        <v>42921_MIX_JOUR3</v>
      </c>
      <c r="Z34" t="str">
        <f t="shared" si="17"/>
        <v>42921_MIX_JOUR4</v>
      </c>
      <c r="AA34" t="str">
        <f t="shared" si="18"/>
        <v>42921_MIX_JOUR5</v>
      </c>
      <c r="AB34" t="str">
        <f t="shared" si="19"/>
        <v>42921_MIX_JOUR6</v>
      </c>
      <c r="AC34" t="str">
        <f t="shared" si="20"/>
        <v>42921_MIX_JOUR7</v>
      </c>
      <c r="AD34" t="str">
        <f t="shared" si="21"/>
        <v>42921_MIX_JOUR0</v>
      </c>
      <c r="AF34" s="11">
        <v>0.375</v>
      </c>
      <c r="AG34" s="11">
        <v>0.54166666666666663</v>
      </c>
    </row>
    <row r="35" spans="1:33">
      <c r="A35" s="10">
        <v>429</v>
      </c>
      <c r="B35" s="10" t="s">
        <v>117</v>
      </c>
      <c r="C35" s="11">
        <v>0.375</v>
      </c>
      <c r="D35" s="11">
        <v>0.5</v>
      </c>
      <c r="E35" s="14">
        <v>100000</v>
      </c>
      <c r="F35" s="18" t="str">
        <f t="shared" ref="F35:F98" si="29">IF(E35="","",TEXT(E35,"0000000"))</f>
        <v>0100000</v>
      </c>
      <c r="G35" s="20" t="str">
        <f t="shared" ref="G35:G98" si="30">IF(E35="","",LEFT(F35,1))</f>
        <v>0</v>
      </c>
      <c r="H35" s="20" t="str">
        <f t="shared" ref="H35:H98" si="31">IF(E35="","",MID(F35,2,1))</f>
        <v>1</v>
      </c>
      <c r="I35" s="20" t="str">
        <f t="shared" ref="I35:I98" si="32">IF(E35="","",MID(F35,3,1))</f>
        <v>0</v>
      </c>
      <c r="J35" s="20" t="str">
        <f t="shared" ref="J35:J98" si="33">IF(E35="","",MID(F35,4,1))</f>
        <v>0</v>
      </c>
      <c r="K35" s="20" t="str">
        <f t="shared" ref="K35:K98" si="34">IF(E35="","",MID(F35,5,1))</f>
        <v>0</v>
      </c>
      <c r="L35" s="20" t="str">
        <f t="shared" ref="L35:L98" si="35">IF(E35="","",MID(F35,6,1))</f>
        <v>0</v>
      </c>
      <c r="M35" s="20" t="str">
        <f t="shared" ref="M35:M98" si="36">IF(E35="","",RIGHT(F35,1))</f>
        <v>0</v>
      </c>
      <c r="N35" s="23">
        <f t="shared" ref="N35:N98" si="37">IF(G35&gt;="1",2,0)</f>
        <v>0</v>
      </c>
      <c r="O35" s="23">
        <f t="shared" ref="O35:O98" si="38">IF(H35&gt;="1",3,0)</f>
        <v>3</v>
      </c>
      <c r="P35" s="23">
        <f t="shared" ref="P35:P98" si="39">IF(I35&gt;="1",4,0)</f>
        <v>0</v>
      </c>
      <c r="Q35" s="23">
        <f t="shared" ref="Q35:Q98" si="40">IF(J35&gt;="1",5,0)</f>
        <v>0</v>
      </c>
      <c r="R35" s="23">
        <f t="shared" ref="R35:R98" si="41">IF(K35&gt;="1",6,0)</f>
        <v>0</v>
      </c>
      <c r="S35" s="23">
        <f t="shared" ref="S35:S98" si="42">IF(L35&gt;="1",7,0)</f>
        <v>0</v>
      </c>
      <c r="T35" s="23">
        <f t="shared" ref="T35:T98" si="43">IF(M35&gt;="1",1,0)</f>
        <v>0</v>
      </c>
      <c r="V35" s="11">
        <v>0.375</v>
      </c>
      <c r="W35" s="11">
        <v>0.5</v>
      </c>
      <c r="X35" t="str">
        <f t="shared" si="15"/>
        <v>42921_MIX_JOUR0</v>
      </c>
      <c r="Y35" t="str">
        <f t="shared" si="16"/>
        <v>42921_MIX_JOUR3</v>
      </c>
      <c r="Z35" t="str">
        <f t="shared" si="17"/>
        <v>42921_MIX_JOUR0</v>
      </c>
      <c r="AA35" t="str">
        <f t="shared" si="18"/>
        <v>42921_MIX_JOUR0</v>
      </c>
      <c r="AB35" t="str">
        <f t="shared" si="19"/>
        <v>42921_MIX_JOUR0</v>
      </c>
      <c r="AC35" t="str">
        <f t="shared" si="20"/>
        <v>42921_MIX_JOUR0</v>
      </c>
      <c r="AD35" t="str">
        <f t="shared" si="21"/>
        <v>42921_MIX_JOUR0</v>
      </c>
      <c r="AF35" s="11">
        <v>0.375</v>
      </c>
      <c r="AG35" s="11">
        <v>0.5</v>
      </c>
    </row>
    <row r="36" spans="1:33">
      <c r="A36" s="8">
        <v>430</v>
      </c>
      <c r="B36" s="8" t="s">
        <v>117</v>
      </c>
      <c r="C36" s="9">
        <v>0.25</v>
      </c>
      <c r="D36" s="9">
        <v>0.41666666666666669</v>
      </c>
      <c r="E36" s="13">
        <v>1111111</v>
      </c>
      <c r="F36" s="18" t="str">
        <f t="shared" si="29"/>
        <v>1111111</v>
      </c>
      <c r="G36" s="20" t="str">
        <f t="shared" si="30"/>
        <v>1</v>
      </c>
      <c r="H36" s="20" t="str">
        <f t="shared" si="31"/>
        <v>1</v>
      </c>
      <c r="I36" s="20" t="str">
        <f t="shared" si="32"/>
        <v>1</v>
      </c>
      <c r="J36" s="20" t="str">
        <f t="shared" si="33"/>
        <v>1</v>
      </c>
      <c r="K36" s="20" t="str">
        <f t="shared" si="34"/>
        <v>1</v>
      </c>
      <c r="L36" s="20" t="str">
        <f t="shared" si="35"/>
        <v>1</v>
      </c>
      <c r="M36" s="20" t="str">
        <f t="shared" si="36"/>
        <v>1</v>
      </c>
      <c r="N36" s="23">
        <f t="shared" si="37"/>
        <v>2</v>
      </c>
      <c r="O36" s="23">
        <f t="shared" si="38"/>
        <v>3</v>
      </c>
      <c r="P36" s="23">
        <f t="shared" si="39"/>
        <v>4</v>
      </c>
      <c r="Q36" s="23">
        <f t="shared" si="40"/>
        <v>5</v>
      </c>
      <c r="R36" s="23">
        <f t="shared" si="41"/>
        <v>6</v>
      </c>
      <c r="S36" s="23">
        <f t="shared" si="42"/>
        <v>7</v>
      </c>
      <c r="T36" s="23">
        <f t="shared" si="43"/>
        <v>1</v>
      </c>
      <c r="V36" s="9">
        <v>0.25</v>
      </c>
      <c r="W36" s="9">
        <v>0.41666666666666669</v>
      </c>
      <c r="X36" t="str">
        <f t="shared" si="15"/>
        <v>43021_MIX_JOUR2</v>
      </c>
      <c r="Y36" t="str">
        <f t="shared" si="16"/>
        <v>43021_MIX_JOUR3</v>
      </c>
      <c r="Z36" t="str">
        <f t="shared" si="17"/>
        <v>43021_MIX_JOUR4</v>
      </c>
      <c r="AA36" t="str">
        <f t="shared" si="18"/>
        <v>43021_MIX_JOUR5</v>
      </c>
      <c r="AB36" t="str">
        <f t="shared" si="19"/>
        <v>43021_MIX_JOUR6</v>
      </c>
      <c r="AC36" t="str">
        <f t="shared" si="20"/>
        <v>43021_MIX_JOUR7</v>
      </c>
      <c r="AD36" t="str">
        <f t="shared" si="21"/>
        <v>43021_MIX_JOUR1</v>
      </c>
      <c r="AF36" s="9">
        <v>0.25</v>
      </c>
      <c r="AG36" s="9">
        <v>0.41666666666666669</v>
      </c>
    </row>
    <row r="37" spans="1:33">
      <c r="A37" s="8">
        <v>430</v>
      </c>
      <c r="B37" s="8" t="s">
        <v>118</v>
      </c>
      <c r="C37" s="9">
        <v>0.58333333333333337</v>
      </c>
      <c r="D37" s="9">
        <v>0.70833333333333337</v>
      </c>
      <c r="E37" s="13">
        <v>1111110</v>
      </c>
      <c r="F37" s="18" t="str">
        <f t="shared" si="29"/>
        <v>1111110</v>
      </c>
      <c r="G37" s="20" t="str">
        <f t="shared" si="30"/>
        <v>1</v>
      </c>
      <c r="H37" s="20" t="str">
        <f t="shared" si="31"/>
        <v>1</v>
      </c>
      <c r="I37" s="20" t="str">
        <f t="shared" si="32"/>
        <v>1</v>
      </c>
      <c r="J37" s="20" t="str">
        <f t="shared" si="33"/>
        <v>1</v>
      </c>
      <c r="K37" s="20" t="str">
        <f t="shared" si="34"/>
        <v>1</v>
      </c>
      <c r="L37" s="20" t="str">
        <f t="shared" si="35"/>
        <v>1</v>
      </c>
      <c r="M37" s="20" t="str">
        <f t="shared" si="36"/>
        <v>0</v>
      </c>
      <c r="N37" s="23">
        <f t="shared" si="37"/>
        <v>2</v>
      </c>
      <c r="O37" s="23">
        <f t="shared" si="38"/>
        <v>3</v>
      </c>
      <c r="P37" s="23">
        <f t="shared" si="39"/>
        <v>4</v>
      </c>
      <c r="Q37" s="23">
        <f t="shared" si="40"/>
        <v>5</v>
      </c>
      <c r="R37" s="23">
        <f t="shared" si="41"/>
        <v>6</v>
      </c>
      <c r="S37" s="23">
        <f t="shared" si="42"/>
        <v>7</v>
      </c>
      <c r="T37" s="23">
        <f t="shared" si="43"/>
        <v>0</v>
      </c>
      <c r="V37" s="9">
        <v>0.58333333333333337</v>
      </c>
      <c r="W37" s="9">
        <v>0.70833333333333337</v>
      </c>
      <c r="X37" t="str">
        <f t="shared" si="15"/>
        <v>43021_MIX_SOIR2</v>
      </c>
      <c r="Y37" t="str">
        <f t="shared" si="16"/>
        <v>43021_MIX_SOIR3</v>
      </c>
      <c r="Z37" t="str">
        <f t="shared" si="17"/>
        <v>43021_MIX_SOIR4</v>
      </c>
      <c r="AA37" t="str">
        <f t="shared" si="18"/>
        <v>43021_MIX_SOIR5</v>
      </c>
      <c r="AB37" t="str">
        <f t="shared" si="19"/>
        <v>43021_MIX_SOIR6</v>
      </c>
      <c r="AC37" t="str">
        <f t="shared" si="20"/>
        <v>43021_MIX_SOIR7</v>
      </c>
      <c r="AD37" t="str">
        <f t="shared" si="21"/>
        <v>43021_MIX_SOIR0</v>
      </c>
      <c r="AF37" s="9">
        <v>0.58333333333333337</v>
      </c>
      <c r="AG37" s="9">
        <v>0.70833333333333337</v>
      </c>
    </row>
    <row r="38" spans="1:33">
      <c r="A38" s="8">
        <v>430</v>
      </c>
      <c r="B38" s="8" t="s">
        <v>118</v>
      </c>
      <c r="C38" s="9">
        <v>0.66666666666666663</v>
      </c>
      <c r="D38" s="9">
        <v>0.79166666666666663</v>
      </c>
      <c r="E38" s="13">
        <v>1</v>
      </c>
      <c r="F38" s="18" t="str">
        <f t="shared" si="29"/>
        <v>0000001</v>
      </c>
      <c r="G38" s="20" t="str">
        <f t="shared" si="30"/>
        <v>0</v>
      </c>
      <c r="H38" s="20" t="str">
        <f t="shared" si="31"/>
        <v>0</v>
      </c>
      <c r="I38" s="20" t="str">
        <f t="shared" si="32"/>
        <v>0</v>
      </c>
      <c r="J38" s="20" t="str">
        <f t="shared" si="33"/>
        <v>0</v>
      </c>
      <c r="K38" s="20" t="str">
        <f t="shared" si="34"/>
        <v>0</v>
      </c>
      <c r="L38" s="20" t="str">
        <f t="shared" si="35"/>
        <v>0</v>
      </c>
      <c r="M38" s="20" t="str">
        <f t="shared" si="36"/>
        <v>1</v>
      </c>
      <c r="N38" s="23">
        <f t="shared" si="37"/>
        <v>0</v>
      </c>
      <c r="O38" s="23">
        <f t="shared" si="38"/>
        <v>0</v>
      </c>
      <c r="P38" s="23">
        <f t="shared" si="39"/>
        <v>0</v>
      </c>
      <c r="Q38" s="23">
        <f t="shared" si="40"/>
        <v>0</v>
      </c>
      <c r="R38" s="23">
        <f t="shared" si="41"/>
        <v>0</v>
      </c>
      <c r="S38" s="23">
        <f t="shared" si="42"/>
        <v>0</v>
      </c>
      <c r="T38" s="23">
        <f t="shared" si="43"/>
        <v>1</v>
      </c>
      <c r="V38" s="9">
        <v>0.66666666666666663</v>
      </c>
      <c r="W38" s="9">
        <v>0.79166666666666663</v>
      </c>
      <c r="X38" t="str">
        <f t="shared" si="15"/>
        <v>43021_MIX_SOIR0</v>
      </c>
      <c r="Y38" t="str">
        <f t="shared" si="16"/>
        <v>43021_MIX_SOIR0</v>
      </c>
      <c r="Z38" t="str">
        <f t="shared" si="17"/>
        <v>43021_MIX_SOIR0</v>
      </c>
      <c r="AA38" t="str">
        <f t="shared" si="18"/>
        <v>43021_MIX_SOIR0</v>
      </c>
      <c r="AB38" t="str">
        <f t="shared" si="19"/>
        <v>43021_MIX_SOIR0</v>
      </c>
      <c r="AC38" t="str">
        <f t="shared" si="20"/>
        <v>43021_MIX_SOIR0</v>
      </c>
      <c r="AD38" t="str">
        <f t="shared" si="21"/>
        <v>43021_MIX_SOIR1</v>
      </c>
      <c r="AF38" s="9">
        <v>0.66666666666666663</v>
      </c>
      <c r="AG38" s="9">
        <v>0.79166666666666663</v>
      </c>
    </row>
    <row r="39" spans="1:33">
      <c r="A39" s="8">
        <v>442</v>
      </c>
      <c r="B39" s="8" t="s">
        <v>118</v>
      </c>
      <c r="C39" s="9">
        <v>0.66666666666666663</v>
      </c>
      <c r="D39" s="9">
        <v>0.83333333333333337</v>
      </c>
      <c r="E39" s="13">
        <v>1111111</v>
      </c>
      <c r="F39" s="18" t="str">
        <f t="shared" si="29"/>
        <v>1111111</v>
      </c>
      <c r="G39" s="20" t="str">
        <f t="shared" si="30"/>
        <v>1</v>
      </c>
      <c r="H39" s="20" t="str">
        <f t="shared" si="31"/>
        <v>1</v>
      </c>
      <c r="I39" s="20" t="str">
        <f t="shared" si="32"/>
        <v>1</v>
      </c>
      <c r="J39" s="20" t="str">
        <f t="shared" si="33"/>
        <v>1</v>
      </c>
      <c r="K39" s="20" t="str">
        <f t="shared" si="34"/>
        <v>1</v>
      </c>
      <c r="L39" s="20" t="str">
        <f t="shared" si="35"/>
        <v>1</v>
      </c>
      <c r="M39" s="20" t="str">
        <f t="shared" si="36"/>
        <v>1</v>
      </c>
      <c r="N39" s="23">
        <f t="shared" si="37"/>
        <v>2</v>
      </c>
      <c r="O39" s="23">
        <f t="shared" si="38"/>
        <v>3</v>
      </c>
      <c r="P39" s="23">
        <f t="shared" si="39"/>
        <v>4</v>
      </c>
      <c r="Q39" s="23">
        <f t="shared" si="40"/>
        <v>5</v>
      </c>
      <c r="R39" s="23">
        <f t="shared" si="41"/>
        <v>6</v>
      </c>
      <c r="S39" s="23">
        <f t="shared" si="42"/>
        <v>7</v>
      </c>
      <c r="T39" s="23">
        <f t="shared" si="43"/>
        <v>1</v>
      </c>
      <c r="V39" s="9">
        <v>0.66666666666666663</v>
      </c>
      <c r="W39" s="9">
        <v>0.83333333333333337</v>
      </c>
      <c r="X39" t="str">
        <f t="shared" si="15"/>
        <v>44221_MIX_SOIR2</v>
      </c>
      <c r="Y39" t="str">
        <f t="shared" si="16"/>
        <v>44221_MIX_SOIR3</v>
      </c>
      <c r="Z39" t="str">
        <f t="shared" si="17"/>
        <v>44221_MIX_SOIR4</v>
      </c>
      <c r="AA39" t="str">
        <f t="shared" si="18"/>
        <v>44221_MIX_SOIR5</v>
      </c>
      <c r="AB39" t="str">
        <f t="shared" si="19"/>
        <v>44221_MIX_SOIR6</v>
      </c>
      <c r="AC39" t="str">
        <f t="shared" si="20"/>
        <v>44221_MIX_SOIR7</v>
      </c>
      <c r="AD39" t="str">
        <f t="shared" si="21"/>
        <v>44221_MIX_SOIR1</v>
      </c>
      <c r="AF39" s="9">
        <v>0.66666666666666663</v>
      </c>
      <c r="AG39" s="9">
        <v>0.83333333333333337</v>
      </c>
    </row>
    <row r="40" spans="1:33">
      <c r="A40" s="8">
        <v>444</v>
      </c>
      <c r="B40" s="8" t="s">
        <v>117</v>
      </c>
      <c r="C40" s="9">
        <v>0.29166666666666669</v>
      </c>
      <c r="D40" s="9">
        <v>0.45833333333333331</v>
      </c>
      <c r="E40" s="13">
        <v>101101</v>
      </c>
      <c r="F40" s="18" t="str">
        <f t="shared" si="29"/>
        <v>0101101</v>
      </c>
      <c r="G40" s="20" t="str">
        <f t="shared" si="30"/>
        <v>0</v>
      </c>
      <c r="H40" s="20" t="str">
        <f t="shared" si="31"/>
        <v>1</v>
      </c>
      <c r="I40" s="20" t="str">
        <f t="shared" si="32"/>
        <v>0</v>
      </c>
      <c r="J40" s="20" t="str">
        <f t="shared" si="33"/>
        <v>1</v>
      </c>
      <c r="K40" s="20" t="str">
        <f t="shared" si="34"/>
        <v>1</v>
      </c>
      <c r="L40" s="20" t="str">
        <f t="shared" si="35"/>
        <v>0</v>
      </c>
      <c r="M40" s="20" t="str">
        <f t="shared" si="36"/>
        <v>1</v>
      </c>
      <c r="N40" s="23">
        <f t="shared" si="37"/>
        <v>0</v>
      </c>
      <c r="O40" s="23">
        <f t="shared" si="38"/>
        <v>3</v>
      </c>
      <c r="P40" s="23">
        <f t="shared" si="39"/>
        <v>0</v>
      </c>
      <c r="Q40" s="23">
        <f t="shared" si="40"/>
        <v>5</v>
      </c>
      <c r="R40" s="23">
        <f t="shared" si="41"/>
        <v>6</v>
      </c>
      <c r="S40" s="23">
        <f t="shared" si="42"/>
        <v>0</v>
      </c>
      <c r="T40" s="23">
        <f t="shared" si="43"/>
        <v>1</v>
      </c>
      <c r="V40" s="9">
        <v>0.29166666666666669</v>
      </c>
      <c r="W40" s="9">
        <v>0.45833333333333331</v>
      </c>
      <c r="X40" t="str">
        <f t="shared" si="15"/>
        <v>44421_MIX_JOUR0</v>
      </c>
      <c r="Y40" t="str">
        <f t="shared" si="16"/>
        <v>44421_MIX_JOUR3</v>
      </c>
      <c r="Z40" t="str">
        <f t="shared" si="17"/>
        <v>44421_MIX_JOUR0</v>
      </c>
      <c r="AA40" t="str">
        <f t="shared" si="18"/>
        <v>44421_MIX_JOUR5</v>
      </c>
      <c r="AB40" t="str">
        <f t="shared" si="19"/>
        <v>44421_MIX_JOUR6</v>
      </c>
      <c r="AC40" t="str">
        <f t="shared" si="20"/>
        <v>44421_MIX_JOUR0</v>
      </c>
      <c r="AD40" t="str">
        <f t="shared" si="21"/>
        <v>44421_MIX_JOUR1</v>
      </c>
      <c r="AF40" s="9">
        <v>0.29166666666666669</v>
      </c>
      <c r="AG40" s="9">
        <v>0.45833333333333331</v>
      </c>
    </row>
    <row r="41" spans="1:33">
      <c r="A41" s="8">
        <v>444</v>
      </c>
      <c r="B41" s="8" t="s">
        <v>118</v>
      </c>
      <c r="C41" s="9">
        <v>0.58333333333333337</v>
      </c>
      <c r="D41" s="9">
        <v>0.75</v>
      </c>
      <c r="E41" s="13">
        <v>1111111</v>
      </c>
      <c r="F41" s="18" t="str">
        <f t="shared" si="29"/>
        <v>1111111</v>
      </c>
      <c r="G41" s="20" t="str">
        <f t="shared" si="30"/>
        <v>1</v>
      </c>
      <c r="H41" s="20" t="str">
        <f t="shared" si="31"/>
        <v>1</v>
      </c>
      <c r="I41" s="20" t="str">
        <f t="shared" si="32"/>
        <v>1</v>
      </c>
      <c r="J41" s="20" t="str">
        <f t="shared" si="33"/>
        <v>1</v>
      </c>
      <c r="K41" s="20" t="str">
        <f t="shared" si="34"/>
        <v>1</v>
      </c>
      <c r="L41" s="20" t="str">
        <f t="shared" si="35"/>
        <v>1</v>
      </c>
      <c r="M41" s="20" t="str">
        <f t="shared" si="36"/>
        <v>1</v>
      </c>
      <c r="N41" s="23">
        <f t="shared" si="37"/>
        <v>2</v>
      </c>
      <c r="O41" s="23">
        <f t="shared" si="38"/>
        <v>3</v>
      </c>
      <c r="P41" s="23">
        <f t="shared" si="39"/>
        <v>4</v>
      </c>
      <c r="Q41" s="23">
        <f t="shared" si="40"/>
        <v>5</v>
      </c>
      <c r="R41" s="23">
        <f t="shared" si="41"/>
        <v>6</v>
      </c>
      <c r="S41" s="23">
        <f t="shared" si="42"/>
        <v>7</v>
      </c>
      <c r="T41" s="23">
        <f t="shared" si="43"/>
        <v>1</v>
      </c>
      <c r="V41" s="9">
        <v>0.58333333333333337</v>
      </c>
      <c r="W41" s="9">
        <v>0.75</v>
      </c>
      <c r="X41" t="str">
        <f t="shared" si="15"/>
        <v>44421_MIX_SOIR2</v>
      </c>
      <c r="Y41" t="str">
        <f t="shared" si="16"/>
        <v>44421_MIX_SOIR3</v>
      </c>
      <c r="Z41" t="str">
        <f t="shared" si="17"/>
        <v>44421_MIX_SOIR4</v>
      </c>
      <c r="AA41" t="str">
        <f t="shared" si="18"/>
        <v>44421_MIX_SOIR5</v>
      </c>
      <c r="AB41" t="str">
        <f t="shared" si="19"/>
        <v>44421_MIX_SOIR6</v>
      </c>
      <c r="AC41" t="str">
        <f t="shared" si="20"/>
        <v>44421_MIX_SOIR7</v>
      </c>
      <c r="AD41" t="str">
        <f t="shared" si="21"/>
        <v>44421_MIX_SOIR1</v>
      </c>
      <c r="AF41" s="9">
        <v>0.58333333333333337</v>
      </c>
      <c r="AG41" s="9">
        <v>0.75</v>
      </c>
    </row>
    <row r="42" spans="1:33">
      <c r="A42" s="8">
        <v>445</v>
      </c>
      <c r="B42" s="8" t="s">
        <v>117</v>
      </c>
      <c r="C42" s="9">
        <v>0.20833333333333334</v>
      </c>
      <c r="D42" s="9">
        <v>0.27083333333333331</v>
      </c>
      <c r="E42" s="13">
        <v>10</v>
      </c>
      <c r="F42" s="18" t="str">
        <f t="shared" si="29"/>
        <v>0000010</v>
      </c>
      <c r="G42" s="20" t="str">
        <f t="shared" si="30"/>
        <v>0</v>
      </c>
      <c r="H42" s="20" t="str">
        <f t="shared" si="31"/>
        <v>0</v>
      </c>
      <c r="I42" s="20" t="str">
        <f t="shared" si="32"/>
        <v>0</v>
      </c>
      <c r="J42" s="20" t="str">
        <f t="shared" si="33"/>
        <v>0</v>
      </c>
      <c r="K42" s="20" t="str">
        <f t="shared" si="34"/>
        <v>0</v>
      </c>
      <c r="L42" s="20" t="str">
        <f t="shared" si="35"/>
        <v>1</v>
      </c>
      <c r="M42" s="20" t="str">
        <f t="shared" si="36"/>
        <v>0</v>
      </c>
      <c r="N42" s="23">
        <f t="shared" si="37"/>
        <v>0</v>
      </c>
      <c r="O42" s="23">
        <f t="shared" si="38"/>
        <v>0</v>
      </c>
      <c r="P42" s="23">
        <f t="shared" si="39"/>
        <v>0</v>
      </c>
      <c r="Q42" s="23">
        <f t="shared" si="40"/>
        <v>0</v>
      </c>
      <c r="R42" s="23">
        <f t="shared" si="41"/>
        <v>0</v>
      </c>
      <c r="S42" s="23">
        <f t="shared" si="42"/>
        <v>7</v>
      </c>
      <c r="T42" s="23">
        <f t="shared" si="43"/>
        <v>0</v>
      </c>
      <c r="V42" s="9">
        <v>0.20833333333333334</v>
      </c>
      <c r="W42" s="9">
        <v>0.27083333333333331</v>
      </c>
      <c r="X42" t="str">
        <f t="shared" si="15"/>
        <v>44521_MIX_JOUR0</v>
      </c>
      <c r="Y42" t="str">
        <f t="shared" si="16"/>
        <v>44521_MIX_JOUR0</v>
      </c>
      <c r="Z42" t="str">
        <f t="shared" si="17"/>
        <v>44521_MIX_JOUR0</v>
      </c>
      <c r="AA42" t="str">
        <f t="shared" si="18"/>
        <v>44521_MIX_JOUR0</v>
      </c>
      <c r="AB42" t="str">
        <f t="shared" si="19"/>
        <v>44521_MIX_JOUR0</v>
      </c>
      <c r="AC42" t="str">
        <f t="shared" si="20"/>
        <v>44521_MIX_JOUR7</v>
      </c>
      <c r="AD42" t="str">
        <f t="shared" si="21"/>
        <v>44521_MIX_JOUR0</v>
      </c>
      <c r="AF42" s="9">
        <v>0.20833333333333334</v>
      </c>
      <c r="AG42" s="9">
        <v>0.27083333333333331</v>
      </c>
    </row>
    <row r="43" spans="1:33">
      <c r="A43" s="8">
        <v>445</v>
      </c>
      <c r="B43" s="8" t="s">
        <v>117</v>
      </c>
      <c r="C43" s="9">
        <v>0.25</v>
      </c>
      <c r="D43" s="9">
        <v>0.41666666666666669</v>
      </c>
      <c r="E43" s="13">
        <v>1111101</v>
      </c>
      <c r="F43" s="18" t="str">
        <f t="shared" si="29"/>
        <v>1111101</v>
      </c>
      <c r="G43" s="20" t="str">
        <f t="shared" si="30"/>
        <v>1</v>
      </c>
      <c r="H43" s="20" t="str">
        <f t="shared" si="31"/>
        <v>1</v>
      </c>
      <c r="I43" s="20" t="str">
        <f t="shared" si="32"/>
        <v>1</v>
      </c>
      <c r="J43" s="20" t="str">
        <f t="shared" si="33"/>
        <v>1</v>
      </c>
      <c r="K43" s="20" t="str">
        <f t="shared" si="34"/>
        <v>1</v>
      </c>
      <c r="L43" s="20" t="str">
        <f t="shared" si="35"/>
        <v>0</v>
      </c>
      <c r="M43" s="20" t="str">
        <f t="shared" si="36"/>
        <v>1</v>
      </c>
      <c r="N43" s="23">
        <f t="shared" si="37"/>
        <v>2</v>
      </c>
      <c r="O43" s="23">
        <f t="shared" si="38"/>
        <v>3</v>
      </c>
      <c r="P43" s="23">
        <f t="shared" si="39"/>
        <v>4</v>
      </c>
      <c r="Q43" s="23">
        <f t="shared" si="40"/>
        <v>5</v>
      </c>
      <c r="R43" s="23">
        <f t="shared" si="41"/>
        <v>6</v>
      </c>
      <c r="S43" s="23">
        <f t="shared" si="42"/>
        <v>0</v>
      </c>
      <c r="T43" s="23">
        <f t="shared" si="43"/>
        <v>1</v>
      </c>
      <c r="V43" s="9">
        <v>0.25</v>
      </c>
      <c r="W43" s="9">
        <v>0.41666666666666669</v>
      </c>
      <c r="X43" t="str">
        <f t="shared" si="15"/>
        <v>44521_MIX_JOUR2</v>
      </c>
      <c r="Y43" t="str">
        <f t="shared" si="16"/>
        <v>44521_MIX_JOUR3</v>
      </c>
      <c r="Z43" t="str">
        <f t="shared" si="17"/>
        <v>44521_MIX_JOUR4</v>
      </c>
      <c r="AA43" t="str">
        <f t="shared" si="18"/>
        <v>44521_MIX_JOUR5</v>
      </c>
      <c r="AB43" t="str">
        <f t="shared" si="19"/>
        <v>44521_MIX_JOUR6</v>
      </c>
      <c r="AC43" t="str">
        <f t="shared" si="20"/>
        <v>44521_MIX_JOUR0</v>
      </c>
      <c r="AD43" t="str">
        <f t="shared" si="21"/>
        <v>44521_MIX_JOUR1</v>
      </c>
      <c r="AF43" s="9">
        <v>0.25</v>
      </c>
      <c r="AG43" s="9">
        <v>0.41666666666666669</v>
      </c>
    </row>
    <row r="44" spans="1:33">
      <c r="A44" s="8">
        <v>446</v>
      </c>
      <c r="B44" s="8" t="s">
        <v>117</v>
      </c>
      <c r="C44" s="9">
        <v>0.27083333333333331</v>
      </c>
      <c r="D44" s="9">
        <v>0.41666666666666669</v>
      </c>
      <c r="E44" s="13">
        <v>1111110</v>
      </c>
      <c r="F44" s="18" t="str">
        <f t="shared" si="29"/>
        <v>1111110</v>
      </c>
      <c r="G44" s="20" t="str">
        <f t="shared" si="30"/>
        <v>1</v>
      </c>
      <c r="H44" s="20" t="str">
        <f t="shared" si="31"/>
        <v>1</v>
      </c>
      <c r="I44" s="20" t="str">
        <f t="shared" si="32"/>
        <v>1</v>
      </c>
      <c r="J44" s="20" t="str">
        <f t="shared" si="33"/>
        <v>1</v>
      </c>
      <c r="K44" s="20" t="str">
        <f t="shared" si="34"/>
        <v>1</v>
      </c>
      <c r="L44" s="20" t="str">
        <f t="shared" si="35"/>
        <v>1</v>
      </c>
      <c r="M44" s="20" t="str">
        <f t="shared" si="36"/>
        <v>0</v>
      </c>
      <c r="N44" s="23">
        <f t="shared" si="37"/>
        <v>2</v>
      </c>
      <c r="O44" s="23">
        <f t="shared" si="38"/>
        <v>3</v>
      </c>
      <c r="P44" s="23">
        <f t="shared" si="39"/>
        <v>4</v>
      </c>
      <c r="Q44" s="23">
        <f t="shared" si="40"/>
        <v>5</v>
      </c>
      <c r="R44" s="23">
        <f t="shared" si="41"/>
        <v>6</v>
      </c>
      <c r="S44" s="23">
        <f t="shared" si="42"/>
        <v>7</v>
      </c>
      <c r="T44" s="23">
        <f t="shared" si="43"/>
        <v>0</v>
      </c>
      <c r="V44" s="9">
        <v>0.27083333333333331</v>
      </c>
      <c r="W44" s="9">
        <v>0.41666666666666669</v>
      </c>
      <c r="X44" t="str">
        <f t="shared" si="15"/>
        <v>44621_MIX_JOUR2</v>
      </c>
      <c r="Y44" t="str">
        <f t="shared" si="16"/>
        <v>44621_MIX_JOUR3</v>
      </c>
      <c r="Z44" t="str">
        <f t="shared" si="17"/>
        <v>44621_MIX_JOUR4</v>
      </c>
      <c r="AA44" t="str">
        <f t="shared" si="18"/>
        <v>44621_MIX_JOUR5</v>
      </c>
      <c r="AB44" t="str">
        <f t="shared" si="19"/>
        <v>44621_MIX_JOUR6</v>
      </c>
      <c r="AC44" t="str">
        <f t="shared" si="20"/>
        <v>44621_MIX_JOUR7</v>
      </c>
      <c r="AD44" t="str">
        <f t="shared" si="21"/>
        <v>44621_MIX_JOUR0</v>
      </c>
      <c r="AF44" s="9">
        <v>0.27083333333333331</v>
      </c>
      <c r="AG44" s="9">
        <v>0.41666666666666669</v>
      </c>
    </row>
    <row r="45" spans="1:33">
      <c r="A45" s="8">
        <v>446</v>
      </c>
      <c r="B45" s="8" t="s">
        <v>118</v>
      </c>
      <c r="C45" s="9">
        <v>0.72916666666666663</v>
      </c>
      <c r="D45" s="9">
        <v>0.875</v>
      </c>
      <c r="E45" s="13">
        <v>10</v>
      </c>
      <c r="F45" s="18" t="str">
        <f t="shared" si="29"/>
        <v>0000010</v>
      </c>
      <c r="G45" s="20" t="str">
        <f t="shared" si="30"/>
        <v>0</v>
      </c>
      <c r="H45" s="20" t="str">
        <f t="shared" si="31"/>
        <v>0</v>
      </c>
      <c r="I45" s="20" t="str">
        <f t="shared" si="32"/>
        <v>0</v>
      </c>
      <c r="J45" s="20" t="str">
        <f t="shared" si="33"/>
        <v>0</v>
      </c>
      <c r="K45" s="20" t="str">
        <f t="shared" si="34"/>
        <v>0</v>
      </c>
      <c r="L45" s="20" t="str">
        <f t="shared" si="35"/>
        <v>1</v>
      </c>
      <c r="M45" s="20" t="str">
        <f t="shared" si="36"/>
        <v>0</v>
      </c>
      <c r="N45" s="23">
        <f t="shared" si="37"/>
        <v>0</v>
      </c>
      <c r="O45" s="23">
        <f t="shared" si="38"/>
        <v>0</v>
      </c>
      <c r="P45" s="23">
        <f t="shared" si="39"/>
        <v>0</v>
      </c>
      <c r="Q45" s="23">
        <f t="shared" si="40"/>
        <v>0</v>
      </c>
      <c r="R45" s="23">
        <f t="shared" si="41"/>
        <v>0</v>
      </c>
      <c r="S45" s="23">
        <f t="shared" si="42"/>
        <v>7</v>
      </c>
      <c r="T45" s="23">
        <f t="shared" si="43"/>
        <v>0</v>
      </c>
      <c r="V45" s="9">
        <v>0.72916666666666663</v>
      </c>
      <c r="W45" s="9">
        <v>0.875</v>
      </c>
      <c r="X45" t="str">
        <f t="shared" si="15"/>
        <v>44621_MIX_SOIR0</v>
      </c>
      <c r="Y45" t="str">
        <f t="shared" si="16"/>
        <v>44621_MIX_SOIR0</v>
      </c>
      <c r="Z45" t="str">
        <f t="shared" si="17"/>
        <v>44621_MIX_SOIR0</v>
      </c>
      <c r="AA45" t="str">
        <f t="shared" si="18"/>
        <v>44621_MIX_SOIR0</v>
      </c>
      <c r="AB45" t="str">
        <f t="shared" si="19"/>
        <v>44621_MIX_SOIR0</v>
      </c>
      <c r="AC45" t="str">
        <f t="shared" si="20"/>
        <v>44621_MIX_SOIR7</v>
      </c>
      <c r="AD45" t="str">
        <f t="shared" si="21"/>
        <v>44621_MIX_SOIR0</v>
      </c>
      <c r="AF45" s="9">
        <v>0.72916666666666663</v>
      </c>
      <c r="AG45" s="9">
        <v>0.875</v>
      </c>
    </row>
    <row r="46" spans="1:33">
      <c r="A46" s="8">
        <v>450</v>
      </c>
      <c r="B46" s="8" t="s">
        <v>117</v>
      </c>
      <c r="C46" s="9">
        <v>0.33333333333333331</v>
      </c>
      <c r="D46" s="9">
        <v>0.52083333333333337</v>
      </c>
      <c r="E46" s="13">
        <v>1111110</v>
      </c>
      <c r="F46" s="18" t="str">
        <f t="shared" si="29"/>
        <v>1111110</v>
      </c>
      <c r="G46" s="20" t="str">
        <f t="shared" si="30"/>
        <v>1</v>
      </c>
      <c r="H46" s="20" t="str">
        <f t="shared" si="31"/>
        <v>1</v>
      </c>
      <c r="I46" s="20" t="str">
        <f t="shared" si="32"/>
        <v>1</v>
      </c>
      <c r="J46" s="20" t="str">
        <f t="shared" si="33"/>
        <v>1</v>
      </c>
      <c r="K46" s="20" t="str">
        <f t="shared" si="34"/>
        <v>1</v>
      </c>
      <c r="L46" s="20" t="str">
        <f t="shared" si="35"/>
        <v>1</v>
      </c>
      <c r="M46" s="20" t="str">
        <f t="shared" si="36"/>
        <v>0</v>
      </c>
      <c r="N46" s="23">
        <f t="shared" si="37"/>
        <v>2</v>
      </c>
      <c r="O46" s="23">
        <f t="shared" si="38"/>
        <v>3</v>
      </c>
      <c r="P46" s="23">
        <f t="shared" si="39"/>
        <v>4</v>
      </c>
      <c r="Q46" s="23">
        <f t="shared" si="40"/>
        <v>5</v>
      </c>
      <c r="R46" s="23">
        <f t="shared" si="41"/>
        <v>6</v>
      </c>
      <c r="S46" s="23">
        <f t="shared" si="42"/>
        <v>7</v>
      </c>
      <c r="T46" s="23">
        <f t="shared" si="43"/>
        <v>0</v>
      </c>
      <c r="V46" s="9">
        <v>0.33333333333333331</v>
      </c>
      <c r="W46" s="9">
        <v>0.52083333333333337</v>
      </c>
      <c r="X46" t="str">
        <f t="shared" si="15"/>
        <v>45021_MIX_JOUR2</v>
      </c>
      <c r="Y46" t="str">
        <f t="shared" si="16"/>
        <v>45021_MIX_JOUR3</v>
      </c>
      <c r="Z46" t="str">
        <f t="shared" si="17"/>
        <v>45021_MIX_JOUR4</v>
      </c>
      <c r="AA46" t="str">
        <f t="shared" si="18"/>
        <v>45021_MIX_JOUR5</v>
      </c>
      <c r="AB46" t="str">
        <f t="shared" si="19"/>
        <v>45021_MIX_JOUR6</v>
      </c>
      <c r="AC46" t="str">
        <f t="shared" si="20"/>
        <v>45021_MIX_JOUR7</v>
      </c>
      <c r="AD46" t="str">
        <f t="shared" si="21"/>
        <v>45021_MIX_JOUR0</v>
      </c>
      <c r="AF46" s="9">
        <v>0.33333333333333331</v>
      </c>
      <c r="AG46" s="9">
        <v>0.52083333333333337</v>
      </c>
    </row>
    <row r="47" spans="1:33">
      <c r="A47" s="8">
        <v>450</v>
      </c>
      <c r="B47" s="8" t="s">
        <v>117</v>
      </c>
      <c r="C47" s="9">
        <v>0.4375</v>
      </c>
      <c r="D47" s="9">
        <v>0.60416666666666663</v>
      </c>
      <c r="E47" s="13">
        <v>1</v>
      </c>
      <c r="F47" s="18" t="str">
        <f t="shared" si="29"/>
        <v>0000001</v>
      </c>
      <c r="G47" s="20" t="str">
        <f t="shared" si="30"/>
        <v>0</v>
      </c>
      <c r="H47" s="20" t="str">
        <f t="shared" si="31"/>
        <v>0</v>
      </c>
      <c r="I47" s="20" t="str">
        <f t="shared" si="32"/>
        <v>0</v>
      </c>
      <c r="J47" s="20" t="str">
        <f t="shared" si="33"/>
        <v>0</v>
      </c>
      <c r="K47" s="20" t="str">
        <f t="shared" si="34"/>
        <v>0</v>
      </c>
      <c r="L47" s="20" t="str">
        <f t="shared" si="35"/>
        <v>0</v>
      </c>
      <c r="M47" s="20" t="str">
        <f t="shared" si="36"/>
        <v>1</v>
      </c>
      <c r="N47" s="23">
        <f t="shared" si="37"/>
        <v>0</v>
      </c>
      <c r="O47" s="23">
        <f t="shared" si="38"/>
        <v>0</v>
      </c>
      <c r="P47" s="23">
        <f t="shared" si="39"/>
        <v>0</v>
      </c>
      <c r="Q47" s="23">
        <f t="shared" si="40"/>
        <v>0</v>
      </c>
      <c r="R47" s="23">
        <f t="shared" si="41"/>
        <v>0</v>
      </c>
      <c r="S47" s="23">
        <f t="shared" si="42"/>
        <v>0</v>
      </c>
      <c r="T47" s="23">
        <f t="shared" si="43"/>
        <v>1</v>
      </c>
      <c r="V47" s="9">
        <v>0.4375</v>
      </c>
      <c r="W47" s="9">
        <v>0.60416666666666663</v>
      </c>
      <c r="X47" t="str">
        <f t="shared" si="15"/>
        <v>45021_MIX_JOUR0</v>
      </c>
      <c r="Y47" t="str">
        <f t="shared" si="16"/>
        <v>45021_MIX_JOUR0</v>
      </c>
      <c r="Z47" t="str">
        <f t="shared" si="17"/>
        <v>45021_MIX_JOUR0</v>
      </c>
      <c r="AA47" t="str">
        <f t="shared" si="18"/>
        <v>45021_MIX_JOUR0</v>
      </c>
      <c r="AB47" t="str">
        <f t="shared" si="19"/>
        <v>45021_MIX_JOUR0</v>
      </c>
      <c r="AC47" t="str">
        <f t="shared" si="20"/>
        <v>45021_MIX_JOUR0</v>
      </c>
      <c r="AD47" t="str">
        <f t="shared" si="21"/>
        <v>45021_MIX_JOUR1</v>
      </c>
      <c r="AF47" s="9">
        <v>0.4375</v>
      </c>
      <c r="AG47" s="9">
        <v>0.60416666666666663</v>
      </c>
    </row>
    <row r="48" spans="1:33">
      <c r="A48" s="8">
        <v>450</v>
      </c>
      <c r="B48" s="8" t="s">
        <v>118</v>
      </c>
      <c r="C48" s="9">
        <v>0.70833333333333337</v>
      </c>
      <c r="D48" s="9">
        <v>0.83333333333333337</v>
      </c>
      <c r="E48" s="13">
        <v>1111100</v>
      </c>
      <c r="F48" s="18" t="str">
        <f t="shared" si="29"/>
        <v>1111100</v>
      </c>
      <c r="G48" s="20" t="str">
        <f t="shared" si="30"/>
        <v>1</v>
      </c>
      <c r="H48" s="20" t="str">
        <f t="shared" si="31"/>
        <v>1</v>
      </c>
      <c r="I48" s="20" t="str">
        <f t="shared" si="32"/>
        <v>1</v>
      </c>
      <c r="J48" s="20" t="str">
        <f t="shared" si="33"/>
        <v>1</v>
      </c>
      <c r="K48" s="20" t="str">
        <f t="shared" si="34"/>
        <v>1</v>
      </c>
      <c r="L48" s="20" t="str">
        <f t="shared" si="35"/>
        <v>0</v>
      </c>
      <c r="M48" s="20" t="str">
        <f t="shared" si="36"/>
        <v>0</v>
      </c>
      <c r="N48" s="23">
        <f t="shared" si="37"/>
        <v>2</v>
      </c>
      <c r="O48" s="23">
        <f t="shared" si="38"/>
        <v>3</v>
      </c>
      <c r="P48" s="23">
        <f t="shared" si="39"/>
        <v>4</v>
      </c>
      <c r="Q48" s="23">
        <f t="shared" si="40"/>
        <v>5</v>
      </c>
      <c r="R48" s="23">
        <f t="shared" si="41"/>
        <v>6</v>
      </c>
      <c r="S48" s="23">
        <f t="shared" si="42"/>
        <v>0</v>
      </c>
      <c r="T48" s="23">
        <f t="shared" si="43"/>
        <v>0</v>
      </c>
      <c r="V48" s="9">
        <v>0.70833333333333337</v>
      </c>
      <c r="W48" s="9">
        <v>0.83333333333333337</v>
      </c>
      <c r="X48" t="str">
        <f t="shared" si="15"/>
        <v>45021_MIX_SOIR2</v>
      </c>
      <c r="Y48" t="str">
        <f t="shared" si="16"/>
        <v>45021_MIX_SOIR3</v>
      </c>
      <c r="Z48" t="str">
        <f t="shared" si="17"/>
        <v>45021_MIX_SOIR4</v>
      </c>
      <c r="AA48" t="str">
        <f t="shared" si="18"/>
        <v>45021_MIX_SOIR5</v>
      </c>
      <c r="AB48" t="str">
        <f t="shared" si="19"/>
        <v>45021_MIX_SOIR6</v>
      </c>
      <c r="AC48" t="str">
        <f t="shared" si="20"/>
        <v>45021_MIX_SOIR0</v>
      </c>
      <c r="AD48" t="str">
        <f t="shared" si="21"/>
        <v>45021_MIX_SOIR0</v>
      </c>
      <c r="AF48" s="9">
        <v>0.70833333333333337</v>
      </c>
      <c r="AG48" s="9">
        <v>0.83333333333333337</v>
      </c>
    </row>
    <row r="49" spans="1:33">
      <c r="A49" s="8">
        <v>451</v>
      </c>
      <c r="B49" s="8" t="s">
        <v>117</v>
      </c>
      <c r="C49" s="9">
        <v>0</v>
      </c>
      <c r="D49" s="9">
        <v>0.95833333333333337</v>
      </c>
      <c r="E49" s="13">
        <v>1111111</v>
      </c>
      <c r="F49" s="18" t="str">
        <f t="shared" si="29"/>
        <v>1111111</v>
      </c>
      <c r="G49" s="20" t="str">
        <f t="shared" si="30"/>
        <v>1</v>
      </c>
      <c r="H49" s="20" t="str">
        <f t="shared" si="31"/>
        <v>1</v>
      </c>
      <c r="I49" s="20" t="str">
        <f t="shared" si="32"/>
        <v>1</v>
      </c>
      <c r="J49" s="20" t="str">
        <f t="shared" si="33"/>
        <v>1</v>
      </c>
      <c r="K49" s="20" t="str">
        <f t="shared" si="34"/>
        <v>1</v>
      </c>
      <c r="L49" s="20" t="str">
        <f t="shared" si="35"/>
        <v>1</v>
      </c>
      <c r="M49" s="20" t="str">
        <f t="shared" si="36"/>
        <v>1</v>
      </c>
      <c r="N49" s="23">
        <f t="shared" si="37"/>
        <v>2</v>
      </c>
      <c r="O49" s="23">
        <f t="shared" si="38"/>
        <v>3</v>
      </c>
      <c r="P49" s="23">
        <f t="shared" si="39"/>
        <v>4</v>
      </c>
      <c r="Q49" s="23">
        <f t="shared" si="40"/>
        <v>5</v>
      </c>
      <c r="R49" s="23">
        <f t="shared" si="41"/>
        <v>6</v>
      </c>
      <c r="S49" s="23">
        <f t="shared" si="42"/>
        <v>7</v>
      </c>
      <c r="T49" s="23">
        <f t="shared" si="43"/>
        <v>1</v>
      </c>
      <c r="V49" s="9">
        <v>0</v>
      </c>
      <c r="W49" s="9">
        <v>0.95833333333333337</v>
      </c>
      <c r="X49" t="str">
        <f t="shared" si="15"/>
        <v>45121_MIX_JOUR2</v>
      </c>
      <c r="Y49" t="str">
        <f t="shared" si="16"/>
        <v>45121_MIX_JOUR3</v>
      </c>
      <c r="Z49" t="str">
        <f t="shared" si="17"/>
        <v>45121_MIX_JOUR4</v>
      </c>
      <c r="AA49" t="str">
        <f t="shared" si="18"/>
        <v>45121_MIX_JOUR5</v>
      </c>
      <c r="AB49" t="str">
        <f t="shared" si="19"/>
        <v>45121_MIX_JOUR6</v>
      </c>
      <c r="AC49" t="str">
        <f t="shared" si="20"/>
        <v>45121_MIX_JOUR7</v>
      </c>
      <c r="AD49" t="str">
        <f t="shared" si="21"/>
        <v>45121_MIX_JOUR1</v>
      </c>
      <c r="AF49" s="9">
        <v>0</v>
      </c>
      <c r="AG49" s="9">
        <v>0.95833333333333337</v>
      </c>
    </row>
    <row r="50" spans="1:33">
      <c r="A50" s="8">
        <v>451</v>
      </c>
      <c r="B50" s="8" t="s">
        <v>118</v>
      </c>
      <c r="C50" s="9">
        <v>0.625</v>
      </c>
      <c r="D50" s="9">
        <v>0.75</v>
      </c>
      <c r="E50" s="13">
        <v>1111111</v>
      </c>
      <c r="F50" s="18" t="str">
        <f t="shared" si="29"/>
        <v>1111111</v>
      </c>
      <c r="G50" s="20" t="str">
        <f t="shared" si="30"/>
        <v>1</v>
      </c>
      <c r="H50" s="20" t="str">
        <f t="shared" si="31"/>
        <v>1</v>
      </c>
      <c r="I50" s="20" t="str">
        <f t="shared" si="32"/>
        <v>1</v>
      </c>
      <c r="J50" s="20" t="str">
        <f t="shared" si="33"/>
        <v>1</v>
      </c>
      <c r="K50" s="20" t="str">
        <f t="shared" si="34"/>
        <v>1</v>
      </c>
      <c r="L50" s="20" t="str">
        <f t="shared" si="35"/>
        <v>1</v>
      </c>
      <c r="M50" s="20" t="str">
        <f t="shared" si="36"/>
        <v>1</v>
      </c>
      <c r="N50" s="23">
        <f t="shared" si="37"/>
        <v>2</v>
      </c>
      <c r="O50" s="23">
        <f t="shared" si="38"/>
        <v>3</v>
      </c>
      <c r="P50" s="23">
        <f t="shared" si="39"/>
        <v>4</v>
      </c>
      <c r="Q50" s="23">
        <f t="shared" si="40"/>
        <v>5</v>
      </c>
      <c r="R50" s="23">
        <f t="shared" si="41"/>
        <v>6</v>
      </c>
      <c r="S50" s="23">
        <f t="shared" si="42"/>
        <v>7</v>
      </c>
      <c r="T50" s="23">
        <f t="shared" si="43"/>
        <v>1</v>
      </c>
      <c r="V50" s="9">
        <v>0.625</v>
      </c>
      <c r="W50" s="9">
        <v>0.75</v>
      </c>
      <c r="X50" t="str">
        <f t="shared" si="15"/>
        <v>45121_MIX_SOIR2</v>
      </c>
      <c r="Y50" t="str">
        <f t="shared" si="16"/>
        <v>45121_MIX_SOIR3</v>
      </c>
      <c r="Z50" t="str">
        <f t="shared" si="17"/>
        <v>45121_MIX_SOIR4</v>
      </c>
      <c r="AA50" t="str">
        <f t="shared" si="18"/>
        <v>45121_MIX_SOIR5</v>
      </c>
      <c r="AB50" t="str">
        <f t="shared" si="19"/>
        <v>45121_MIX_SOIR6</v>
      </c>
      <c r="AC50" t="str">
        <f t="shared" si="20"/>
        <v>45121_MIX_SOIR7</v>
      </c>
      <c r="AD50" t="str">
        <f t="shared" si="21"/>
        <v>45121_MIX_SOIR1</v>
      </c>
      <c r="AF50" s="9">
        <v>0.625</v>
      </c>
      <c r="AG50" s="9">
        <v>0.75</v>
      </c>
    </row>
    <row r="51" spans="1:33">
      <c r="A51" s="8">
        <v>451</v>
      </c>
      <c r="B51" s="8" t="s">
        <v>118</v>
      </c>
      <c r="C51" s="9">
        <v>0.66666666666666663</v>
      </c>
      <c r="D51" s="9">
        <v>0.79166666666666663</v>
      </c>
      <c r="E51" s="13">
        <v>1100000</v>
      </c>
      <c r="F51" s="18" t="str">
        <f t="shared" si="29"/>
        <v>1100000</v>
      </c>
      <c r="G51" s="20" t="str">
        <f t="shared" si="30"/>
        <v>1</v>
      </c>
      <c r="H51" s="20" t="str">
        <f t="shared" si="31"/>
        <v>1</v>
      </c>
      <c r="I51" s="20" t="str">
        <f t="shared" si="32"/>
        <v>0</v>
      </c>
      <c r="J51" s="20" t="str">
        <f t="shared" si="33"/>
        <v>0</v>
      </c>
      <c r="K51" s="20" t="str">
        <f t="shared" si="34"/>
        <v>0</v>
      </c>
      <c r="L51" s="20" t="str">
        <f t="shared" si="35"/>
        <v>0</v>
      </c>
      <c r="M51" s="20" t="str">
        <f t="shared" si="36"/>
        <v>0</v>
      </c>
      <c r="N51" s="23">
        <f t="shared" si="37"/>
        <v>2</v>
      </c>
      <c r="O51" s="23">
        <f t="shared" si="38"/>
        <v>3</v>
      </c>
      <c r="P51" s="23">
        <f t="shared" si="39"/>
        <v>0</v>
      </c>
      <c r="Q51" s="23">
        <f t="shared" si="40"/>
        <v>0</v>
      </c>
      <c r="R51" s="23">
        <f t="shared" si="41"/>
        <v>0</v>
      </c>
      <c r="S51" s="23">
        <f t="shared" si="42"/>
        <v>0</v>
      </c>
      <c r="T51" s="23">
        <f t="shared" si="43"/>
        <v>0</v>
      </c>
      <c r="V51" s="9">
        <v>0.66666666666666663</v>
      </c>
      <c r="W51" s="9">
        <v>0.79166666666666663</v>
      </c>
      <c r="X51" t="str">
        <f t="shared" si="15"/>
        <v>45121_MIX_SOIR2</v>
      </c>
      <c r="Y51" t="str">
        <f t="shared" si="16"/>
        <v>45121_MIX_SOIR3</v>
      </c>
      <c r="Z51" t="str">
        <f t="shared" si="17"/>
        <v>45121_MIX_SOIR0</v>
      </c>
      <c r="AA51" t="str">
        <f t="shared" si="18"/>
        <v>45121_MIX_SOIR0</v>
      </c>
      <c r="AB51" t="str">
        <f t="shared" si="19"/>
        <v>45121_MIX_SOIR0</v>
      </c>
      <c r="AC51" t="str">
        <f t="shared" si="20"/>
        <v>45121_MIX_SOIR0</v>
      </c>
      <c r="AD51" t="str">
        <f t="shared" si="21"/>
        <v>45121_MIX_SOIR0</v>
      </c>
      <c r="AF51" s="9">
        <v>0.66666666666666663</v>
      </c>
      <c r="AG51" s="9">
        <v>0.79166666666666663</v>
      </c>
    </row>
    <row r="52" spans="1:33">
      <c r="A52" s="8">
        <v>455</v>
      </c>
      <c r="B52" s="8" t="s">
        <v>117</v>
      </c>
      <c r="C52" s="9">
        <v>0.27083333333333331</v>
      </c>
      <c r="D52" s="9">
        <v>0.41666666666666669</v>
      </c>
      <c r="E52" s="13">
        <v>1111110</v>
      </c>
      <c r="F52" s="18" t="str">
        <f t="shared" si="29"/>
        <v>1111110</v>
      </c>
      <c r="G52" s="20" t="str">
        <f t="shared" si="30"/>
        <v>1</v>
      </c>
      <c r="H52" s="20" t="str">
        <f t="shared" si="31"/>
        <v>1</v>
      </c>
      <c r="I52" s="20" t="str">
        <f t="shared" si="32"/>
        <v>1</v>
      </c>
      <c r="J52" s="20" t="str">
        <f t="shared" si="33"/>
        <v>1</v>
      </c>
      <c r="K52" s="20" t="str">
        <f t="shared" si="34"/>
        <v>1</v>
      </c>
      <c r="L52" s="20" t="str">
        <f t="shared" si="35"/>
        <v>1</v>
      </c>
      <c r="M52" s="20" t="str">
        <f t="shared" si="36"/>
        <v>0</v>
      </c>
      <c r="N52" s="23">
        <f t="shared" si="37"/>
        <v>2</v>
      </c>
      <c r="O52" s="23">
        <f t="shared" si="38"/>
        <v>3</v>
      </c>
      <c r="P52" s="23">
        <f t="shared" si="39"/>
        <v>4</v>
      </c>
      <c r="Q52" s="23">
        <f t="shared" si="40"/>
        <v>5</v>
      </c>
      <c r="R52" s="23">
        <f t="shared" si="41"/>
        <v>6</v>
      </c>
      <c r="S52" s="23">
        <f t="shared" si="42"/>
        <v>7</v>
      </c>
      <c r="T52" s="23">
        <f t="shared" si="43"/>
        <v>0</v>
      </c>
      <c r="V52" s="9">
        <v>0.27083333333333331</v>
      </c>
      <c r="W52" s="9">
        <v>0.41666666666666669</v>
      </c>
      <c r="X52" t="str">
        <f t="shared" si="15"/>
        <v>45521_MIX_JOUR2</v>
      </c>
      <c r="Y52" t="str">
        <f t="shared" si="16"/>
        <v>45521_MIX_JOUR3</v>
      </c>
      <c r="Z52" t="str">
        <f t="shared" si="17"/>
        <v>45521_MIX_JOUR4</v>
      </c>
      <c r="AA52" t="str">
        <f t="shared" si="18"/>
        <v>45521_MIX_JOUR5</v>
      </c>
      <c r="AB52" t="str">
        <f t="shared" si="19"/>
        <v>45521_MIX_JOUR6</v>
      </c>
      <c r="AC52" t="str">
        <f t="shared" si="20"/>
        <v>45521_MIX_JOUR7</v>
      </c>
      <c r="AD52" t="str">
        <f t="shared" si="21"/>
        <v>45521_MIX_JOUR0</v>
      </c>
      <c r="AF52" s="9">
        <v>0.27083333333333331</v>
      </c>
      <c r="AG52" s="9">
        <v>0.41666666666666669</v>
      </c>
    </row>
    <row r="53" spans="1:33">
      <c r="A53" s="8">
        <v>455</v>
      </c>
      <c r="B53" s="8" t="s">
        <v>118</v>
      </c>
      <c r="C53" s="9">
        <v>0.66666666666666663</v>
      </c>
      <c r="D53" s="9">
        <v>0.79166666666666663</v>
      </c>
      <c r="E53" s="13">
        <v>1111111</v>
      </c>
      <c r="F53" s="18" t="str">
        <f t="shared" si="29"/>
        <v>1111111</v>
      </c>
      <c r="G53" s="20" t="str">
        <f t="shared" si="30"/>
        <v>1</v>
      </c>
      <c r="H53" s="20" t="str">
        <f t="shared" si="31"/>
        <v>1</v>
      </c>
      <c r="I53" s="20" t="str">
        <f t="shared" si="32"/>
        <v>1</v>
      </c>
      <c r="J53" s="20" t="str">
        <f t="shared" si="33"/>
        <v>1</v>
      </c>
      <c r="K53" s="20" t="str">
        <f t="shared" si="34"/>
        <v>1</v>
      </c>
      <c r="L53" s="20" t="str">
        <f t="shared" si="35"/>
        <v>1</v>
      </c>
      <c r="M53" s="20" t="str">
        <f t="shared" si="36"/>
        <v>1</v>
      </c>
      <c r="N53" s="23">
        <f t="shared" si="37"/>
        <v>2</v>
      </c>
      <c r="O53" s="23">
        <f t="shared" si="38"/>
        <v>3</v>
      </c>
      <c r="P53" s="23">
        <f t="shared" si="39"/>
        <v>4</v>
      </c>
      <c r="Q53" s="23">
        <f t="shared" si="40"/>
        <v>5</v>
      </c>
      <c r="R53" s="23">
        <f t="shared" si="41"/>
        <v>6</v>
      </c>
      <c r="S53" s="23">
        <f t="shared" si="42"/>
        <v>7</v>
      </c>
      <c r="T53" s="23">
        <f t="shared" si="43"/>
        <v>1</v>
      </c>
      <c r="V53" s="9">
        <v>0.66666666666666663</v>
      </c>
      <c r="W53" s="9">
        <v>0.79166666666666663</v>
      </c>
      <c r="X53" t="str">
        <f t="shared" si="15"/>
        <v>45521_MIX_SOIR2</v>
      </c>
      <c r="Y53" t="str">
        <f t="shared" si="16"/>
        <v>45521_MIX_SOIR3</v>
      </c>
      <c r="Z53" t="str">
        <f t="shared" si="17"/>
        <v>45521_MIX_SOIR4</v>
      </c>
      <c r="AA53" t="str">
        <f t="shared" si="18"/>
        <v>45521_MIX_SOIR5</v>
      </c>
      <c r="AB53" t="str">
        <f t="shared" si="19"/>
        <v>45521_MIX_SOIR6</v>
      </c>
      <c r="AC53" t="str">
        <f t="shared" si="20"/>
        <v>45521_MIX_SOIR7</v>
      </c>
      <c r="AD53" t="str">
        <f t="shared" si="21"/>
        <v>45521_MIX_SOIR1</v>
      </c>
      <c r="AF53" s="9">
        <v>0.66666666666666663</v>
      </c>
      <c r="AG53" s="9">
        <v>0.79166666666666663</v>
      </c>
    </row>
    <row r="54" spans="1:33">
      <c r="A54" s="8">
        <v>458</v>
      </c>
      <c r="B54" s="8" t="s">
        <v>117</v>
      </c>
      <c r="C54" s="9">
        <v>0.375</v>
      </c>
      <c r="D54" s="9">
        <v>0.5</v>
      </c>
      <c r="E54" s="13">
        <v>10000</v>
      </c>
      <c r="F54" s="18" t="str">
        <f t="shared" si="29"/>
        <v>0010000</v>
      </c>
      <c r="G54" s="20" t="str">
        <f t="shared" si="30"/>
        <v>0</v>
      </c>
      <c r="H54" s="20" t="str">
        <f t="shared" si="31"/>
        <v>0</v>
      </c>
      <c r="I54" s="20" t="str">
        <f t="shared" si="32"/>
        <v>1</v>
      </c>
      <c r="J54" s="20" t="str">
        <f t="shared" si="33"/>
        <v>0</v>
      </c>
      <c r="K54" s="20" t="str">
        <f t="shared" si="34"/>
        <v>0</v>
      </c>
      <c r="L54" s="20" t="str">
        <f t="shared" si="35"/>
        <v>0</v>
      </c>
      <c r="M54" s="20" t="str">
        <f t="shared" si="36"/>
        <v>0</v>
      </c>
      <c r="N54" s="23">
        <f t="shared" si="37"/>
        <v>0</v>
      </c>
      <c r="O54" s="23">
        <f t="shared" si="38"/>
        <v>0</v>
      </c>
      <c r="P54" s="23">
        <f t="shared" si="39"/>
        <v>4</v>
      </c>
      <c r="Q54" s="23">
        <f t="shared" si="40"/>
        <v>0</v>
      </c>
      <c r="R54" s="23">
        <f t="shared" si="41"/>
        <v>0</v>
      </c>
      <c r="S54" s="23">
        <f t="shared" si="42"/>
        <v>0</v>
      </c>
      <c r="T54" s="23">
        <f t="shared" si="43"/>
        <v>0</v>
      </c>
      <c r="V54" s="9">
        <v>0.375</v>
      </c>
      <c r="W54" s="9">
        <v>0.5</v>
      </c>
      <c r="X54" t="str">
        <f t="shared" si="15"/>
        <v>45821_MIX_JOUR0</v>
      </c>
      <c r="Y54" t="str">
        <f t="shared" si="16"/>
        <v>45821_MIX_JOUR0</v>
      </c>
      <c r="Z54" t="str">
        <f t="shared" si="17"/>
        <v>45821_MIX_JOUR4</v>
      </c>
      <c r="AA54" t="str">
        <f t="shared" si="18"/>
        <v>45821_MIX_JOUR0</v>
      </c>
      <c r="AB54" t="str">
        <f t="shared" si="19"/>
        <v>45821_MIX_JOUR0</v>
      </c>
      <c r="AC54" t="str">
        <f t="shared" si="20"/>
        <v>45821_MIX_JOUR0</v>
      </c>
      <c r="AD54" t="str">
        <f t="shared" si="21"/>
        <v>45821_MIX_JOUR0</v>
      </c>
      <c r="AF54" s="9">
        <v>0.375</v>
      </c>
      <c r="AG54" s="9">
        <v>0.5</v>
      </c>
    </row>
    <row r="55" spans="1:33">
      <c r="A55" s="8">
        <v>458</v>
      </c>
      <c r="B55" s="8" t="s">
        <v>118</v>
      </c>
      <c r="C55" s="9">
        <v>0.70833333333333337</v>
      </c>
      <c r="D55" s="9">
        <v>0.83333333333333337</v>
      </c>
      <c r="E55" s="13">
        <v>1</v>
      </c>
      <c r="F55" s="18" t="str">
        <f t="shared" si="29"/>
        <v>0000001</v>
      </c>
      <c r="G55" s="20" t="str">
        <f t="shared" si="30"/>
        <v>0</v>
      </c>
      <c r="H55" s="20" t="str">
        <f t="shared" si="31"/>
        <v>0</v>
      </c>
      <c r="I55" s="20" t="str">
        <f t="shared" si="32"/>
        <v>0</v>
      </c>
      <c r="J55" s="20" t="str">
        <f t="shared" si="33"/>
        <v>0</v>
      </c>
      <c r="K55" s="20" t="str">
        <f t="shared" si="34"/>
        <v>0</v>
      </c>
      <c r="L55" s="20" t="str">
        <f t="shared" si="35"/>
        <v>0</v>
      </c>
      <c r="M55" s="20" t="str">
        <f t="shared" si="36"/>
        <v>1</v>
      </c>
      <c r="N55" s="23">
        <f t="shared" si="37"/>
        <v>0</v>
      </c>
      <c r="O55" s="23">
        <f t="shared" si="38"/>
        <v>0</v>
      </c>
      <c r="P55" s="23">
        <f t="shared" si="39"/>
        <v>0</v>
      </c>
      <c r="Q55" s="23">
        <f t="shared" si="40"/>
        <v>0</v>
      </c>
      <c r="R55" s="23">
        <f t="shared" si="41"/>
        <v>0</v>
      </c>
      <c r="S55" s="23">
        <f t="shared" si="42"/>
        <v>0</v>
      </c>
      <c r="T55" s="23">
        <f t="shared" si="43"/>
        <v>1</v>
      </c>
      <c r="V55" s="9">
        <v>0.70833333333333337</v>
      </c>
      <c r="W55" s="9">
        <v>0.83333333333333337</v>
      </c>
      <c r="X55" t="str">
        <f t="shared" si="15"/>
        <v>45821_MIX_SOIR0</v>
      </c>
      <c r="Y55" t="str">
        <f t="shared" si="16"/>
        <v>45821_MIX_SOIR0</v>
      </c>
      <c r="Z55" t="str">
        <f t="shared" si="17"/>
        <v>45821_MIX_SOIR0</v>
      </c>
      <c r="AA55" t="str">
        <f t="shared" si="18"/>
        <v>45821_MIX_SOIR0</v>
      </c>
      <c r="AB55" t="str">
        <f t="shared" si="19"/>
        <v>45821_MIX_SOIR0</v>
      </c>
      <c r="AC55" t="str">
        <f t="shared" si="20"/>
        <v>45821_MIX_SOIR0</v>
      </c>
      <c r="AD55" t="str">
        <f t="shared" si="21"/>
        <v>45821_MIX_SOIR1</v>
      </c>
      <c r="AF55" s="9">
        <v>0.70833333333333337</v>
      </c>
      <c r="AG55" s="9">
        <v>0.83333333333333337</v>
      </c>
    </row>
    <row r="56" spans="1:33">
      <c r="A56" s="8">
        <v>458</v>
      </c>
      <c r="B56" s="8" t="s">
        <v>118</v>
      </c>
      <c r="C56" s="9">
        <v>0.75</v>
      </c>
      <c r="D56" s="9">
        <v>0.875</v>
      </c>
      <c r="E56" s="13">
        <v>1111110</v>
      </c>
      <c r="F56" s="18" t="str">
        <f t="shared" si="29"/>
        <v>1111110</v>
      </c>
      <c r="G56" s="20" t="str">
        <f t="shared" si="30"/>
        <v>1</v>
      </c>
      <c r="H56" s="20" t="str">
        <f t="shared" si="31"/>
        <v>1</v>
      </c>
      <c r="I56" s="20" t="str">
        <f t="shared" si="32"/>
        <v>1</v>
      </c>
      <c r="J56" s="20" t="str">
        <f t="shared" si="33"/>
        <v>1</v>
      </c>
      <c r="K56" s="20" t="str">
        <f t="shared" si="34"/>
        <v>1</v>
      </c>
      <c r="L56" s="20" t="str">
        <f t="shared" si="35"/>
        <v>1</v>
      </c>
      <c r="M56" s="20" t="str">
        <f t="shared" si="36"/>
        <v>0</v>
      </c>
      <c r="N56" s="23">
        <f t="shared" si="37"/>
        <v>2</v>
      </c>
      <c r="O56" s="23">
        <f t="shared" si="38"/>
        <v>3</v>
      </c>
      <c r="P56" s="23">
        <f t="shared" si="39"/>
        <v>4</v>
      </c>
      <c r="Q56" s="23">
        <f t="shared" si="40"/>
        <v>5</v>
      </c>
      <c r="R56" s="23">
        <f t="shared" si="41"/>
        <v>6</v>
      </c>
      <c r="S56" s="23">
        <f t="shared" si="42"/>
        <v>7</v>
      </c>
      <c r="T56" s="23">
        <f t="shared" si="43"/>
        <v>0</v>
      </c>
      <c r="V56" s="9">
        <v>0.75</v>
      </c>
      <c r="W56" s="9">
        <v>0.875</v>
      </c>
      <c r="X56" t="str">
        <f t="shared" si="15"/>
        <v>45821_MIX_SOIR2</v>
      </c>
      <c r="Y56" t="str">
        <f t="shared" si="16"/>
        <v>45821_MIX_SOIR3</v>
      </c>
      <c r="Z56" t="str">
        <f t="shared" si="17"/>
        <v>45821_MIX_SOIR4</v>
      </c>
      <c r="AA56" t="str">
        <f t="shared" si="18"/>
        <v>45821_MIX_SOIR5</v>
      </c>
      <c r="AB56" t="str">
        <f t="shared" si="19"/>
        <v>45821_MIX_SOIR6</v>
      </c>
      <c r="AC56" t="str">
        <f t="shared" si="20"/>
        <v>45821_MIX_SOIR7</v>
      </c>
      <c r="AD56" t="str">
        <f t="shared" si="21"/>
        <v>45821_MIX_SOIR0</v>
      </c>
      <c r="AF56" s="9">
        <v>0.75</v>
      </c>
      <c r="AG56" s="9">
        <v>0.875</v>
      </c>
    </row>
    <row r="57" spans="1:33">
      <c r="A57" s="8">
        <v>462</v>
      </c>
      <c r="B57" s="8" t="s">
        <v>118</v>
      </c>
      <c r="C57" s="9">
        <v>0.77083333333333337</v>
      </c>
      <c r="D57" s="9">
        <v>0.91666666666666663</v>
      </c>
      <c r="E57" s="13">
        <v>1111111</v>
      </c>
      <c r="F57" s="18" t="str">
        <f t="shared" si="29"/>
        <v>1111111</v>
      </c>
      <c r="G57" s="20" t="str">
        <f t="shared" si="30"/>
        <v>1</v>
      </c>
      <c r="H57" s="20" t="str">
        <f t="shared" si="31"/>
        <v>1</v>
      </c>
      <c r="I57" s="20" t="str">
        <f t="shared" si="32"/>
        <v>1</v>
      </c>
      <c r="J57" s="20" t="str">
        <f t="shared" si="33"/>
        <v>1</v>
      </c>
      <c r="K57" s="20" t="str">
        <f t="shared" si="34"/>
        <v>1</v>
      </c>
      <c r="L57" s="20" t="str">
        <f t="shared" si="35"/>
        <v>1</v>
      </c>
      <c r="M57" s="20" t="str">
        <f t="shared" si="36"/>
        <v>1</v>
      </c>
      <c r="N57" s="23">
        <f t="shared" si="37"/>
        <v>2</v>
      </c>
      <c r="O57" s="23">
        <f t="shared" si="38"/>
        <v>3</v>
      </c>
      <c r="P57" s="23">
        <f t="shared" si="39"/>
        <v>4</v>
      </c>
      <c r="Q57" s="23">
        <f t="shared" si="40"/>
        <v>5</v>
      </c>
      <c r="R57" s="23">
        <f t="shared" si="41"/>
        <v>6</v>
      </c>
      <c r="S57" s="23">
        <f t="shared" si="42"/>
        <v>7</v>
      </c>
      <c r="T57" s="23">
        <f t="shared" si="43"/>
        <v>1</v>
      </c>
      <c r="V57" s="9">
        <v>0.77083333333333337</v>
      </c>
      <c r="W57" s="9">
        <v>0.91666666666666663</v>
      </c>
      <c r="X57" t="str">
        <f t="shared" si="15"/>
        <v>46221_MIX_SOIR2</v>
      </c>
      <c r="Y57" t="str">
        <f t="shared" si="16"/>
        <v>46221_MIX_SOIR3</v>
      </c>
      <c r="Z57" t="str">
        <f t="shared" si="17"/>
        <v>46221_MIX_SOIR4</v>
      </c>
      <c r="AA57" t="str">
        <f t="shared" si="18"/>
        <v>46221_MIX_SOIR5</v>
      </c>
      <c r="AB57" t="str">
        <f t="shared" si="19"/>
        <v>46221_MIX_SOIR6</v>
      </c>
      <c r="AC57" t="str">
        <f t="shared" si="20"/>
        <v>46221_MIX_SOIR7</v>
      </c>
      <c r="AD57" t="str">
        <f t="shared" si="21"/>
        <v>46221_MIX_SOIR1</v>
      </c>
      <c r="AF57" s="9">
        <v>0.77083333333333337</v>
      </c>
      <c r="AG57" s="9">
        <v>0.91666666666666663</v>
      </c>
    </row>
    <row r="58" spans="1:33">
      <c r="A58" s="8">
        <v>463</v>
      </c>
      <c r="B58" s="8" t="s">
        <v>117</v>
      </c>
      <c r="C58" s="9">
        <v>0.25</v>
      </c>
      <c r="D58" s="9">
        <v>0.95833333333333337</v>
      </c>
      <c r="E58" s="13">
        <v>1111111</v>
      </c>
      <c r="F58" s="18" t="str">
        <f t="shared" si="29"/>
        <v>1111111</v>
      </c>
      <c r="G58" s="20" t="str">
        <f t="shared" si="30"/>
        <v>1</v>
      </c>
      <c r="H58" s="20" t="str">
        <f t="shared" si="31"/>
        <v>1</v>
      </c>
      <c r="I58" s="20" t="str">
        <f t="shared" si="32"/>
        <v>1</v>
      </c>
      <c r="J58" s="20" t="str">
        <f t="shared" si="33"/>
        <v>1</v>
      </c>
      <c r="K58" s="20" t="str">
        <f t="shared" si="34"/>
        <v>1</v>
      </c>
      <c r="L58" s="20" t="str">
        <f t="shared" si="35"/>
        <v>1</v>
      </c>
      <c r="M58" s="20" t="str">
        <f t="shared" si="36"/>
        <v>1</v>
      </c>
      <c r="N58" s="23">
        <f t="shared" si="37"/>
        <v>2</v>
      </c>
      <c r="O58" s="23">
        <f t="shared" si="38"/>
        <v>3</v>
      </c>
      <c r="P58" s="23">
        <f t="shared" si="39"/>
        <v>4</v>
      </c>
      <c r="Q58" s="23">
        <f t="shared" si="40"/>
        <v>5</v>
      </c>
      <c r="R58" s="23">
        <f t="shared" si="41"/>
        <v>6</v>
      </c>
      <c r="S58" s="23">
        <f t="shared" si="42"/>
        <v>7</v>
      </c>
      <c r="T58" s="23">
        <f t="shared" si="43"/>
        <v>1</v>
      </c>
      <c r="V58" s="9">
        <v>0.25</v>
      </c>
      <c r="W58" s="9">
        <v>0.95833333333333337</v>
      </c>
      <c r="X58" t="str">
        <f t="shared" si="15"/>
        <v>46321_MIX_JOUR2</v>
      </c>
      <c r="Y58" t="str">
        <f t="shared" si="16"/>
        <v>46321_MIX_JOUR3</v>
      </c>
      <c r="Z58" t="str">
        <f t="shared" si="17"/>
        <v>46321_MIX_JOUR4</v>
      </c>
      <c r="AA58" t="str">
        <f t="shared" si="18"/>
        <v>46321_MIX_JOUR5</v>
      </c>
      <c r="AB58" t="str">
        <f t="shared" si="19"/>
        <v>46321_MIX_JOUR6</v>
      </c>
      <c r="AC58" t="str">
        <f t="shared" si="20"/>
        <v>46321_MIX_JOUR7</v>
      </c>
      <c r="AD58" t="str">
        <f t="shared" si="21"/>
        <v>46321_MIX_JOUR1</v>
      </c>
      <c r="AF58" s="9">
        <v>0.25</v>
      </c>
      <c r="AG58" s="9">
        <v>0.95833333333333337</v>
      </c>
    </row>
    <row r="59" spans="1:33">
      <c r="A59" s="8">
        <v>463</v>
      </c>
      <c r="B59" s="8" t="s">
        <v>118</v>
      </c>
      <c r="C59" s="9">
        <v>0.16666666666666666</v>
      </c>
      <c r="D59" s="9">
        <v>0.41666666666666669</v>
      </c>
      <c r="E59" s="13">
        <v>1111110</v>
      </c>
      <c r="F59" s="18" t="str">
        <f t="shared" si="29"/>
        <v>1111110</v>
      </c>
      <c r="G59" s="20" t="str">
        <f t="shared" si="30"/>
        <v>1</v>
      </c>
      <c r="H59" s="20" t="str">
        <f t="shared" si="31"/>
        <v>1</v>
      </c>
      <c r="I59" s="20" t="str">
        <f t="shared" si="32"/>
        <v>1</v>
      </c>
      <c r="J59" s="20" t="str">
        <f t="shared" si="33"/>
        <v>1</v>
      </c>
      <c r="K59" s="20" t="str">
        <f t="shared" si="34"/>
        <v>1</v>
      </c>
      <c r="L59" s="20" t="str">
        <f t="shared" si="35"/>
        <v>1</v>
      </c>
      <c r="M59" s="20" t="str">
        <f t="shared" si="36"/>
        <v>0</v>
      </c>
      <c r="N59" s="23">
        <f t="shared" si="37"/>
        <v>2</v>
      </c>
      <c r="O59" s="23">
        <f t="shared" si="38"/>
        <v>3</v>
      </c>
      <c r="P59" s="23">
        <f t="shared" si="39"/>
        <v>4</v>
      </c>
      <c r="Q59" s="23">
        <f t="shared" si="40"/>
        <v>5</v>
      </c>
      <c r="R59" s="23">
        <f t="shared" si="41"/>
        <v>6</v>
      </c>
      <c r="S59" s="23">
        <f t="shared" si="42"/>
        <v>7</v>
      </c>
      <c r="T59" s="23">
        <f t="shared" si="43"/>
        <v>0</v>
      </c>
      <c r="V59" s="9">
        <v>0.16666666666666666</v>
      </c>
      <c r="W59" s="9">
        <v>0.41666666666666669</v>
      </c>
      <c r="X59" t="str">
        <f t="shared" si="15"/>
        <v>46321_MIX_SOIR2</v>
      </c>
      <c r="Y59" t="str">
        <f t="shared" si="16"/>
        <v>46321_MIX_SOIR3</v>
      </c>
      <c r="Z59" t="str">
        <f t="shared" si="17"/>
        <v>46321_MIX_SOIR4</v>
      </c>
      <c r="AA59" t="str">
        <f t="shared" si="18"/>
        <v>46321_MIX_SOIR5</v>
      </c>
      <c r="AB59" t="str">
        <f t="shared" si="19"/>
        <v>46321_MIX_SOIR6</v>
      </c>
      <c r="AC59" t="str">
        <f t="shared" si="20"/>
        <v>46321_MIX_SOIR7</v>
      </c>
      <c r="AD59" t="str">
        <f t="shared" si="21"/>
        <v>46321_MIX_SOIR0</v>
      </c>
      <c r="AF59" s="9">
        <v>0.16666666666666666</v>
      </c>
      <c r="AG59" s="9">
        <v>0.41666666666666669</v>
      </c>
    </row>
    <row r="60" spans="1:33">
      <c r="A60" s="8">
        <v>464</v>
      </c>
      <c r="B60" s="8" t="s">
        <v>117</v>
      </c>
      <c r="C60" s="9">
        <v>0.25</v>
      </c>
      <c r="D60" s="9">
        <v>0.39583333333333331</v>
      </c>
      <c r="E60" s="13">
        <v>1111111</v>
      </c>
      <c r="F60" s="18" t="str">
        <f t="shared" si="29"/>
        <v>1111111</v>
      </c>
      <c r="G60" s="20" t="str">
        <f t="shared" si="30"/>
        <v>1</v>
      </c>
      <c r="H60" s="20" t="str">
        <f t="shared" si="31"/>
        <v>1</v>
      </c>
      <c r="I60" s="20" t="str">
        <f t="shared" si="32"/>
        <v>1</v>
      </c>
      <c r="J60" s="20" t="str">
        <f t="shared" si="33"/>
        <v>1</v>
      </c>
      <c r="K60" s="20" t="str">
        <f t="shared" si="34"/>
        <v>1</v>
      </c>
      <c r="L60" s="20" t="str">
        <f t="shared" si="35"/>
        <v>1</v>
      </c>
      <c r="M60" s="20" t="str">
        <f t="shared" si="36"/>
        <v>1</v>
      </c>
      <c r="N60" s="23">
        <f t="shared" si="37"/>
        <v>2</v>
      </c>
      <c r="O60" s="23">
        <f t="shared" si="38"/>
        <v>3</v>
      </c>
      <c r="P60" s="23">
        <f t="shared" si="39"/>
        <v>4</v>
      </c>
      <c r="Q60" s="23">
        <f t="shared" si="40"/>
        <v>5</v>
      </c>
      <c r="R60" s="23">
        <f t="shared" si="41"/>
        <v>6</v>
      </c>
      <c r="S60" s="23">
        <f t="shared" si="42"/>
        <v>7</v>
      </c>
      <c r="T60" s="23">
        <f t="shared" si="43"/>
        <v>1</v>
      </c>
      <c r="V60" s="9">
        <v>0.25</v>
      </c>
      <c r="W60" s="9">
        <v>0.39583333333333331</v>
      </c>
      <c r="X60" t="str">
        <f t="shared" si="15"/>
        <v>46421_MIX_JOUR2</v>
      </c>
      <c r="Y60" t="str">
        <f t="shared" si="16"/>
        <v>46421_MIX_JOUR3</v>
      </c>
      <c r="Z60" t="str">
        <f t="shared" si="17"/>
        <v>46421_MIX_JOUR4</v>
      </c>
      <c r="AA60" t="str">
        <f t="shared" si="18"/>
        <v>46421_MIX_JOUR5</v>
      </c>
      <c r="AB60" t="str">
        <f t="shared" si="19"/>
        <v>46421_MIX_JOUR6</v>
      </c>
      <c r="AC60" t="str">
        <f t="shared" si="20"/>
        <v>46421_MIX_JOUR7</v>
      </c>
      <c r="AD60" t="str">
        <f t="shared" si="21"/>
        <v>46421_MIX_JOUR1</v>
      </c>
      <c r="AF60" s="9">
        <v>0.25</v>
      </c>
      <c r="AG60" s="9">
        <v>0.39583333333333331</v>
      </c>
    </row>
    <row r="61" spans="1:33">
      <c r="A61" s="8">
        <v>464</v>
      </c>
      <c r="B61" s="8" t="s">
        <v>118</v>
      </c>
      <c r="C61" s="9">
        <v>0.64583333333333337</v>
      </c>
      <c r="D61" s="9">
        <v>0.79166666666666663</v>
      </c>
      <c r="E61" s="13">
        <v>1111110</v>
      </c>
      <c r="F61" s="18" t="str">
        <f t="shared" si="29"/>
        <v>1111110</v>
      </c>
      <c r="G61" s="20" t="str">
        <f t="shared" si="30"/>
        <v>1</v>
      </c>
      <c r="H61" s="20" t="str">
        <f t="shared" si="31"/>
        <v>1</v>
      </c>
      <c r="I61" s="20" t="str">
        <f t="shared" si="32"/>
        <v>1</v>
      </c>
      <c r="J61" s="20" t="str">
        <f t="shared" si="33"/>
        <v>1</v>
      </c>
      <c r="K61" s="20" t="str">
        <f t="shared" si="34"/>
        <v>1</v>
      </c>
      <c r="L61" s="20" t="str">
        <f t="shared" si="35"/>
        <v>1</v>
      </c>
      <c r="M61" s="20" t="str">
        <f t="shared" si="36"/>
        <v>0</v>
      </c>
      <c r="N61" s="23">
        <f t="shared" si="37"/>
        <v>2</v>
      </c>
      <c r="O61" s="23">
        <f t="shared" si="38"/>
        <v>3</v>
      </c>
      <c r="P61" s="23">
        <f t="shared" si="39"/>
        <v>4</v>
      </c>
      <c r="Q61" s="23">
        <f t="shared" si="40"/>
        <v>5</v>
      </c>
      <c r="R61" s="23">
        <f t="shared" si="41"/>
        <v>6</v>
      </c>
      <c r="S61" s="23">
        <f t="shared" si="42"/>
        <v>7</v>
      </c>
      <c r="T61" s="23">
        <f t="shared" si="43"/>
        <v>0</v>
      </c>
      <c r="V61" s="9">
        <v>0.64583333333333337</v>
      </c>
      <c r="W61" s="9">
        <v>0.79166666666666663</v>
      </c>
      <c r="X61" t="str">
        <f t="shared" si="15"/>
        <v>46421_MIX_SOIR2</v>
      </c>
      <c r="Y61" t="str">
        <f t="shared" si="16"/>
        <v>46421_MIX_SOIR3</v>
      </c>
      <c r="Z61" t="str">
        <f t="shared" si="17"/>
        <v>46421_MIX_SOIR4</v>
      </c>
      <c r="AA61" t="str">
        <f t="shared" si="18"/>
        <v>46421_MIX_SOIR5</v>
      </c>
      <c r="AB61" t="str">
        <f t="shared" si="19"/>
        <v>46421_MIX_SOIR6</v>
      </c>
      <c r="AC61" t="str">
        <f t="shared" si="20"/>
        <v>46421_MIX_SOIR7</v>
      </c>
      <c r="AD61" t="str">
        <f t="shared" si="21"/>
        <v>46421_MIX_SOIR0</v>
      </c>
      <c r="AF61" s="9">
        <v>0.64583333333333337</v>
      </c>
      <c r="AG61" s="9">
        <v>0.79166666666666663</v>
      </c>
    </row>
    <row r="62" spans="1:33">
      <c r="A62" s="8">
        <v>467</v>
      </c>
      <c r="B62" s="8" t="s">
        <v>117</v>
      </c>
      <c r="C62" s="9">
        <v>0.29166666666666669</v>
      </c>
      <c r="D62" s="9">
        <v>0.5</v>
      </c>
      <c r="E62" s="13">
        <v>1111110</v>
      </c>
      <c r="F62" s="18" t="str">
        <f t="shared" si="29"/>
        <v>1111110</v>
      </c>
      <c r="G62" s="20" t="str">
        <f t="shared" si="30"/>
        <v>1</v>
      </c>
      <c r="H62" s="20" t="str">
        <f t="shared" si="31"/>
        <v>1</v>
      </c>
      <c r="I62" s="20" t="str">
        <f t="shared" si="32"/>
        <v>1</v>
      </c>
      <c r="J62" s="20" t="str">
        <f t="shared" si="33"/>
        <v>1</v>
      </c>
      <c r="K62" s="20" t="str">
        <f t="shared" si="34"/>
        <v>1</v>
      </c>
      <c r="L62" s="20" t="str">
        <f t="shared" si="35"/>
        <v>1</v>
      </c>
      <c r="M62" s="20" t="str">
        <f t="shared" si="36"/>
        <v>0</v>
      </c>
      <c r="N62" s="23">
        <f t="shared" si="37"/>
        <v>2</v>
      </c>
      <c r="O62" s="23">
        <f t="shared" si="38"/>
        <v>3</v>
      </c>
      <c r="P62" s="23">
        <f t="shared" si="39"/>
        <v>4</v>
      </c>
      <c r="Q62" s="23">
        <f t="shared" si="40"/>
        <v>5</v>
      </c>
      <c r="R62" s="23">
        <f t="shared" si="41"/>
        <v>6</v>
      </c>
      <c r="S62" s="23">
        <f t="shared" si="42"/>
        <v>7</v>
      </c>
      <c r="T62" s="23">
        <f t="shared" si="43"/>
        <v>0</v>
      </c>
      <c r="V62" s="9">
        <v>0.29166666666666669</v>
      </c>
      <c r="W62" s="9">
        <v>0.5</v>
      </c>
      <c r="X62" t="str">
        <f t="shared" si="15"/>
        <v>46721_MIX_JOUR2</v>
      </c>
      <c r="Y62" t="str">
        <f t="shared" si="16"/>
        <v>46721_MIX_JOUR3</v>
      </c>
      <c r="Z62" t="str">
        <f t="shared" si="17"/>
        <v>46721_MIX_JOUR4</v>
      </c>
      <c r="AA62" t="str">
        <f t="shared" si="18"/>
        <v>46721_MIX_JOUR5</v>
      </c>
      <c r="AB62" t="str">
        <f t="shared" si="19"/>
        <v>46721_MIX_JOUR6</v>
      </c>
      <c r="AC62" t="str">
        <f t="shared" si="20"/>
        <v>46721_MIX_JOUR7</v>
      </c>
      <c r="AD62" t="str">
        <f t="shared" si="21"/>
        <v>46721_MIX_JOUR0</v>
      </c>
      <c r="AF62" s="9">
        <v>0.29166666666666669</v>
      </c>
      <c r="AG62" s="9">
        <v>0.5</v>
      </c>
    </row>
    <row r="63" spans="1:33">
      <c r="A63" s="8">
        <v>467</v>
      </c>
      <c r="B63" s="8" t="s">
        <v>118</v>
      </c>
      <c r="C63" s="9">
        <v>0.58333333333333337</v>
      </c>
      <c r="D63" s="9">
        <v>0.77083333333333337</v>
      </c>
      <c r="E63" s="13">
        <v>1111111</v>
      </c>
      <c r="F63" s="18" t="str">
        <f t="shared" si="29"/>
        <v>1111111</v>
      </c>
      <c r="G63" s="20" t="str">
        <f t="shared" si="30"/>
        <v>1</v>
      </c>
      <c r="H63" s="20" t="str">
        <f t="shared" si="31"/>
        <v>1</v>
      </c>
      <c r="I63" s="20" t="str">
        <f t="shared" si="32"/>
        <v>1</v>
      </c>
      <c r="J63" s="20" t="str">
        <f t="shared" si="33"/>
        <v>1</v>
      </c>
      <c r="K63" s="20" t="str">
        <f t="shared" si="34"/>
        <v>1</v>
      </c>
      <c r="L63" s="20" t="str">
        <f t="shared" si="35"/>
        <v>1</v>
      </c>
      <c r="M63" s="20" t="str">
        <f t="shared" si="36"/>
        <v>1</v>
      </c>
      <c r="N63" s="23">
        <f t="shared" si="37"/>
        <v>2</v>
      </c>
      <c r="O63" s="23">
        <f t="shared" si="38"/>
        <v>3</v>
      </c>
      <c r="P63" s="23">
        <f t="shared" si="39"/>
        <v>4</v>
      </c>
      <c r="Q63" s="23">
        <f t="shared" si="40"/>
        <v>5</v>
      </c>
      <c r="R63" s="23">
        <f t="shared" si="41"/>
        <v>6</v>
      </c>
      <c r="S63" s="23">
        <f t="shared" si="42"/>
        <v>7</v>
      </c>
      <c r="T63" s="23">
        <f t="shared" si="43"/>
        <v>1</v>
      </c>
      <c r="V63" s="9">
        <v>0.58333333333333337</v>
      </c>
      <c r="W63" s="9">
        <v>0.77083333333333337</v>
      </c>
      <c r="X63" t="str">
        <f t="shared" si="15"/>
        <v>46721_MIX_SOIR2</v>
      </c>
      <c r="Y63" t="str">
        <f t="shared" si="16"/>
        <v>46721_MIX_SOIR3</v>
      </c>
      <c r="Z63" t="str">
        <f t="shared" si="17"/>
        <v>46721_MIX_SOIR4</v>
      </c>
      <c r="AA63" t="str">
        <f t="shared" si="18"/>
        <v>46721_MIX_SOIR5</v>
      </c>
      <c r="AB63" t="str">
        <f t="shared" si="19"/>
        <v>46721_MIX_SOIR6</v>
      </c>
      <c r="AC63" t="str">
        <f t="shared" si="20"/>
        <v>46721_MIX_SOIR7</v>
      </c>
      <c r="AD63" t="str">
        <f t="shared" si="21"/>
        <v>46721_MIX_SOIR1</v>
      </c>
      <c r="AF63" s="9">
        <v>0.58333333333333337</v>
      </c>
      <c r="AG63" s="9">
        <v>0.77083333333333337</v>
      </c>
    </row>
    <row r="64" spans="1:33">
      <c r="A64" s="8">
        <v>468</v>
      </c>
      <c r="B64" s="8" t="s">
        <v>117</v>
      </c>
      <c r="C64" s="9">
        <v>0.20833333333333334</v>
      </c>
      <c r="D64" s="9">
        <v>0.33333333333333331</v>
      </c>
      <c r="E64" s="13">
        <v>1</v>
      </c>
      <c r="F64" s="18" t="str">
        <f t="shared" si="29"/>
        <v>0000001</v>
      </c>
      <c r="G64" s="20" t="str">
        <f t="shared" si="30"/>
        <v>0</v>
      </c>
      <c r="H64" s="20" t="str">
        <f t="shared" si="31"/>
        <v>0</v>
      </c>
      <c r="I64" s="20" t="str">
        <f t="shared" si="32"/>
        <v>0</v>
      </c>
      <c r="J64" s="20" t="str">
        <f t="shared" si="33"/>
        <v>0</v>
      </c>
      <c r="K64" s="20" t="str">
        <f t="shared" si="34"/>
        <v>0</v>
      </c>
      <c r="L64" s="20" t="str">
        <f t="shared" si="35"/>
        <v>0</v>
      </c>
      <c r="M64" s="20" t="str">
        <f t="shared" si="36"/>
        <v>1</v>
      </c>
      <c r="N64" s="23">
        <f t="shared" si="37"/>
        <v>0</v>
      </c>
      <c r="O64" s="23">
        <f t="shared" si="38"/>
        <v>0</v>
      </c>
      <c r="P64" s="23">
        <f t="shared" si="39"/>
        <v>0</v>
      </c>
      <c r="Q64" s="23">
        <f t="shared" si="40"/>
        <v>0</v>
      </c>
      <c r="R64" s="23">
        <f t="shared" si="41"/>
        <v>0</v>
      </c>
      <c r="S64" s="23">
        <f t="shared" si="42"/>
        <v>0</v>
      </c>
      <c r="T64" s="23">
        <f t="shared" si="43"/>
        <v>1</v>
      </c>
      <c r="V64" s="9">
        <v>0.20833333333333334</v>
      </c>
      <c r="W64" s="9">
        <v>0.33333333333333331</v>
      </c>
      <c r="X64" t="str">
        <f t="shared" si="15"/>
        <v>46821_MIX_JOUR0</v>
      </c>
      <c r="Y64" t="str">
        <f t="shared" si="16"/>
        <v>46821_MIX_JOUR0</v>
      </c>
      <c r="Z64" t="str">
        <f t="shared" si="17"/>
        <v>46821_MIX_JOUR0</v>
      </c>
      <c r="AA64" t="str">
        <f t="shared" si="18"/>
        <v>46821_MIX_JOUR0</v>
      </c>
      <c r="AB64" t="str">
        <f t="shared" si="19"/>
        <v>46821_MIX_JOUR0</v>
      </c>
      <c r="AC64" t="str">
        <f t="shared" si="20"/>
        <v>46821_MIX_JOUR0</v>
      </c>
      <c r="AD64" t="str">
        <f t="shared" si="21"/>
        <v>46821_MIX_JOUR1</v>
      </c>
      <c r="AF64" s="9">
        <v>0.20833333333333334</v>
      </c>
      <c r="AG64" s="9">
        <v>0.33333333333333331</v>
      </c>
    </row>
    <row r="65" spans="1:33">
      <c r="A65" s="8">
        <v>468</v>
      </c>
      <c r="B65" s="8" t="s">
        <v>118</v>
      </c>
      <c r="C65" s="9">
        <v>0</v>
      </c>
      <c r="D65" s="9">
        <v>0.91666666666666663</v>
      </c>
      <c r="E65" s="13">
        <v>1111111</v>
      </c>
      <c r="F65" s="18" t="str">
        <f t="shared" si="29"/>
        <v>1111111</v>
      </c>
      <c r="G65" s="20" t="str">
        <f t="shared" si="30"/>
        <v>1</v>
      </c>
      <c r="H65" s="20" t="str">
        <f t="shared" si="31"/>
        <v>1</v>
      </c>
      <c r="I65" s="20" t="str">
        <f t="shared" si="32"/>
        <v>1</v>
      </c>
      <c r="J65" s="20" t="str">
        <f t="shared" si="33"/>
        <v>1</v>
      </c>
      <c r="K65" s="20" t="str">
        <f t="shared" si="34"/>
        <v>1</v>
      </c>
      <c r="L65" s="20" t="str">
        <f t="shared" si="35"/>
        <v>1</v>
      </c>
      <c r="M65" s="20" t="str">
        <f t="shared" si="36"/>
        <v>1</v>
      </c>
      <c r="N65" s="23">
        <f t="shared" si="37"/>
        <v>2</v>
      </c>
      <c r="O65" s="23">
        <f t="shared" si="38"/>
        <v>3</v>
      </c>
      <c r="P65" s="23">
        <f t="shared" si="39"/>
        <v>4</v>
      </c>
      <c r="Q65" s="23">
        <f t="shared" si="40"/>
        <v>5</v>
      </c>
      <c r="R65" s="23">
        <f t="shared" si="41"/>
        <v>6</v>
      </c>
      <c r="S65" s="23">
        <f t="shared" si="42"/>
        <v>7</v>
      </c>
      <c r="T65" s="23">
        <f t="shared" si="43"/>
        <v>1</v>
      </c>
      <c r="V65" s="9">
        <v>0</v>
      </c>
      <c r="W65" s="9">
        <v>0.91666666666666663</v>
      </c>
      <c r="X65" t="str">
        <f t="shared" si="15"/>
        <v>46821_MIX_SOIR2</v>
      </c>
      <c r="Y65" t="str">
        <f t="shared" si="16"/>
        <v>46821_MIX_SOIR3</v>
      </c>
      <c r="Z65" t="str">
        <f t="shared" si="17"/>
        <v>46821_MIX_SOIR4</v>
      </c>
      <c r="AA65" t="str">
        <f t="shared" si="18"/>
        <v>46821_MIX_SOIR5</v>
      </c>
      <c r="AB65" t="str">
        <f t="shared" si="19"/>
        <v>46821_MIX_SOIR6</v>
      </c>
      <c r="AC65" t="str">
        <f t="shared" si="20"/>
        <v>46821_MIX_SOIR7</v>
      </c>
      <c r="AD65" t="str">
        <f t="shared" si="21"/>
        <v>46821_MIX_SOIR1</v>
      </c>
      <c r="AF65" s="9">
        <v>0</v>
      </c>
      <c r="AG65" s="9">
        <v>0.91666666666666663</v>
      </c>
    </row>
    <row r="66" spans="1:33">
      <c r="A66" s="8">
        <v>477</v>
      </c>
      <c r="B66" s="8" t="s">
        <v>118</v>
      </c>
      <c r="C66" s="9">
        <v>0.375</v>
      </c>
      <c r="D66" s="9">
        <v>0.5</v>
      </c>
      <c r="E66" s="13">
        <v>1111110</v>
      </c>
      <c r="F66" s="18" t="str">
        <f t="shared" si="29"/>
        <v>1111110</v>
      </c>
      <c r="G66" s="20" t="str">
        <f t="shared" si="30"/>
        <v>1</v>
      </c>
      <c r="H66" s="20" t="str">
        <f t="shared" si="31"/>
        <v>1</v>
      </c>
      <c r="I66" s="20" t="str">
        <f t="shared" si="32"/>
        <v>1</v>
      </c>
      <c r="J66" s="20" t="str">
        <f t="shared" si="33"/>
        <v>1</v>
      </c>
      <c r="K66" s="20" t="str">
        <f t="shared" si="34"/>
        <v>1</v>
      </c>
      <c r="L66" s="20" t="str">
        <f t="shared" si="35"/>
        <v>1</v>
      </c>
      <c r="M66" s="20" t="str">
        <f t="shared" si="36"/>
        <v>0</v>
      </c>
      <c r="N66" s="23">
        <f t="shared" si="37"/>
        <v>2</v>
      </c>
      <c r="O66" s="23">
        <f t="shared" si="38"/>
        <v>3</v>
      </c>
      <c r="P66" s="23">
        <f t="shared" si="39"/>
        <v>4</v>
      </c>
      <c r="Q66" s="23">
        <f t="shared" si="40"/>
        <v>5</v>
      </c>
      <c r="R66" s="23">
        <f t="shared" si="41"/>
        <v>6</v>
      </c>
      <c r="S66" s="23">
        <f t="shared" si="42"/>
        <v>7</v>
      </c>
      <c r="T66" s="23">
        <f t="shared" si="43"/>
        <v>0</v>
      </c>
      <c r="V66" s="9">
        <v>0.375</v>
      </c>
      <c r="W66" s="9">
        <v>0.5</v>
      </c>
      <c r="X66" t="str">
        <f t="shared" si="15"/>
        <v>47721_MIX_SOIR2</v>
      </c>
      <c r="Y66" t="str">
        <f t="shared" si="16"/>
        <v>47721_MIX_SOIR3</v>
      </c>
      <c r="Z66" t="str">
        <f t="shared" si="17"/>
        <v>47721_MIX_SOIR4</v>
      </c>
      <c r="AA66" t="str">
        <f t="shared" si="18"/>
        <v>47721_MIX_SOIR5</v>
      </c>
      <c r="AB66" t="str">
        <f t="shared" si="19"/>
        <v>47721_MIX_SOIR6</v>
      </c>
      <c r="AC66" t="str">
        <f t="shared" si="20"/>
        <v>47721_MIX_SOIR7</v>
      </c>
      <c r="AD66" t="str">
        <f t="shared" si="21"/>
        <v>47721_MIX_SOIR0</v>
      </c>
      <c r="AF66" s="9">
        <v>0.375</v>
      </c>
      <c r="AG66" s="9">
        <v>0.5</v>
      </c>
    </row>
    <row r="67" spans="1:33">
      <c r="A67" s="8">
        <v>478</v>
      </c>
      <c r="B67" s="8" t="s">
        <v>117</v>
      </c>
      <c r="C67" s="9">
        <v>0.375</v>
      </c>
      <c r="D67" s="9">
        <v>0.5625</v>
      </c>
      <c r="E67" s="13">
        <v>1111110</v>
      </c>
      <c r="F67" s="18" t="str">
        <f t="shared" si="29"/>
        <v>1111110</v>
      </c>
      <c r="G67" s="20" t="str">
        <f t="shared" si="30"/>
        <v>1</v>
      </c>
      <c r="H67" s="20" t="str">
        <f t="shared" si="31"/>
        <v>1</v>
      </c>
      <c r="I67" s="20" t="str">
        <f t="shared" si="32"/>
        <v>1</v>
      </c>
      <c r="J67" s="20" t="str">
        <f t="shared" si="33"/>
        <v>1</v>
      </c>
      <c r="K67" s="20" t="str">
        <f t="shared" si="34"/>
        <v>1</v>
      </c>
      <c r="L67" s="20" t="str">
        <f t="shared" si="35"/>
        <v>1</v>
      </c>
      <c r="M67" s="20" t="str">
        <f t="shared" si="36"/>
        <v>0</v>
      </c>
      <c r="N67" s="23">
        <f t="shared" si="37"/>
        <v>2</v>
      </c>
      <c r="O67" s="23">
        <f t="shared" si="38"/>
        <v>3</v>
      </c>
      <c r="P67" s="23">
        <f t="shared" si="39"/>
        <v>4</v>
      </c>
      <c r="Q67" s="23">
        <f t="shared" si="40"/>
        <v>5</v>
      </c>
      <c r="R67" s="23">
        <f t="shared" si="41"/>
        <v>6</v>
      </c>
      <c r="S67" s="23">
        <f t="shared" si="42"/>
        <v>7</v>
      </c>
      <c r="T67" s="23">
        <f t="shared" si="43"/>
        <v>0</v>
      </c>
      <c r="V67" s="9">
        <v>0.375</v>
      </c>
      <c r="W67" s="9">
        <v>0.5625</v>
      </c>
      <c r="X67" t="str">
        <f t="shared" ref="X67:X130" si="44">A67&amp;B67&amp;N67</f>
        <v>47821_MIX_JOUR2</v>
      </c>
      <c r="Y67" t="str">
        <f t="shared" ref="Y67:Y130" si="45">A67&amp;B67&amp;O67</f>
        <v>47821_MIX_JOUR3</v>
      </c>
      <c r="Z67" t="str">
        <f t="shared" ref="Z67:Z130" si="46">A67&amp;B67&amp;P67</f>
        <v>47821_MIX_JOUR4</v>
      </c>
      <c r="AA67" t="str">
        <f t="shared" ref="AA67:AA130" si="47">A67&amp;B67&amp;Q67</f>
        <v>47821_MIX_JOUR5</v>
      </c>
      <c r="AB67" t="str">
        <f t="shared" ref="AB67:AB130" si="48">A67&amp;B67&amp;R67</f>
        <v>47821_MIX_JOUR6</v>
      </c>
      <c r="AC67" t="str">
        <f t="shared" ref="AC67:AC130" si="49">A67&amp;B67&amp;S67</f>
        <v>47821_MIX_JOUR7</v>
      </c>
      <c r="AD67" t="str">
        <f t="shared" ref="AD67:AD130" si="50">A67&amp;B67&amp;T67</f>
        <v>47821_MIX_JOUR0</v>
      </c>
      <c r="AF67" s="9">
        <v>0.375</v>
      </c>
      <c r="AG67" s="9">
        <v>0.5625</v>
      </c>
    </row>
    <row r="68" spans="1:33">
      <c r="A68" s="8">
        <v>478</v>
      </c>
      <c r="B68" s="8" t="s">
        <v>118</v>
      </c>
      <c r="C68" s="9">
        <v>0.70833333333333337</v>
      </c>
      <c r="D68" s="9">
        <v>0.85416666666666663</v>
      </c>
      <c r="E68" s="13">
        <v>111000</v>
      </c>
      <c r="F68" s="18" t="str">
        <f t="shared" si="29"/>
        <v>0111000</v>
      </c>
      <c r="G68" s="20" t="str">
        <f t="shared" si="30"/>
        <v>0</v>
      </c>
      <c r="H68" s="20" t="str">
        <f t="shared" si="31"/>
        <v>1</v>
      </c>
      <c r="I68" s="20" t="str">
        <f t="shared" si="32"/>
        <v>1</v>
      </c>
      <c r="J68" s="20" t="str">
        <f t="shared" si="33"/>
        <v>1</v>
      </c>
      <c r="K68" s="20" t="str">
        <f t="shared" si="34"/>
        <v>0</v>
      </c>
      <c r="L68" s="20" t="str">
        <f t="shared" si="35"/>
        <v>0</v>
      </c>
      <c r="M68" s="20" t="str">
        <f t="shared" si="36"/>
        <v>0</v>
      </c>
      <c r="N68" s="23">
        <f t="shared" si="37"/>
        <v>0</v>
      </c>
      <c r="O68" s="23">
        <f t="shared" si="38"/>
        <v>3</v>
      </c>
      <c r="P68" s="23">
        <f t="shared" si="39"/>
        <v>4</v>
      </c>
      <c r="Q68" s="23">
        <f t="shared" si="40"/>
        <v>5</v>
      </c>
      <c r="R68" s="23">
        <f t="shared" si="41"/>
        <v>0</v>
      </c>
      <c r="S68" s="23">
        <f t="shared" si="42"/>
        <v>0</v>
      </c>
      <c r="T68" s="23">
        <f t="shared" si="43"/>
        <v>0</v>
      </c>
      <c r="V68" s="9">
        <v>0.70833333333333337</v>
      </c>
      <c r="W68" s="9">
        <v>0.85416666666666663</v>
      </c>
      <c r="X68" t="str">
        <f t="shared" si="44"/>
        <v>47821_MIX_SOIR0</v>
      </c>
      <c r="Y68" t="str">
        <f t="shared" si="45"/>
        <v>47821_MIX_SOIR3</v>
      </c>
      <c r="Z68" t="str">
        <f t="shared" si="46"/>
        <v>47821_MIX_SOIR4</v>
      </c>
      <c r="AA68" t="str">
        <f t="shared" si="47"/>
        <v>47821_MIX_SOIR5</v>
      </c>
      <c r="AB68" t="str">
        <f t="shared" si="48"/>
        <v>47821_MIX_SOIR0</v>
      </c>
      <c r="AC68" t="str">
        <f t="shared" si="49"/>
        <v>47821_MIX_SOIR0</v>
      </c>
      <c r="AD68" t="str">
        <f t="shared" si="50"/>
        <v>47821_MIX_SOIR0</v>
      </c>
      <c r="AF68" s="9">
        <v>0.70833333333333337</v>
      </c>
      <c r="AG68" s="9">
        <v>0.85416666666666663</v>
      </c>
    </row>
    <row r="69" spans="1:33">
      <c r="A69" s="8">
        <v>482</v>
      </c>
      <c r="B69" s="8" t="s">
        <v>118</v>
      </c>
      <c r="C69" s="9">
        <v>0.20833333333333334</v>
      </c>
      <c r="D69" s="9">
        <v>0.33333333333333331</v>
      </c>
      <c r="E69" s="13">
        <v>1111000</v>
      </c>
      <c r="F69" s="18" t="str">
        <f t="shared" si="29"/>
        <v>1111000</v>
      </c>
      <c r="G69" s="20" t="str">
        <f t="shared" si="30"/>
        <v>1</v>
      </c>
      <c r="H69" s="20" t="str">
        <f t="shared" si="31"/>
        <v>1</v>
      </c>
      <c r="I69" s="20" t="str">
        <f t="shared" si="32"/>
        <v>1</v>
      </c>
      <c r="J69" s="20" t="str">
        <f t="shared" si="33"/>
        <v>1</v>
      </c>
      <c r="K69" s="20" t="str">
        <f t="shared" si="34"/>
        <v>0</v>
      </c>
      <c r="L69" s="20" t="str">
        <f t="shared" si="35"/>
        <v>0</v>
      </c>
      <c r="M69" s="20" t="str">
        <f t="shared" si="36"/>
        <v>0</v>
      </c>
      <c r="N69" s="23">
        <f t="shared" si="37"/>
        <v>2</v>
      </c>
      <c r="O69" s="23">
        <f t="shared" si="38"/>
        <v>3</v>
      </c>
      <c r="P69" s="23">
        <f t="shared" si="39"/>
        <v>4</v>
      </c>
      <c r="Q69" s="23">
        <f t="shared" si="40"/>
        <v>5</v>
      </c>
      <c r="R69" s="23">
        <f t="shared" si="41"/>
        <v>0</v>
      </c>
      <c r="S69" s="23">
        <f t="shared" si="42"/>
        <v>0</v>
      </c>
      <c r="T69" s="23">
        <f t="shared" si="43"/>
        <v>0</v>
      </c>
      <c r="V69" s="9">
        <v>0.20833333333333334</v>
      </c>
      <c r="W69" s="9">
        <v>0.33333333333333331</v>
      </c>
      <c r="X69" t="str">
        <f t="shared" si="44"/>
        <v>48221_MIX_SOIR2</v>
      </c>
      <c r="Y69" t="str">
        <f t="shared" si="45"/>
        <v>48221_MIX_SOIR3</v>
      </c>
      <c r="Z69" t="str">
        <f t="shared" si="46"/>
        <v>48221_MIX_SOIR4</v>
      </c>
      <c r="AA69" t="str">
        <f t="shared" si="47"/>
        <v>48221_MIX_SOIR5</v>
      </c>
      <c r="AB69" t="str">
        <f t="shared" si="48"/>
        <v>48221_MIX_SOIR0</v>
      </c>
      <c r="AC69" t="str">
        <f t="shared" si="49"/>
        <v>48221_MIX_SOIR0</v>
      </c>
      <c r="AD69" t="str">
        <f t="shared" si="50"/>
        <v>48221_MIX_SOIR0</v>
      </c>
      <c r="AF69" s="9">
        <v>0.20833333333333334</v>
      </c>
      <c r="AG69" s="9">
        <v>0.33333333333333331</v>
      </c>
    </row>
    <row r="70" spans="1:33">
      <c r="A70" s="8">
        <v>482</v>
      </c>
      <c r="B70" s="8" t="s">
        <v>118</v>
      </c>
      <c r="C70" s="9">
        <v>0.33333333333333331</v>
      </c>
      <c r="D70" s="9">
        <v>0.45833333333333331</v>
      </c>
      <c r="E70" s="13">
        <v>110</v>
      </c>
      <c r="F70" s="18" t="str">
        <f t="shared" si="29"/>
        <v>0000110</v>
      </c>
      <c r="G70" s="20" t="str">
        <f t="shared" si="30"/>
        <v>0</v>
      </c>
      <c r="H70" s="20" t="str">
        <f t="shared" si="31"/>
        <v>0</v>
      </c>
      <c r="I70" s="20" t="str">
        <f t="shared" si="32"/>
        <v>0</v>
      </c>
      <c r="J70" s="20" t="str">
        <f t="shared" si="33"/>
        <v>0</v>
      </c>
      <c r="K70" s="20" t="str">
        <f t="shared" si="34"/>
        <v>1</v>
      </c>
      <c r="L70" s="20" t="str">
        <f t="shared" si="35"/>
        <v>1</v>
      </c>
      <c r="M70" s="20" t="str">
        <f t="shared" si="36"/>
        <v>0</v>
      </c>
      <c r="N70" s="23">
        <f t="shared" si="37"/>
        <v>0</v>
      </c>
      <c r="O70" s="23">
        <f t="shared" si="38"/>
        <v>0</v>
      </c>
      <c r="P70" s="23">
        <f t="shared" si="39"/>
        <v>0</v>
      </c>
      <c r="Q70" s="23">
        <f t="shared" si="40"/>
        <v>0</v>
      </c>
      <c r="R70" s="23">
        <f t="shared" si="41"/>
        <v>6</v>
      </c>
      <c r="S70" s="23">
        <f t="shared" si="42"/>
        <v>7</v>
      </c>
      <c r="T70" s="23">
        <f t="shared" si="43"/>
        <v>0</v>
      </c>
      <c r="V70" s="9">
        <v>0.33333333333333331</v>
      </c>
      <c r="W70" s="9">
        <v>0.45833333333333331</v>
      </c>
      <c r="X70" t="str">
        <f t="shared" si="44"/>
        <v>48221_MIX_SOIR0</v>
      </c>
      <c r="Y70" t="str">
        <f t="shared" si="45"/>
        <v>48221_MIX_SOIR0</v>
      </c>
      <c r="Z70" t="str">
        <f t="shared" si="46"/>
        <v>48221_MIX_SOIR0</v>
      </c>
      <c r="AA70" t="str">
        <f t="shared" si="47"/>
        <v>48221_MIX_SOIR0</v>
      </c>
      <c r="AB70" t="str">
        <f t="shared" si="48"/>
        <v>48221_MIX_SOIR6</v>
      </c>
      <c r="AC70" t="str">
        <f t="shared" si="49"/>
        <v>48221_MIX_SOIR7</v>
      </c>
      <c r="AD70" t="str">
        <f t="shared" si="50"/>
        <v>48221_MIX_SOIR0</v>
      </c>
      <c r="AF70" s="9">
        <v>0.33333333333333331</v>
      </c>
      <c r="AG70" s="9">
        <v>0.45833333333333331</v>
      </c>
    </row>
    <row r="71" spans="1:33">
      <c r="A71" s="8">
        <v>490</v>
      </c>
      <c r="B71" s="8" t="s">
        <v>117</v>
      </c>
      <c r="C71" s="9">
        <v>0.5</v>
      </c>
      <c r="D71" s="9">
        <v>0.66666666666666663</v>
      </c>
      <c r="E71" s="13">
        <v>1111111</v>
      </c>
      <c r="F71" s="18" t="str">
        <f t="shared" si="29"/>
        <v>1111111</v>
      </c>
      <c r="G71" s="20" t="str">
        <f t="shared" si="30"/>
        <v>1</v>
      </c>
      <c r="H71" s="20" t="str">
        <f t="shared" si="31"/>
        <v>1</v>
      </c>
      <c r="I71" s="20" t="str">
        <f t="shared" si="32"/>
        <v>1</v>
      </c>
      <c r="J71" s="20" t="str">
        <f t="shared" si="33"/>
        <v>1</v>
      </c>
      <c r="K71" s="20" t="str">
        <f t="shared" si="34"/>
        <v>1</v>
      </c>
      <c r="L71" s="20" t="str">
        <f t="shared" si="35"/>
        <v>1</v>
      </c>
      <c r="M71" s="20" t="str">
        <f t="shared" si="36"/>
        <v>1</v>
      </c>
      <c r="N71" s="23">
        <f t="shared" si="37"/>
        <v>2</v>
      </c>
      <c r="O71" s="23">
        <f t="shared" si="38"/>
        <v>3</v>
      </c>
      <c r="P71" s="23">
        <f t="shared" si="39"/>
        <v>4</v>
      </c>
      <c r="Q71" s="23">
        <f t="shared" si="40"/>
        <v>5</v>
      </c>
      <c r="R71" s="23">
        <f t="shared" si="41"/>
        <v>6</v>
      </c>
      <c r="S71" s="23">
        <f t="shared" si="42"/>
        <v>7</v>
      </c>
      <c r="T71" s="23">
        <f t="shared" si="43"/>
        <v>1</v>
      </c>
      <c r="V71" s="9">
        <v>0.5</v>
      </c>
      <c r="W71" s="9">
        <v>0.66666666666666663</v>
      </c>
      <c r="X71" t="str">
        <f t="shared" si="44"/>
        <v>49021_MIX_JOUR2</v>
      </c>
      <c r="Y71" t="str">
        <f t="shared" si="45"/>
        <v>49021_MIX_JOUR3</v>
      </c>
      <c r="Z71" t="str">
        <f t="shared" si="46"/>
        <v>49021_MIX_JOUR4</v>
      </c>
      <c r="AA71" t="str">
        <f t="shared" si="47"/>
        <v>49021_MIX_JOUR5</v>
      </c>
      <c r="AB71" t="str">
        <f t="shared" si="48"/>
        <v>49021_MIX_JOUR6</v>
      </c>
      <c r="AC71" t="str">
        <f t="shared" si="49"/>
        <v>49021_MIX_JOUR7</v>
      </c>
      <c r="AD71" t="str">
        <f t="shared" si="50"/>
        <v>49021_MIX_JOUR1</v>
      </c>
      <c r="AF71" s="9">
        <v>0.5</v>
      </c>
      <c r="AG71" s="9">
        <v>0.66666666666666663</v>
      </c>
    </row>
    <row r="72" spans="1:33">
      <c r="A72" s="8">
        <v>490</v>
      </c>
      <c r="B72" s="8" t="s">
        <v>118</v>
      </c>
      <c r="C72" s="9">
        <v>0.70833333333333337</v>
      </c>
      <c r="D72" s="9">
        <v>0.83333333333333337</v>
      </c>
      <c r="E72" s="13">
        <v>1111111</v>
      </c>
      <c r="F72" s="18" t="str">
        <f t="shared" si="29"/>
        <v>1111111</v>
      </c>
      <c r="G72" s="20" t="str">
        <f t="shared" si="30"/>
        <v>1</v>
      </c>
      <c r="H72" s="20" t="str">
        <f t="shared" si="31"/>
        <v>1</v>
      </c>
      <c r="I72" s="20" t="str">
        <f t="shared" si="32"/>
        <v>1</v>
      </c>
      <c r="J72" s="20" t="str">
        <f t="shared" si="33"/>
        <v>1</v>
      </c>
      <c r="K72" s="20" t="str">
        <f t="shared" si="34"/>
        <v>1</v>
      </c>
      <c r="L72" s="20" t="str">
        <f t="shared" si="35"/>
        <v>1</v>
      </c>
      <c r="M72" s="20" t="str">
        <f t="shared" si="36"/>
        <v>1</v>
      </c>
      <c r="N72" s="23">
        <f t="shared" si="37"/>
        <v>2</v>
      </c>
      <c r="O72" s="23">
        <f t="shared" si="38"/>
        <v>3</v>
      </c>
      <c r="P72" s="23">
        <f t="shared" si="39"/>
        <v>4</v>
      </c>
      <c r="Q72" s="23">
        <f t="shared" si="40"/>
        <v>5</v>
      </c>
      <c r="R72" s="23">
        <f t="shared" si="41"/>
        <v>6</v>
      </c>
      <c r="S72" s="23">
        <f t="shared" si="42"/>
        <v>7</v>
      </c>
      <c r="T72" s="23">
        <f t="shared" si="43"/>
        <v>1</v>
      </c>
      <c r="V72" s="9">
        <v>0.70833333333333337</v>
      </c>
      <c r="W72" s="9">
        <v>0.83333333333333337</v>
      </c>
      <c r="X72" t="str">
        <f t="shared" si="44"/>
        <v>49021_MIX_SOIR2</v>
      </c>
      <c r="Y72" t="str">
        <f t="shared" si="45"/>
        <v>49021_MIX_SOIR3</v>
      </c>
      <c r="Z72" t="str">
        <f t="shared" si="46"/>
        <v>49021_MIX_SOIR4</v>
      </c>
      <c r="AA72" t="str">
        <f t="shared" si="47"/>
        <v>49021_MIX_SOIR5</v>
      </c>
      <c r="AB72" t="str">
        <f t="shared" si="48"/>
        <v>49021_MIX_SOIR6</v>
      </c>
      <c r="AC72" t="str">
        <f t="shared" si="49"/>
        <v>49021_MIX_SOIR7</v>
      </c>
      <c r="AD72" t="str">
        <f t="shared" si="50"/>
        <v>49021_MIX_SOIR1</v>
      </c>
      <c r="AF72" s="9">
        <v>0.70833333333333337</v>
      </c>
      <c r="AG72" s="9">
        <v>0.83333333333333337</v>
      </c>
    </row>
    <row r="73" spans="1:33">
      <c r="A73" s="8">
        <v>494</v>
      </c>
      <c r="B73" s="8" t="s">
        <v>117</v>
      </c>
      <c r="C73" s="9">
        <v>0.29166666666666669</v>
      </c>
      <c r="D73" s="9">
        <v>0.45833333333333331</v>
      </c>
      <c r="E73" s="13">
        <v>1111110</v>
      </c>
      <c r="F73" s="18" t="str">
        <f t="shared" si="29"/>
        <v>1111110</v>
      </c>
      <c r="G73" s="20" t="str">
        <f t="shared" si="30"/>
        <v>1</v>
      </c>
      <c r="H73" s="20" t="str">
        <f t="shared" si="31"/>
        <v>1</v>
      </c>
      <c r="I73" s="20" t="str">
        <f t="shared" si="32"/>
        <v>1</v>
      </c>
      <c r="J73" s="20" t="str">
        <f t="shared" si="33"/>
        <v>1</v>
      </c>
      <c r="K73" s="20" t="str">
        <f t="shared" si="34"/>
        <v>1</v>
      </c>
      <c r="L73" s="20" t="str">
        <f t="shared" si="35"/>
        <v>1</v>
      </c>
      <c r="M73" s="20" t="str">
        <f t="shared" si="36"/>
        <v>0</v>
      </c>
      <c r="N73" s="23">
        <f t="shared" si="37"/>
        <v>2</v>
      </c>
      <c r="O73" s="23">
        <f t="shared" si="38"/>
        <v>3</v>
      </c>
      <c r="P73" s="23">
        <f t="shared" si="39"/>
        <v>4</v>
      </c>
      <c r="Q73" s="23">
        <f t="shared" si="40"/>
        <v>5</v>
      </c>
      <c r="R73" s="23">
        <f t="shared" si="41"/>
        <v>6</v>
      </c>
      <c r="S73" s="23">
        <f t="shared" si="42"/>
        <v>7</v>
      </c>
      <c r="T73" s="23">
        <f t="shared" si="43"/>
        <v>0</v>
      </c>
      <c r="V73" s="9">
        <v>0.29166666666666669</v>
      </c>
      <c r="W73" s="9">
        <v>0.45833333333333331</v>
      </c>
      <c r="X73" t="str">
        <f t="shared" si="44"/>
        <v>49421_MIX_JOUR2</v>
      </c>
      <c r="Y73" t="str">
        <f t="shared" si="45"/>
        <v>49421_MIX_JOUR3</v>
      </c>
      <c r="Z73" t="str">
        <f t="shared" si="46"/>
        <v>49421_MIX_JOUR4</v>
      </c>
      <c r="AA73" t="str">
        <f t="shared" si="47"/>
        <v>49421_MIX_JOUR5</v>
      </c>
      <c r="AB73" t="str">
        <f t="shared" si="48"/>
        <v>49421_MIX_JOUR6</v>
      </c>
      <c r="AC73" t="str">
        <f t="shared" si="49"/>
        <v>49421_MIX_JOUR7</v>
      </c>
      <c r="AD73" t="str">
        <f t="shared" si="50"/>
        <v>49421_MIX_JOUR0</v>
      </c>
      <c r="AF73" s="9">
        <v>0.29166666666666669</v>
      </c>
      <c r="AG73" s="9">
        <v>0.45833333333333331</v>
      </c>
    </row>
    <row r="74" spans="1:33">
      <c r="A74" s="8">
        <v>497</v>
      </c>
      <c r="B74" s="8" t="s">
        <v>118</v>
      </c>
      <c r="C74" s="9">
        <v>0.20833333333333334</v>
      </c>
      <c r="D74" s="9">
        <v>0.33333333333333331</v>
      </c>
      <c r="E74" s="13">
        <v>1111110</v>
      </c>
      <c r="F74" s="18" t="str">
        <f t="shared" si="29"/>
        <v>1111110</v>
      </c>
      <c r="G74" s="20" t="str">
        <f t="shared" si="30"/>
        <v>1</v>
      </c>
      <c r="H74" s="20" t="str">
        <f t="shared" si="31"/>
        <v>1</v>
      </c>
      <c r="I74" s="20" t="str">
        <f t="shared" si="32"/>
        <v>1</v>
      </c>
      <c r="J74" s="20" t="str">
        <f t="shared" si="33"/>
        <v>1</v>
      </c>
      <c r="K74" s="20" t="str">
        <f t="shared" si="34"/>
        <v>1</v>
      </c>
      <c r="L74" s="20" t="str">
        <f t="shared" si="35"/>
        <v>1</v>
      </c>
      <c r="M74" s="20" t="str">
        <f t="shared" si="36"/>
        <v>0</v>
      </c>
      <c r="N74" s="23">
        <f t="shared" si="37"/>
        <v>2</v>
      </c>
      <c r="O74" s="23">
        <f t="shared" si="38"/>
        <v>3</v>
      </c>
      <c r="P74" s="23">
        <f t="shared" si="39"/>
        <v>4</v>
      </c>
      <c r="Q74" s="23">
        <f t="shared" si="40"/>
        <v>5</v>
      </c>
      <c r="R74" s="23">
        <f t="shared" si="41"/>
        <v>6</v>
      </c>
      <c r="S74" s="23">
        <f t="shared" si="42"/>
        <v>7</v>
      </c>
      <c r="T74" s="23">
        <f t="shared" si="43"/>
        <v>0</v>
      </c>
      <c r="V74" s="9">
        <v>0.20833333333333334</v>
      </c>
      <c r="W74" s="9">
        <v>0.33333333333333331</v>
      </c>
      <c r="X74" t="str">
        <f t="shared" si="44"/>
        <v>49721_MIX_SOIR2</v>
      </c>
      <c r="Y74" t="str">
        <f t="shared" si="45"/>
        <v>49721_MIX_SOIR3</v>
      </c>
      <c r="Z74" t="str">
        <f t="shared" si="46"/>
        <v>49721_MIX_SOIR4</v>
      </c>
      <c r="AA74" t="str">
        <f t="shared" si="47"/>
        <v>49721_MIX_SOIR5</v>
      </c>
      <c r="AB74" t="str">
        <f t="shared" si="48"/>
        <v>49721_MIX_SOIR6</v>
      </c>
      <c r="AC74" t="str">
        <f t="shared" si="49"/>
        <v>49721_MIX_SOIR7</v>
      </c>
      <c r="AD74" t="str">
        <f t="shared" si="50"/>
        <v>49721_MIX_SOIR0</v>
      </c>
      <c r="AF74" s="9">
        <v>0.20833333333333334</v>
      </c>
      <c r="AG74" s="9">
        <v>0.33333333333333331</v>
      </c>
    </row>
    <row r="75" spans="1:33">
      <c r="A75" s="8">
        <v>518</v>
      </c>
      <c r="B75" s="8" t="s">
        <v>117</v>
      </c>
      <c r="C75" s="9">
        <v>0.32291666666666669</v>
      </c>
      <c r="D75" s="9">
        <v>0.48958333333333331</v>
      </c>
      <c r="E75" s="13">
        <v>1111110</v>
      </c>
      <c r="F75" s="18" t="str">
        <f t="shared" si="29"/>
        <v>1111110</v>
      </c>
      <c r="G75" s="20" t="str">
        <f t="shared" si="30"/>
        <v>1</v>
      </c>
      <c r="H75" s="20" t="str">
        <f t="shared" si="31"/>
        <v>1</v>
      </c>
      <c r="I75" s="20" t="str">
        <f t="shared" si="32"/>
        <v>1</v>
      </c>
      <c r="J75" s="20" t="str">
        <f t="shared" si="33"/>
        <v>1</v>
      </c>
      <c r="K75" s="20" t="str">
        <f t="shared" si="34"/>
        <v>1</v>
      </c>
      <c r="L75" s="20" t="str">
        <f t="shared" si="35"/>
        <v>1</v>
      </c>
      <c r="M75" s="20" t="str">
        <f t="shared" si="36"/>
        <v>0</v>
      </c>
      <c r="N75" s="23">
        <f t="shared" si="37"/>
        <v>2</v>
      </c>
      <c r="O75" s="23">
        <f t="shared" si="38"/>
        <v>3</v>
      </c>
      <c r="P75" s="23">
        <f t="shared" si="39"/>
        <v>4</v>
      </c>
      <c r="Q75" s="23">
        <f t="shared" si="40"/>
        <v>5</v>
      </c>
      <c r="R75" s="23">
        <f t="shared" si="41"/>
        <v>6</v>
      </c>
      <c r="S75" s="23">
        <f t="shared" si="42"/>
        <v>7</v>
      </c>
      <c r="T75" s="23">
        <f t="shared" si="43"/>
        <v>0</v>
      </c>
      <c r="V75" s="9">
        <v>0.32291666666666669</v>
      </c>
      <c r="W75" s="9">
        <v>0.48958333333333331</v>
      </c>
      <c r="X75" t="str">
        <f t="shared" si="44"/>
        <v>51821_MIX_JOUR2</v>
      </c>
      <c r="Y75" t="str">
        <f t="shared" si="45"/>
        <v>51821_MIX_JOUR3</v>
      </c>
      <c r="Z75" t="str">
        <f t="shared" si="46"/>
        <v>51821_MIX_JOUR4</v>
      </c>
      <c r="AA75" t="str">
        <f t="shared" si="47"/>
        <v>51821_MIX_JOUR5</v>
      </c>
      <c r="AB75" t="str">
        <f t="shared" si="48"/>
        <v>51821_MIX_JOUR6</v>
      </c>
      <c r="AC75" t="str">
        <f t="shared" si="49"/>
        <v>51821_MIX_JOUR7</v>
      </c>
      <c r="AD75" t="str">
        <f t="shared" si="50"/>
        <v>51821_MIX_JOUR0</v>
      </c>
      <c r="AF75" s="9">
        <v>0.32291666666666669</v>
      </c>
      <c r="AG75" s="9">
        <v>0.48958333333333331</v>
      </c>
    </row>
    <row r="76" spans="1:33">
      <c r="A76" s="8">
        <v>522</v>
      </c>
      <c r="B76" s="8" t="s">
        <v>117</v>
      </c>
      <c r="C76" s="9">
        <v>0.29166666666666669</v>
      </c>
      <c r="D76" s="9">
        <v>0.41666666666666669</v>
      </c>
      <c r="E76" s="13">
        <v>110000</v>
      </c>
      <c r="F76" s="18" t="str">
        <f t="shared" si="29"/>
        <v>0110000</v>
      </c>
      <c r="G76" s="20" t="str">
        <f t="shared" si="30"/>
        <v>0</v>
      </c>
      <c r="H76" s="20" t="str">
        <f t="shared" si="31"/>
        <v>1</v>
      </c>
      <c r="I76" s="20" t="str">
        <f t="shared" si="32"/>
        <v>1</v>
      </c>
      <c r="J76" s="20" t="str">
        <f t="shared" si="33"/>
        <v>0</v>
      </c>
      <c r="K76" s="20" t="str">
        <f t="shared" si="34"/>
        <v>0</v>
      </c>
      <c r="L76" s="20" t="str">
        <f t="shared" si="35"/>
        <v>0</v>
      </c>
      <c r="M76" s="20" t="str">
        <f t="shared" si="36"/>
        <v>0</v>
      </c>
      <c r="N76" s="23">
        <f t="shared" si="37"/>
        <v>0</v>
      </c>
      <c r="O76" s="23">
        <f t="shared" si="38"/>
        <v>3</v>
      </c>
      <c r="P76" s="23">
        <f t="shared" si="39"/>
        <v>4</v>
      </c>
      <c r="Q76" s="23">
        <f t="shared" si="40"/>
        <v>0</v>
      </c>
      <c r="R76" s="23">
        <f t="shared" si="41"/>
        <v>0</v>
      </c>
      <c r="S76" s="23">
        <f t="shared" si="42"/>
        <v>0</v>
      </c>
      <c r="T76" s="23">
        <f t="shared" si="43"/>
        <v>0</v>
      </c>
      <c r="V76" s="9">
        <v>0.29166666666666669</v>
      </c>
      <c r="W76" s="9">
        <v>0.41666666666666669</v>
      </c>
      <c r="X76" t="str">
        <f t="shared" si="44"/>
        <v>52221_MIX_JOUR0</v>
      </c>
      <c r="Y76" t="str">
        <f t="shared" si="45"/>
        <v>52221_MIX_JOUR3</v>
      </c>
      <c r="Z76" t="str">
        <f t="shared" si="46"/>
        <v>52221_MIX_JOUR4</v>
      </c>
      <c r="AA76" t="str">
        <f t="shared" si="47"/>
        <v>52221_MIX_JOUR0</v>
      </c>
      <c r="AB76" t="str">
        <f t="shared" si="48"/>
        <v>52221_MIX_JOUR0</v>
      </c>
      <c r="AC76" t="str">
        <f t="shared" si="49"/>
        <v>52221_MIX_JOUR0</v>
      </c>
      <c r="AD76" t="str">
        <f t="shared" si="50"/>
        <v>52221_MIX_JOUR0</v>
      </c>
      <c r="AF76" s="9">
        <v>0.29166666666666669</v>
      </c>
      <c r="AG76" s="9">
        <v>0.41666666666666669</v>
      </c>
    </row>
    <row r="77" spans="1:33">
      <c r="A77" s="8">
        <v>522</v>
      </c>
      <c r="B77" s="8" t="s">
        <v>118</v>
      </c>
      <c r="C77" s="9">
        <v>0.72916666666666663</v>
      </c>
      <c r="D77" s="9">
        <v>0.875</v>
      </c>
      <c r="E77" s="13">
        <v>1111111</v>
      </c>
      <c r="F77" s="18" t="str">
        <f t="shared" si="29"/>
        <v>1111111</v>
      </c>
      <c r="G77" s="20" t="str">
        <f t="shared" si="30"/>
        <v>1</v>
      </c>
      <c r="H77" s="20" t="str">
        <f t="shared" si="31"/>
        <v>1</v>
      </c>
      <c r="I77" s="20" t="str">
        <f t="shared" si="32"/>
        <v>1</v>
      </c>
      <c r="J77" s="20" t="str">
        <f t="shared" si="33"/>
        <v>1</v>
      </c>
      <c r="K77" s="20" t="str">
        <f t="shared" si="34"/>
        <v>1</v>
      </c>
      <c r="L77" s="20" t="str">
        <f t="shared" si="35"/>
        <v>1</v>
      </c>
      <c r="M77" s="20" t="str">
        <f t="shared" si="36"/>
        <v>1</v>
      </c>
      <c r="N77" s="23">
        <f t="shared" si="37"/>
        <v>2</v>
      </c>
      <c r="O77" s="23">
        <f t="shared" si="38"/>
        <v>3</v>
      </c>
      <c r="P77" s="23">
        <f t="shared" si="39"/>
        <v>4</v>
      </c>
      <c r="Q77" s="23">
        <f t="shared" si="40"/>
        <v>5</v>
      </c>
      <c r="R77" s="23">
        <f t="shared" si="41"/>
        <v>6</v>
      </c>
      <c r="S77" s="23">
        <f t="shared" si="42"/>
        <v>7</v>
      </c>
      <c r="T77" s="23">
        <f t="shared" si="43"/>
        <v>1</v>
      </c>
      <c r="V77" s="9">
        <v>0.72916666666666663</v>
      </c>
      <c r="W77" s="9">
        <v>0.875</v>
      </c>
      <c r="X77" t="str">
        <f t="shared" si="44"/>
        <v>52221_MIX_SOIR2</v>
      </c>
      <c r="Y77" t="str">
        <f t="shared" si="45"/>
        <v>52221_MIX_SOIR3</v>
      </c>
      <c r="Z77" t="str">
        <f t="shared" si="46"/>
        <v>52221_MIX_SOIR4</v>
      </c>
      <c r="AA77" t="str">
        <f t="shared" si="47"/>
        <v>52221_MIX_SOIR5</v>
      </c>
      <c r="AB77" t="str">
        <f t="shared" si="48"/>
        <v>52221_MIX_SOIR6</v>
      </c>
      <c r="AC77" t="str">
        <f t="shared" si="49"/>
        <v>52221_MIX_SOIR7</v>
      </c>
      <c r="AD77" t="str">
        <f t="shared" si="50"/>
        <v>52221_MIX_SOIR1</v>
      </c>
      <c r="AF77" s="9">
        <v>0.72916666666666663</v>
      </c>
      <c r="AG77" s="9">
        <v>0.875</v>
      </c>
    </row>
    <row r="78" spans="1:33">
      <c r="A78" s="8">
        <v>525</v>
      </c>
      <c r="B78" s="8" t="s">
        <v>118</v>
      </c>
      <c r="C78" s="9">
        <v>0.6875</v>
      </c>
      <c r="D78" s="9">
        <v>0.85416666666666663</v>
      </c>
      <c r="E78" s="13">
        <v>1111111</v>
      </c>
      <c r="F78" s="18" t="str">
        <f t="shared" si="29"/>
        <v>1111111</v>
      </c>
      <c r="G78" s="20" t="str">
        <f t="shared" si="30"/>
        <v>1</v>
      </c>
      <c r="H78" s="20" t="str">
        <f t="shared" si="31"/>
        <v>1</v>
      </c>
      <c r="I78" s="20" t="str">
        <f t="shared" si="32"/>
        <v>1</v>
      </c>
      <c r="J78" s="20" t="str">
        <f t="shared" si="33"/>
        <v>1</v>
      </c>
      <c r="K78" s="20" t="str">
        <f t="shared" si="34"/>
        <v>1</v>
      </c>
      <c r="L78" s="20" t="str">
        <f t="shared" si="35"/>
        <v>1</v>
      </c>
      <c r="M78" s="20" t="str">
        <f t="shared" si="36"/>
        <v>1</v>
      </c>
      <c r="N78" s="23">
        <f t="shared" si="37"/>
        <v>2</v>
      </c>
      <c r="O78" s="23">
        <f t="shared" si="38"/>
        <v>3</v>
      </c>
      <c r="P78" s="23">
        <f t="shared" si="39"/>
        <v>4</v>
      </c>
      <c r="Q78" s="23">
        <f t="shared" si="40"/>
        <v>5</v>
      </c>
      <c r="R78" s="23">
        <f t="shared" si="41"/>
        <v>6</v>
      </c>
      <c r="S78" s="23">
        <f t="shared" si="42"/>
        <v>7</v>
      </c>
      <c r="T78" s="23">
        <f t="shared" si="43"/>
        <v>1</v>
      </c>
      <c r="V78" s="9">
        <v>0.6875</v>
      </c>
      <c r="W78" s="9">
        <v>0.85416666666666663</v>
      </c>
      <c r="X78" t="str">
        <f t="shared" si="44"/>
        <v>52521_MIX_SOIR2</v>
      </c>
      <c r="Y78" t="str">
        <f t="shared" si="45"/>
        <v>52521_MIX_SOIR3</v>
      </c>
      <c r="Z78" t="str">
        <f t="shared" si="46"/>
        <v>52521_MIX_SOIR4</v>
      </c>
      <c r="AA78" t="str">
        <f t="shared" si="47"/>
        <v>52521_MIX_SOIR5</v>
      </c>
      <c r="AB78" t="str">
        <f t="shared" si="48"/>
        <v>52521_MIX_SOIR6</v>
      </c>
      <c r="AC78" t="str">
        <f t="shared" si="49"/>
        <v>52521_MIX_SOIR7</v>
      </c>
      <c r="AD78" t="str">
        <f t="shared" si="50"/>
        <v>52521_MIX_SOIR1</v>
      </c>
      <c r="AF78" s="9">
        <v>0.6875</v>
      </c>
      <c r="AG78" s="9">
        <v>0.85416666666666663</v>
      </c>
    </row>
    <row r="79" spans="1:33">
      <c r="A79" s="8">
        <v>526</v>
      </c>
      <c r="B79" s="8" t="s">
        <v>117</v>
      </c>
      <c r="C79" s="9">
        <v>0.25</v>
      </c>
      <c r="D79" s="9">
        <v>0.375</v>
      </c>
      <c r="E79" s="13">
        <v>1111111</v>
      </c>
      <c r="F79" s="18" t="str">
        <f t="shared" si="29"/>
        <v>1111111</v>
      </c>
      <c r="G79" s="20" t="str">
        <f t="shared" si="30"/>
        <v>1</v>
      </c>
      <c r="H79" s="20" t="str">
        <f t="shared" si="31"/>
        <v>1</v>
      </c>
      <c r="I79" s="20" t="str">
        <f t="shared" si="32"/>
        <v>1</v>
      </c>
      <c r="J79" s="20" t="str">
        <f t="shared" si="33"/>
        <v>1</v>
      </c>
      <c r="K79" s="20" t="str">
        <f t="shared" si="34"/>
        <v>1</v>
      </c>
      <c r="L79" s="20" t="str">
        <f t="shared" si="35"/>
        <v>1</v>
      </c>
      <c r="M79" s="20" t="str">
        <f t="shared" si="36"/>
        <v>1</v>
      </c>
      <c r="N79" s="23">
        <f t="shared" si="37"/>
        <v>2</v>
      </c>
      <c r="O79" s="23">
        <f t="shared" si="38"/>
        <v>3</v>
      </c>
      <c r="P79" s="23">
        <f t="shared" si="39"/>
        <v>4</v>
      </c>
      <c r="Q79" s="23">
        <f t="shared" si="40"/>
        <v>5</v>
      </c>
      <c r="R79" s="23">
        <f t="shared" si="41"/>
        <v>6</v>
      </c>
      <c r="S79" s="23">
        <f t="shared" si="42"/>
        <v>7</v>
      </c>
      <c r="T79" s="23">
        <f t="shared" si="43"/>
        <v>1</v>
      </c>
      <c r="V79" s="9">
        <v>0.25</v>
      </c>
      <c r="W79" s="9">
        <v>0.375</v>
      </c>
      <c r="X79" t="str">
        <f t="shared" si="44"/>
        <v>52621_MIX_JOUR2</v>
      </c>
      <c r="Y79" t="str">
        <f t="shared" si="45"/>
        <v>52621_MIX_JOUR3</v>
      </c>
      <c r="Z79" t="str">
        <f t="shared" si="46"/>
        <v>52621_MIX_JOUR4</v>
      </c>
      <c r="AA79" t="str">
        <f t="shared" si="47"/>
        <v>52621_MIX_JOUR5</v>
      </c>
      <c r="AB79" t="str">
        <f t="shared" si="48"/>
        <v>52621_MIX_JOUR6</v>
      </c>
      <c r="AC79" t="str">
        <f t="shared" si="49"/>
        <v>52621_MIX_JOUR7</v>
      </c>
      <c r="AD79" t="str">
        <f t="shared" si="50"/>
        <v>52621_MIX_JOUR1</v>
      </c>
      <c r="AF79" s="9">
        <v>0.25</v>
      </c>
      <c r="AG79" s="9">
        <v>0.375</v>
      </c>
    </row>
    <row r="80" spans="1:33">
      <c r="A80" s="8">
        <v>526</v>
      </c>
      <c r="B80" s="8" t="s">
        <v>118</v>
      </c>
      <c r="C80" s="9">
        <v>0</v>
      </c>
      <c r="D80" s="9">
        <v>0.125</v>
      </c>
      <c r="E80" s="13">
        <v>10000</v>
      </c>
      <c r="F80" s="18" t="str">
        <f t="shared" si="29"/>
        <v>0010000</v>
      </c>
      <c r="G80" s="20" t="str">
        <f t="shared" si="30"/>
        <v>0</v>
      </c>
      <c r="H80" s="20" t="str">
        <f t="shared" si="31"/>
        <v>0</v>
      </c>
      <c r="I80" s="20" t="str">
        <f t="shared" si="32"/>
        <v>1</v>
      </c>
      <c r="J80" s="20" t="str">
        <f t="shared" si="33"/>
        <v>0</v>
      </c>
      <c r="K80" s="20" t="str">
        <f t="shared" si="34"/>
        <v>0</v>
      </c>
      <c r="L80" s="20" t="str">
        <f t="shared" si="35"/>
        <v>0</v>
      </c>
      <c r="M80" s="20" t="str">
        <f t="shared" si="36"/>
        <v>0</v>
      </c>
      <c r="N80" s="23">
        <f t="shared" si="37"/>
        <v>0</v>
      </c>
      <c r="O80" s="23">
        <f t="shared" si="38"/>
        <v>0</v>
      </c>
      <c r="P80" s="23">
        <f t="shared" si="39"/>
        <v>4</v>
      </c>
      <c r="Q80" s="23">
        <f t="shared" si="40"/>
        <v>0</v>
      </c>
      <c r="R80" s="23">
        <f t="shared" si="41"/>
        <v>0</v>
      </c>
      <c r="S80" s="23">
        <f t="shared" si="42"/>
        <v>0</v>
      </c>
      <c r="T80" s="23">
        <f t="shared" si="43"/>
        <v>0</v>
      </c>
      <c r="V80" s="9">
        <v>0</v>
      </c>
      <c r="W80" s="9">
        <v>0.125</v>
      </c>
      <c r="X80" t="str">
        <f t="shared" si="44"/>
        <v>52621_MIX_SOIR0</v>
      </c>
      <c r="Y80" t="str">
        <f t="shared" si="45"/>
        <v>52621_MIX_SOIR0</v>
      </c>
      <c r="Z80" t="str">
        <f t="shared" si="46"/>
        <v>52621_MIX_SOIR4</v>
      </c>
      <c r="AA80" t="str">
        <f t="shared" si="47"/>
        <v>52621_MIX_SOIR0</v>
      </c>
      <c r="AB80" t="str">
        <f t="shared" si="48"/>
        <v>52621_MIX_SOIR0</v>
      </c>
      <c r="AC80" t="str">
        <f t="shared" si="49"/>
        <v>52621_MIX_SOIR0</v>
      </c>
      <c r="AD80" t="str">
        <f t="shared" si="50"/>
        <v>52621_MIX_SOIR0</v>
      </c>
      <c r="AF80" s="9">
        <v>0</v>
      </c>
      <c r="AG80" s="9">
        <v>0.125</v>
      </c>
    </row>
    <row r="81" spans="1:33">
      <c r="A81" s="8">
        <v>526</v>
      </c>
      <c r="B81" s="8" t="s">
        <v>118</v>
      </c>
      <c r="C81" s="9">
        <v>0.45833333333333331</v>
      </c>
      <c r="D81" s="9">
        <v>0.58333333333333337</v>
      </c>
      <c r="E81" s="13">
        <v>1111111</v>
      </c>
      <c r="F81" s="18" t="str">
        <f t="shared" si="29"/>
        <v>1111111</v>
      </c>
      <c r="G81" s="20" t="str">
        <f t="shared" si="30"/>
        <v>1</v>
      </c>
      <c r="H81" s="20" t="str">
        <f t="shared" si="31"/>
        <v>1</v>
      </c>
      <c r="I81" s="20" t="str">
        <f t="shared" si="32"/>
        <v>1</v>
      </c>
      <c r="J81" s="20" t="str">
        <f t="shared" si="33"/>
        <v>1</v>
      </c>
      <c r="K81" s="20" t="str">
        <f t="shared" si="34"/>
        <v>1</v>
      </c>
      <c r="L81" s="20" t="str">
        <f t="shared" si="35"/>
        <v>1</v>
      </c>
      <c r="M81" s="20" t="str">
        <f t="shared" si="36"/>
        <v>1</v>
      </c>
      <c r="N81" s="23">
        <f t="shared" si="37"/>
        <v>2</v>
      </c>
      <c r="O81" s="23">
        <f t="shared" si="38"/>
        <v>3</v>
      </c>
      <c r="P81" s="23">
        <f t="shared" si="39"/>
        <v>4</v>
      </c>
      <c r="Q81" s="23">
        <f t="shared" si="40"/>
        <v>5</v>
      </c>
      <c r="R81" s="23">
        <f t="shared" si="41"/>
        <v>6</v>
      </c>
      <c r="S81" s="23">
        <f t="shared" si="42"/>
        <v>7</v>
      </c>
      <c r="T81" s="23">
        <f t="shared" si="43"/>
        <v>1</v>
      </c>
      <c r="V81" s="9">
        <v>0.45833333333333331</v>
      </c>
      <c r="W81" s="9">
        <v>0.58333333333333337</v>
      </c>
      <c r="X81" t="str">
        <f t="shared" si="44"/>
        <v>52621_MIX_SOIR2</v>
      </c>
      <c r="Y81" t="str">
        <f t="shared" si="45"/>
        <v>52621_MIX_SOIR3</v>
      </c>
      <c r="Z81" t="str">
        <f t="shared" si="46"/>
        <v>52621_MIX_SOIR4</v>
      </c>
      <c r="AA81" t="str">
        <f t="shared" si="47"/>
        <v>52621_MIX_SOIR5</v>
      </c>
      <c r="AB81" t="str">
        <f t="shared" si="48"/>
        <v>52621_MIX_SOIR6</v>
      </c>
      <c r="AC81" t="str">
        <f t="shared" si="49"/>
        <v>52621_MIX_SOIR7</v>
      </c>
      <c r="AD81" t="str">
        <f t="shared" si="50"/>
        <v>52621_MIX_SOIR1</v>
      </c>
      <c r="AF81" s="9">
        <v>0.45833333333333331</v>
      </c>
      <c r="AG81" s="9">
        <v>0.58333333333333337</v>
      </c>
    </row>
    <row r="82" spans="1:33">
      <c r="A82" s="8">
        <v>530</v>
      </c>
      <c r="B82" s="8" t="s">
        <v>118</v>
      </c>
      <c r="C82" s="9">
        <v>0.29166666666666669</v>
      </c>
      <c r="D82" s="9">
        <v>0.41666666666666669</v>
      </c>
      <c r="E82" s="13">
        <v>1010</v>
      </c>
      <c r="F82" s="18" t="str">
        <f t="shared" si="29"/>
        <v>0001010</v>
      </c>
      <c r="G82" s="20" t="str">
        <f t="shared" si="30"/>
        <v>0</v>
      </c>
      <c r="H82" s="20" t="str">
        <f t="shared" si="31"/>
        <v>0</v>
      </c>
      <c r="I82" s="20" t="str">
        <f t="shared" si="32"/>
        <v>0</v>
      </c>
      <c r="J82" s="20" t="str">
        <f t="shared" si="33"/>
        <v>1</v>
      </c>
      <c r="K82" s="20" t="str">
        <f t="shared" si="34"/>
        <v>0</v>
      </c>
      <c r="L82" s="20" t="str">
        <f t="shared" si="35"/>
        <v>1</v>
      </c>
      <c r="M82" s="20" t="str">
        <f t="shared" si="36"/>
        <v>0</v>
      </c>
      <c r="N82" s="23">
        <f t="shared" si="37"/>
        <v>0</v>
      </c>
      <c r="O82" s="23">
        <f t="shared" si="38"/>
        <v>0</v>
      </c>
      <c r="P82" s="23">
        <f t="shared" si="39"/>
        <v>0</v>
      </c>
      <c r="Q82" s="23">
        <f t="shared" si="40"/>
        <v>5</v>
      </c>
      <c r="R82" s="23">
        <f t="shared" si="41"/>
        <v>0</v>
      </c>
      <c r="S82" s="23">
        <f t="shared" si="42"/>
        <v>7</v>
      </c>
      <c r="T82" s="23">
        <f t="shared" si="43"/>
        <v>0</v>
      </c>
      <c r="V82" s="9">
        <v>0.29166666666666669</v>
      </c>
      <c r="W82" s="9">
        <v>0.41666666666666669</v>
      </c>
      <c r="X82" t="str">
        <f t="shared" si="44"/>
        <v>53021_MIX_SOIR0</v>
      </c>
      <c r="Y82" t="str">
        <f t="shared" si="45"/>
        <v>53021_MIX_SOIR0</v>
      </c>
      <c r="Z82" t="str">
        <f t="shared" si="46"/>
        <v>53021_MIX_SOIR0</v>
      </c>
      <c r="AA82" t="str">
        <f t="shared" si="47"/>
        <v>53021_MIX_SOIR5</v>
      </c>
      <c r="AB82" t="str">
        <f t="shared" si="48"/>
        <v>53021_MIX_SOIR0</v>
      </c>
      <c r="AC82" t="str">
        <f t="shared" si="49"/>
        <v>53021_MIX_SOIR7</v>
      </c>
      <c r="AD82" t="str">
        <f t="shared" si="50"/>
        <v>53021_MIX_SOIR0</v>
      </c>
      <c r="AF82" s="9">
        <v>0.29166666666666669</v>
      </c>
      <c r="AG82" s="9">
        <v>0.41666666666666669</v>
      </c>
    </row>
    <row r="83" spans="1:33">
      <c r="A83" s="8">
        <v>530</v>
      </c>
      <c r="B83" s="8" t="s">
        <v>118</v>
      </c>
      <c r="C83" s="9">
        <v>0.33333333333333331</v>
      </c>
      <c r="D83" s="9">
        <v>0.45833333333333331</v>
      </c>
      <c r="E83" s="13">
        <v>1110000</v>
      </c>
      <c r="F83" s="18" t="str">
        <f t="shared" si="29"/>
        <v>1110000</v>
      </c>
      <c r="G83" s="20" t="str">
        <f t="shared" si="30"/>
        <v>1</v>
      </c>
      <c r="H83" s="20" t="str">
        <f t="shared" si="31"/>
        <v>1</v>
      </c>
      <c r="I83" s="20" t="str">
        <f t="shared" si="32"/>
        <v>1</v>
      </c>
      <c r="J83" s="20" t="str">
        <f t="shared" si="33"/>
        <v>0</v>
      </c>
      <c r="K83" s="20" t="str">
        <f t="shared" si="34"/>
        <v>0</v>
      </c>
      <c r="L83" s="20" t="str">
        <f t="shared" si="35"/>
        <v>0</v>
      </c>
      <c r="M83" s="20" t="str">
        <f t="shared" si="36"/>
        <v>0</v>
      </c>
      <c r="N83" s="23">
        <f t="shared" si="37"/>
        <v>2</v>
      </c>
      <c r="O83" s="23">
        <f t="shared" si="38"/>
        <v>3</v>
      </c>
      <c r="P83" s="23">
        <f t="shared" si="39"/>
        <v>4</v>
      </c>
      <c r="Q83" s="23">
        <f t="shared" si="40"/>
        <v>0</v>
      </c>
      <c r="R83" s="23">
        <f t="shared" si="41"/>
        <v>0</v>
      </c>
      <c r="S83" s="23">
        <f t="shared" si="42"/>
        <v>0</v>
      </c>
      <c r="T83" s="23">
        <f t="shared" si="43"/>
        <v>0</v>
      </c>
      <c r="V83" s="9">
        <v>0.33333333333333331</v>
      </c>
      <c r="W83" s="9">
        <v>0.45833333333333331</v>
      </c>
      <c r="X83" t="str">
        <f t="shared" si="44"/>
        <v>53021_MIX_SOIR2</v>
      </c>
      <c r="Y83" t="str">
        <f t="shared" si="45"/>
        <v>53021_MIX_SOIR3</v>
      </c>
      <c r="Z83" t="str">
        <f t="shared" si="46"/>
        <v>53021_MIX_SOIR4</v>
      </c>
      <c r="AA83" t="str">
        <f t="shared" si="47"/>
        <v>53021_MIX_SOIR0</v>
      </c>
      <c r="AB83" t="str">
        <f t="shared" si="48"/>
        <v>53021_MIX_SOIR0</v>
      </c>
      <c r="AC83" t="str">
        <f t="shared" si="49"/>
        <v>53021_MIX_SOIR0</v>
      </c>
      <c r="AD83" t="str">
        <f t="shared" si="50"/>
        <v>53021_MIX_SOIR0</v>
      </c>
      <c r="AF83" s="9">
        <v>0.33333333333333331</v>
      </c>
      <c r="AG83" s="9">
        <v>0.45833333333333331</v>
      </c>
    </row>
    <row r="84" spans="1:33">
      <c r="A84" s="8">
        <v>575</v>
      </c>
      <c r="B84" s="8" t="s">
        <v>117</v>
      </c>
      <c r="C84" s="9">
        <v>0.33333333333333331</v>
      </c>
      <c r="D84" s="9">
        <v>0.45833333333333331</v>
      </c>
      <c r="E84" s="13">
        <v>101110</v>
      </c>
      <c r="F84" s="18" t="str">
        <f t="shared" si="29"/>
        <v>0101110</v>
      </c>
      <c r="G84" s="20" t="str">
        <f t="shared" si="30"/>
        <v>0</v>
      </c>
      <c r="H84" s="20" t="str">
        <f t="shared" si="31"/>
        <v>1</v>
      </c>
      <c r="I84" s="20" t="str">
        <f t="shared" si="32"/>
        <v>0</v>
      </c>
      <c r="J84" s="20" t="str">
        <f t="shared" si="33"/>
        <v>1</v>
      </c>
      <c r="K84" s="20" t="str">
        <f t="shared" si="34"/>
        <v>1</v>
      </c>
      <c r="L84" s="20" t="str">
        <f t="shared" si="35"/>
        <v>1</v>
      </c>
      <c r="M84" s="20" t="str">
        <f t="shared" si="36"/>
        <v>0</v>
      </c>
      <c r="N84" s="23">
        <f t="shared" si="37"/>
        <v>0</v>
      </c>
      <c r="O84" s="23">
        <f t="shared" si="38"/>
        <v>3</v>
      </c>
      <c r="P84" s="23">
        <f t="shared" si="39"/>
        <v>0</v>
      </c>
      <c r="Q84" s="23">
        <f t="shared" si="40"/>
        <v>5</v>
      </c>
      <c r="R84" s="23">
        <f t="shared" si="41"/>
        <v>6</v>
      </c>
      <c r="S84" s="23">
        <f t="shared" si="42"/>
        <v>7</v>
      </c>
      <c r="T84" s="23">
        <f t="shared" si="43"/>
        <v>0</v>
      </c>
      <c r="V84" s="9">
        <v>0.33333333333333331</v>
      </c>
      <c r="W84" s="9">
        <v>0.45833333333333331</v>
      </c>
      <c r="X84" t="str">
        <f t="shared" si="44"/>
        <v>57521_MIX_JOUR0</v>
      </c>
      <c r="Y84" t="str">
        <f t="shared" si="45"/>
        <v>57521_MIX_JOUR3</v>
      </c>
      <c r="Z84" t="str">
        <f t="shared" si="46"/>
        <v>57521_MIX_JOUR0</v>
      </c>
      <c r="AA84" t="str">
        <f t="shared" si="47"/>
        <v>57521_MIX_JOUR5</v>
      </c>
      <c r="AB84" t="str">
        <f t="shared" si="48"/>
        <v>57521_MIX_JOUR6</v>
      </c>
      <c r="AC84" t="str">
        <f t="shared" si="49"/>
        <v>57521_MIX_JOUR7</v>
      </c>
      <c r="AD84" t="str">
        <f t="shared" si="50"/>
        <v>57521_MIX_JOUR0</v>
      </c>
      <c r="AF84" s="9">
        <v>0.33333333333333331</v>
      </c>
      <c r="AG84" s="9">
        <v>0.45833333333333331</v>
      </c>
    </row>
    <row r="85" spans="1:33">
      <c r="A85" s="8">
        <v>575</v>
      </c>
      <c r="B85" s="8" t="s">
        <v>118</v>
      </c>
      <c r="C85" s="9">
        <v>0.66666666666666663</v>
      </c>
      <c r="D85" s="9">
        <v>0.83333333333333337</v>
      </c>
      <c r="E85" s="13">
        <v>1111111</v>
      </c>
      <c r="F85" s="18" t="str">
        <f t="shared" si="29"/>
        <v>1111111</v>
      </c>
      <c r="G85" s="20" t="str">
        <f t="shared" si="30"/>
        <v>1</v>
      </c>
      <c r="H85" s="20" t="str">
        <f t="shared" si="31"/>
        <v>1</v>
      </c>
      <c r="I85" s="20" t="str">
        <f t="shared" si="32"/>
        <v>1</v>
      </c>
      <c r="J85" s="20" t="str">
        <f t="shared" si="33"/>
        <v>1</v>
      </c>
      <c r="K85" s="20" t="str">
        <f t="shared" si="34"/>
        <v>1</v>
      </c>
      <c r="L85" s="20" t="str">
        <f t="shared" si="35"/>
        <v>1</v>
      </c>
      <c r="M85" s="20" t="str">
        <f t="shared" si="36"/>
        <v>1</v>
      </c>
      <c r="N85" s="23">
        <f t="shared" si="37"/>
        <v>2</v>
      </c>
      <c r="O85" s="23">
        <f t="shared" si="38"/>
        <v>3</v>
      </c>
      <c r="P85" s="23">
        <f t="shared" si="39"/>
        <v>4</v>
      </c>
      <c r="Q85" s="23">
        <f t="shared" si="40"/>
        <v>5</v>
      </c>
      <c r="R85" s="23">
        <f t="shared" si="41"/>
        <v>6</v>
      </c>
      <c r="S85" s="23">
        <f t="shared" si="42"/>
        <v>7</v>
      </c>
      <c r="T85" s="23">
        <f t="shared" si="43"/>
        <v>1</v>
      </c>
      <c r="V85" s="9">
        <v>0.66666666666666663</v>
      </c>
      <c r="W85" s="9">
        <v>0.83333333333333337</v>
      </c>
      <c r="X85" t="str">
        <f t="shared" si="44"/>
        <v>57521_MIX_SOIR2</v>
      </c>
      <c r="Y85" t="str">
        <f t="shared" si="45"/>
        <v>57521_MIX_SOIR3</v>
      </c>
      <c r="Z85" t="str">
        <f t="shared" si="46"/>
        <v>57521_MIX_SOIR4</v>
      </c>
      <c r="AA85" t="str">
        <f t="shared" si="47"/>
        <v>57521_MIX_SOIR5</v>
      </c>
      <c r="AB85" t="str">
        <f t="shared" si="48"/>
        <v>57521_MIX_SOIR6</v>
      </c>
      <c r="AC85" t="str">
        <f t="shared" si="49"/>
        <v>57521_MIX_SOIR7</v>
      </c>
      <c r="AD85" t="str">
        <f t="shared" si="50"/>
        <v>57521_MIX_SOIR1</v>
      </c>
      <c r="AF85" s="9">
        <v>0.66666666666666663</v>
      </c>
      <c r="AG85" s="9">
        <v>0.83333333333333337</v>
      </c>
    </row>
    <row r="86" spans="1:33">
      <c r="A86" s="8">
        <v>618</v>
      </c>
      <c r="B86" s="8" t="s">
        <v>117</v>
      </c>
      <c r="C86" s="9">
        <v>0.29166666666666669</v>
      </c>
      <c r="D86" s="9">
        <v>0.5</v>
      </c>
      <c r="E86" s="13">
        <v>1111100</v>
      </c>
      <c r="F86" s="18" t="str">
        <f t="shared" si="29"/>
        <v>1111100</v>
      </c>
      <c r="G86" s="20" t="str">
        <f t="shared" si="30"/>
        <v>1</v>
      </c>
      <c r="H86" s="20" t="str">
        <f t="shared" si="31"/>
        <v>1</v>
      </c>
      <c r="I86" s="20" t="str">
        <f t="shared" si="32"/>
        <v>1</v>
      </c>
      <c r="J86" s="20" t="str">
        <f t="shared" si="33"/>
        <v>1</v>
      </c>
      <c r="K86" s="20" t="str">
        <f t="shared" si="34"/>
        <v>1</v>
      </c>
      <c r="L86" s="20" t="str">
        <f t="shared" si="35"/>
        <v>0</v>
      </c>
      <c r="M86" s="20" t="str">
        <f t="shared" si="36"/>
        <v>0</v>
      </c>
      <c r="N86" s="23">
        <f t="shared" si="37"/>
        <v>2</v>
      </c>
      <c r="O86" s="23">
        <f t="shared" si="38"/>
        <v>3</v>
      </c>
      <c r="P86" s="23">
        <f t="shared" si="39"/>
        <v>4</v>
      </c>
      <c r="Q86" s="23">
        <f t="shared" si="40"/>
        <v>5</v>
      </c>
      <c r="R86" s="23">
        <f t="shared" si="41"/>
        <v>6</v>
      </c>
      <c r="S86" s="23">
        <f t="shared" si="42"/>
        <v>0</v>
      </c>
      <c r="T86" s="23">
        <f t="shared" si="43"/>
        <v>0</v>
      </c>
      <c r="V86" s="9">
        <v>0.29166666666666669</v>
      </c>
      <c r="W86" s="9">
        <v>0.5</v>
      </c>
      <c r="X86" t="str">
        <f t="shared" si="44"/>
        <v>61821_MIX_JOUR2</v>
      </c>
      <c r="Y86" t="str">
        <f t="shared" si="45"/>
        <v>61821_MIX_JOUR3</v>
      </c>
      <c r="Z86" t="str">
        <f t="shared" si="46"/>
        <v>61821_MIX_JOUR4</v>
      </c>
      <c r="AA86" t="str">
        <f t="shared" si="47"/>
        <v>61821_MIX_JOUR5</v>
      </c>
      <c r="AB86" t="str">
        <f t="shared" si="48"/>
        <v>61821_MIX_JOUR6</v>
      </c>
      <c r="AC86" t="str">
        <f t="shared" si="49"/>
        <v>61821_MIX_JOUR0</v>
      </c>
      <c r="AD86" t="str">
        <f t="shared" si="50"/>
        <v>61821_MIX_JOUR0</v>
      </c>
      <c r="AF86" s="9">
        <v>0.29166666666666669</v>
      </c>
      <c r="AG86" s="9">
        <v>0.5</v>
      </c>
    </row>
    <row r="87" spans="1:33">
      <c r="A87" s="8">
        <v>618</v>
      </c>
      <c r="B87" s="8" t="s">
        <v>117</v>
      </c>
      <c r="C87" s="9">
        <v>0.41666666666666669</v>
      </c>
      <c r="D87" s="9">
        <v>0.58333333333333337</v>
      </c>
      <c r="E87" s="13">
        <v>1</v>
      </c>
      <c r="F87" s="18" t="str">
        <f t="shared" si="29"/>
        <v>0000001</v>
      </c>
      <c r="G87" s="20" t="str">
        <f t="shared" si="30"/>
        <v>0</v>
      </c>
      <c r="H87" s="20" t="str">
        <f t="shared" si="31"/>
        <v>0</v>
      </c>
      <c r="I87" s="20" t="str">
        <f t="shared" si="32"/>
        <v>0</v>
      </c>
      <c r="J87" s="20" t="str">
        <f t="shared" si="33"/>
        <v>0</v>
      </c>
      <c r="K87" s="20" t="str">
        <f t="shared" si="34"/>
        <v>0</v>
      </c>
      <c r="L87" s="20" t="str">
        <f t="shared" si="35"/>
        <v>0</v>
      </c>
      <c r="M87" s="20" t="str">
        <f t="shared" si="36"/>
        <v>1</v>
      </c>
      <c r="N87" s="23">
        <f t="shared" si="37"/>
        <v>0</v>
      </c>
      <c r="O87" s="23">
        <f t="shared" si="38"/>
        <v>0</v>
      </c>
      <c r="P87" s="23">
        <f t="shared" si="39"/>
        <v>0</v>
      </c>
      <c r="Q87" s="23">
        <f t="shared" si="40"/>
        <v>0</v>
      </c>
      <c r="R87" s="23">
        <f t="shared" si="41"/>
        <v>0</v>
      </c>
      <c r="S87" s="23">
        <f t="shared" si="42"/>
        <v>0</v>
      </c>
      <c r="T87" s="23">
        <f t="shared" si="43"/>
        <v>1</v>
      </c>
      <c r="V87" s="9">
        <v>0.41666666666666669</v>
      </c>
      <c r="W87" s="9">
        <v>0.58333333333333337</v>
      </c>
      <c r="X87" t="str">
        <f t="shared" si="44"/>
        <v>61821_MIX_JOUR0</v>
      </c>
      <c r="Y87" t="str">
        <f t="shared" si="45"/>
        <v>61821_MIX_JOUR0</v>
      </c>
      <c r="Z87" t="str">
        <f t="shared" si="46"/>
        <v>61821_MIX_JOUR0</v>
      </c>
      <c r="AA87" t="str">
        <f t="shared" si="47"/>
        <v>61821_MIX_JOUR0</v>
      </c>
      <c r="AB87" t="str">
        <f t="shared" si="48"/>
        <v>61821_MIX_JOUR0</v>
      </c>
      <c r="AC87" t="str">
        <f t="shared" si="49"/>
        <v>61821_MIX_JOUR0</v>
      </c>
      <c r="AD87" t="str">
        <f t="shared" si="50"/>
        <v>61821_MIX_JOUR1</v>
      </c>
      <c r="AF87" s="9">
        <v>0.41666666666666669</v>
      </c>
      <c r="AG87" s="9">
        <v>0.58333333333333337</v>
      </c>
    </row>
    <row r="88" spans="1:33">
      <c r="A88" s="8">
        <v>618</v>
      </c>
      <c r="B88" s="8" t="s">
        <v>118</v>
      </c>
      <c r="C88" s="9">
        <v>0.6875</v>
      </c>
      <c r="D88" s="9">
        <v>0.85416666666666663</v>
      </c>
      <c r="E88" s="13">
        <v>1111111</v>
      </c>
      <c r="F88" s="18" t="str">
        <f t="shared" si="29"/>
        <v>1111111</v>
      </c>
      <c r="G88" s="20" t="str">
        <f t="shared" si="30"/>
        <v>1</v>
      </c>
      <c r="H88" s="20" t="str">
        <f t="shared" si="31"/>
        <v>1</v>
      </c>
      <c r="I88" s="20" t="str">
        <f t="shared" si="32"/>
        <v>1</v>
      </c>
      <c r="J88" s="20" t="str">
        <f t="shared" si="33"/>
        <v>1</v>
      </c>
      <c r="K88" s="20" t="str">
        <f t="shared" si="34"/>
        <v>1</v>
      </c>
      <c r="L88" s="20" t="str">
        <f t="shared" si="35"/>
        <v>1</v>
      </c>
      <c r="M88" s="20" t="str">
        <f t="shared" si="36"/>
        <v>1</v>
      </c>
      <c r="N88" s="23">
        <f t="shared" si="37"/>
        <v>2</v>
      </c>
      <c r="O88" s="23">
        <f t="shared" si="38"/>
        <v>3</v>
      </c>
      <c r="P88" s="23">
        <f t="shared" si="39"/>
        <v>4</v>
      </c>
      <c r="Q88" s="23">
        <f t="shared" si="40"/>
        <v>5</v>
      </c>
      <c r="R88" s="23">
        <f t="shared" si="41"/>
        <v>6</v>
      </c>
      <c r="S88" s="23">
        <f t="shared" si="42"/>
        <v>7</v>
      </c>
      <c r="T88" s="23">
        <f t="shared" si="43"/>
        <v>1</v>
      </c>
      <c r="V88" s="9">
        <v>0.6875</v>
      </c>
      <c r="W88" s="9">
        <v>0.85416666666666663</v>
      </c>
      <c r="X88" t="str">
        <f t="shared" si="44"/>
        <v>61821_MIX_SOIR2</v>
      </c>
      <c r="Y88" t="str">
        <f t="shared" si="45"/>
        <v>61821_MIX_SOIR3</v>
      </c>
      <c r="Z88" t="str">
        <f t="shared" si="46"/>
        <v>61821_MIX_SOIR4</v>
      </c>
      <c r="AA88" t="str">
        <f t="shared" si="47"/>
        <v>61821_MIX_SOIR5</v>
      </c>
      <c r="AB88" t="str">
        <f t="shared" si="48"/>
        <v>61821_MIX_SOIR6</v>
      </c>
      <c r="AC88" t="str">
        <f t="shared" si="49"/>
        <v>61821_MIX_SOIR7</v>
      </c>
      <c r="AD88" t="str">
        <f t="shared" si="50"/>
        <v>61821_MIX_SOIR1</v>
      </c>
      <c r="AF88" s="9">
        <v>0.6875</v>
      </c>
      <c r="AG88" s="9">
        <v>0.85416666666666663</v>
      </c>
    </row>
    <row r="89" spans="1:33">
      <c r="A89" s="8">
        <v>651</v>
      </c>
      <c r="B89" s="8" t="s">
        <v>117</v>
      </c>
      <c r="C89" s="9">
        <v>0.25</v>
      </c>
      <c r="D89" s="9">
        <v>0.375</v>
      </c>
      <c r="E89" s="13">
        <v>1111111</v>
      </c>
      <c r="F89" s="18" t="str">
        <f t="shared" si="29"/>
        <v>1111111</v>
      </c>
      <c r="G89" s="20" t="str">
        <f t="shared" si="30"/>
        <v>1</v>
      </c>
      <c r="H89" s="20" t="str">
        <f t="shared" si="31"/>
        <v>1</v>
      </c>
      <c r="I89" s="20" t="str">
        <f t="shared" si="32"/>
        <v>1</v>
      </c>
      <c r="J89" s="20" t="str">
        <f t="shared" si="33"/>
        <v>1</v>
      </c>
      <c r="K89" s="20" t="str">
        <f t="shared" si="34"/>
        <v>1</v>
      </c>
      <c r="L89" s="20" t="str">
        <f t="shared" si="35"/>
        <v>1</v>
      </c>
      <c r="M89" s="20" t="str">
        <f t="shared" si="36"/>
        <v>1</v>
      </c>
      <c r="N89" s="23">
        <f t="shared" si="37"/>
        <v>2</v>
      </c>
      <c r="O89" s="23">
        <f t="shared" si="38"/>
        <v>3</v>
      </c>
      <c r="P89" s="23">
        <f t="shared" si="39"/>
        <v>4</v>
      </c>
      <c r="Q89" s="23">
        <f t="shared" si="40"/>
        <v>5</v>
      </c>
      <c r="R89" s="23">
        <f t="shared" si="41"/>
        <v>6</v>
      </c>
      <c r="S89" s="23">
        <f t="shared" si="42"/>
        <v>7</v>
      </c>
      <c r="T89" s="23">
        <f t="shared" si="43"/>
        <v>1</v>
      </c>
      <c r="V89" s="9">
        <v>0.25</v>
      </c>
      <c r="W89" s="9">
        <v>0.375</v>
      </c>
      <c r="X89" t="str">
        <f t="shared" si="44"/>
        <v>65121_MIX_JOUR2</v>
      </c>
      <c r="Y89" t="str">
        <f t="shared" si="45"/>
        <v>65121_MIX_JOUR3</v>
      </c>
      <c r="Z89" t="str">
        <f t="shared" si="46"/>
        <v>65121_MIX_JOUR4</v>
      </c>
      <c r="AA89" t="str">
        <f t="shared" si="47"/>
        <v>65121_MIX_JOUR5</v>
      </c>
      <c r="AB89" t="str">
        <f t="shared" si="48"/>
        <v>65121_MIX_JOUR6</v>
      </c>
      <c r="AC89" t="str">
        <f t="shared" si="49"/>
        <v>65121_MIX_JOUR7</v>
      </c>
      <c r="AD89" t="str">
        <f t="shared" si="50"/>
        <v>65121_MIX_JOUR1</v>
      </c>
      <c r="AF89" s="9">
        <v>0.25</v>
      </c>
      <c r="AG89" s="9">
        <v>0.375</v>
      </c>
    </row>
    <row r="90" spans="1:33">
      <c r="A90" s="8">
        <v>651</v>
      </c>
      <c r="B90" s="8" t="s">
        <v>118</v>
      </c>
      <c r="C90" s="9">
        <v>0.25</v>
      </c>
      <c r="D90" s="9">
        <v>0.5</v>
      </c>
      <c r="E90" s="13">
        <v>1111111</v>
      </c>
      <c r="F90" s="18" t="str">
        <f t="shared" si="29"/>
        <v>1111111</v>
      </c>
      <c r="G90" s="20" t="str">
        <f t="shared" si="30"/>
        <v>1</v>
      </c>
      <c r="H90" s="20" t="str">
        <f t="shared" si="31"/>
        <v>1</v>
      </c>
      <c r="I90" s="20" t="str">
        <f t="shared" si="32"/>
        <v>1</v>
      </c>
      <c r="J90" s="20" t="str">
        <f t="shared" si="33"/>
        <v>1</v>
      </c>
      <c r="K90" s="20" t="str">
        <f t="shared" si="34"/>
        <v>1</v>
      </c>
      <c r="L90" s="20" t="str">
        <f t="shared" si="35"/>
        <v>1</v>
      </c>
      <c r="M90" s="20" t="str">
        <f t="shared" si="36"/>
        <v>1</v>
      </c>
      <c r="N90" s="23">
        <f t="shared" si="37"/>
        <v>2</v>
      </c>
      <c r="O90" s="23">
        <f t="shared" si="38"/>
        <v>3</v>
      </c>
      <c r="P90" s="23">
        <f t="shared" si="39"/>
        <v>4</v>
      </c>
      <c r="Q90" s="23">
        <f t="shared" si="40"/>
        <v>5</v>
      </c>
      <c r="R90" s="23">
        <f t="shared" si="41"/>
        <v>6</v>
      </c>
      <c r="S90" s="23">
        <f t="shared" si="42"/>
        <v>7</v>
      </c>
      <c r="T90" s="23">
        <f t="shared" si="43"/>
        <v>1</v>
      </c>
      <c r="V90" s="9">
        <v>0.25</v>
      </c>
      <c r="W90" s="9">
        <v>0.5</v>
      </c>
      <c r="X90" t="str">
        <f t="shared" si="44"/>
        <v>65121_MIX_SOIR2</v>
      </c>
      <c r="Y90" t="str">
        <f t="shared" si="45"/>
        <v>65121_MIX_SOIR3</v>
      </c>
      <c r="Z90" t="str">
        <f t="shared" si="46"/>
        <v>65121_MIX_SOIR4</v>
      </c>
      <c r="AA90" t="str">
        <f t="shared" si="47"/>
        <v>65121_MIX_SOIR5</v>
      </c>
      <c r="AB90" t="str">
        <f t="shared" si="48"/>
        <v>65121_MIX_SOIR6</v>
      </c>
      <c r="AC90" t="str">
        <f t="shared" si="49"/>
        <v>65121_MIX_SOIR7</v>
      </c>
      <c r="AD90" t="str">
        <f t="shared" si="50"/>
        <v>65121_MIX_SOIR1</v>
      </c>
      <c r="AF90" s="9">
        <v>0.25</v>
      </c>
      <c r="AG90" s="9">
        <v>0.5</v>
      </c>
    </row>
    <row r="91" spans="1:33">
      <c r="A91" s="8">
        <v>686</v>
      </c>
      <c r="B91" s="8" t="s">
        <v>117</v>
      </c>
      <c r="C91" s="9">
        <v>0.16666666666666666</v>
      </c>
      <c r="D91" s="9">
        <v>0.29166666666666669</v>
      </c>
      <c r="E91" s="13">
        <v>1111111</v>
      </c>
      <c r="F91" s="18" t="str">
        <f t="shared" si="29"/>
        <v>1111111</v>
      </c>
      <c r="G91" s="20" t="str">
        <f t="shared" si="30"/>
        <v>1</v>
      </c>
      <c r="H91" s="20" t="str">
        <f t="shared" si="31"/>
        <v>1</v>
      </c>
      <c r="I91" s="20" t="str">
        <f t="shared" si="32"/>
        <v>1</v>
      </c>
      <c r="J91" s="20" t="str">
        <f t="shared" si="33"/>
        <v>1</v>
      </c>
      <c r="K91" s="20" t="str">
        <f t="shared" si="34"/>
        <v>1</v>
      </c>
      <c r="L91" s="20" t="str">
        <f t="shared" si="35"/>
        <v>1</v>
      </c>
      <c r="M91" s="20" t="str">
        <f t="shared" si="36"/>
        <v>1</v>
      </c>
      <c r="N91" s="23">
        <f t="shared" si="37"/>
        <v>2</v>
      </c>
      <c r="O91" s="23">
        <f t="shared" si="38"/>
        <v>3</v>
      </c>
      <c r="P91" s="23">
        <f t="shared" si="39"/>
        <v>4</v>
      </c>
      <c r="Q91" s="23">
        <f t="shared" si="40"/>
        <v>5</v>
      </c>
      <c r="R91" s="23">
        <f t="shared" si="41"/>
        <v>6</v>
      </c>
      <c r="S91" s="23">
        <f t="shared" si="42"/>
        <v>7</v>
      </c>
      <c r="T91" s="23">
        <f t="shared" si="43"/>
        <v>1</v>
      </c>
      <c r="V91" s="9">
        <v>0.16666666666666666</v>
      </c>
      <c r="W91" s="9">
        <v>0.29166666666666669</v>
      </c>
      <c r="X91" t="str">
        <f t="shared" si="44"/>
        <v>68621_MIX_JOUR2</v>
      </c>
      <c r="Y91" t="str">
        <f t="shared" si="45"/>
        <v>68621_MIX_JOUR3</v>
      </c>
      <c r="Z91" t="str">
        <f t="shared" si="46"/>
        <v>68621_MIX_JOUR4</v>
      </c>
      <c r="AA91" t="str">
        <f t="shared" si="47"/>
        <v>68621_MIX_JOUR5</v>
      </c>
      <c r="AB91" t="str">
        <f t="shared" si="48"/>
        <v>68621_MIX_JOUR6</v>
      </c>
      <c r="AC91" t="str">
        <f t="shared" si="49"/>
        <v>68621_MIX_JOUR7</v>
      </c>
      <c r="AD91" t="str">
        <f t="shared" si="50"/>
        <v>68621_MIX_JOUR1</v>
      </c>
      <c r="AF91" s="9">
        <v>0.16666666666666666</v>
      </c>
      <c r="AG91" s="9">
        <v>0.29166666666666669</v>
      </c>
    </row>
    <row r="92" spans="1:33">
      <c r="A92" s="8">
        <v>686</v>
      </c>
      <c r="B92" s="8" t="s">
        <v>118</v>
      </c>
      <c r="C92" s="9">
        <v>0.16666666666666666</v>
      </c>
      <c r="D92" s="9">
        <v>0.29166666666666669</v>
      </c>
      <c r="E92" s="13">
        <v>1111110</v>
      </c>
      <c r="F92" s="18" t="str">
        <f t="shared" si="29"/>
        <v>1111110</v>
      </c>
      <c r="G92" s="20" t="str">
        <f t="shared" si="30"/>
        <v>1</v>
      </c>
      <c r="H92" s="20" t="str">
        <f t="shared" si="31"/>
        <v>1</v>
      </c>
      <c r="I92" s="20" t="str">
        <f t="shared" si="32"/>
        <v>1</v>
      </c>
      <c r="J92" s="20" t="str">
        <f t="shared" si="33"/>
        <v>1</v>
      </c>
      <c r="K92" s="20" t="str">
        <f t="shared" si="34"/>
        <v>1</v>
      </c>
      <c r="L92" s="20" t="str">
        <f t="shared" si="35"/>
        <v>1</v>
      </c>
      <c r="M92" s="20" t="str">
        <f t="shared" si="36"/>
        <v>0</v>
      </c>
      <c r="N92" s="23">
        <f t="shared" si="37"/>
        <v>2</v>
      </c>
      <c r="O92" s="23">
        <f t="shared" si="38"/>
        <v>3</v>
      </c>
      <c r="P92" s="23">
        <f t="shared" si="39"/>
        <v>4</v>
      </c>
      <c r="Q92" s="23">
        <f t="shared" si="40"/>
        <v>5</v>
      </c>
      <c r="R92" s="23">
        <f t="shared" si="41"/>
        <v>6</v>
      </c>
      <c r="S92" s="23">
        <f t="shared" si="42"/>
        <v>7</v>
      </c>
      <c r="T92" s="23">
        <f t="shared" si="43"/>
        <v>0</v>
      </c>
      <c r="V92" s="9">
        <v>0.16666666666666666</v>
      </c>
      <c r="W92" s="9">
        <v>0.29166666666666669</v>
      </c>
      <c r="X92" t="str">
        <f t="shared" si="44"/>
        <v>68621_MIX_SOIR2</v>
      </c>
      <c r="Y92" t="str">
        <f t="shared" si="45"/>
        <v>68621_MIX_SOIR3</v>
      </c>
      <c r="Z92" t="str">
        <f t="shared" si="46"/>
        <v>68621_MIX_SOIR4</v>
      </c>
      <c r="AA92" t="str">
        <f t="shared" si="47"/>
        <v>68621_MIX_SOIR5</v>
      </c>
      <c r="AB92" t="str">
        <f t="shared" si="48"/>
        <v>68621_MIX_SOIR6</v>
      </c>
      <c r="AC92" t="str">
        <f t="shared" si="49"/>
        <v>68621_MIX_SOIR7</v>
      </c>
      <c r="AD92" t="str">
        <f t="shared" si="50"/>
        <v>68621_MIX_SOIR0</v>
      </c>
      <c r="AF92" s="9">
        <v>0.16666666666666666</v>
      </c>
      <c r="AG92" s="9">
        <v>0.29166666666666669</v>
      </c>
    </row>
    <row r="93" spans="1:33">
      <c r="A93" s="8">
        <v>767</v>
      </c>
      <c r="B93" s="8" t="s">
        <v>117</v>
      </c>
      <c r="C93" s="9">
        <v>0.20833333333333334</v>
      </c>
      <c r="D93" s="9">
        <v>0.33333333333333331</v>
      </c>
      <c r="E93" s="13">
        <v>1010111</v>
      </c>
      <c r="F93" s="18" t="str">
        <f t="shared" si="29"/>
        <v>1010111</v>
      </c>
      <c r="G93" s="20" t="str">
        <f t="shared" si="30"/>
        <v>1</v>
      </c>
      <c r="H93" s="20" t="str">
        <f t="shared" si="31"/>
        <v>0</v>
      </c>
      <c r="I93" s="20" t="str">
        <f t="shared" si="32"/>
        <v>1</v>
      </c>
      <c r="J93" s="20" t="str">
        <f t="shared" si="33"/>
        <v>0</v>
      </c>
      <c r="K93" s="20" t="str">
        <f t="shared" si="34"/>
        <v>1</v>
      </c>
      <c r="L93" s="20" t="str">
        <f t="shared" si="35"/>
        <v>1</v>
      </c>
      <c r="M93" s="20" t="str">
        <f t="shared" si="36"/>
        <v>1</v>
      </c>
      <c r="N93" s="23">
        <f t="shared" si="37"/>
        <v>2</v>
      </c>
      <c r="O93" s="23">
        <f t="shared" si="38"/>
        <v>0</v>
      </c>
      <c r="P93" s="23">
        <f t="shared" si="39"/>
        <v>4</v>
      </c>
      <c r="Q93" s="23">
        <f t="shared" si="40"/>
        <v>0</v>
      </c>
      <c r="R93" s="23">
        <f t="shared" si="41"/>
        <v>6</v>
      </c>
      <c r="S93" s="23">
        <f t="shared" si="42"/>
        <v>7</v>
      </c>
      <c r="T93" s="23">
        <f t="shared" si="43"/>
        <v>1</v>
      </c>
      <c r="V93" s="9">
        <v>0.20833333333333334</v>
      </c>
      <c r="W93" s="9">
        <v>0.33333333333333331</v>
      </c>
      <c r="X93" t="str">
        <f t="shared" si="44"/>
        <v>76721_MIX_JOUR2</v>
      </c>
      <c r="Y93" t="str">
        <f t="shared" si="45"/>
        <v>76721_MIX_JOUR0</v>
      </c>
      <c r="Z93" t="str">
        <f t="shared" si="46"/>
        <v>76721_MIX_JOUR4</v>
      </c>
      <c r="AA93" t="str">
        <f t="shared" si="47"/>
        <v>76721_MIX_JOUR0</v>
      </c>
      <c r="AB93" t="str">
        <f t="shared" si="48"/>
        <v>76721_MIX_JOUR6</v>
      </c>
      <c r="AC93" t="str">
        <f t="shared" si="49"/>
        <v>76721_MIX_JOUR7</v>
      </c>
      <c r="AD93" t="str">
        <f t="shared" si="50"/>
        <v>76721_MIX_JOUR1</v>
      </c>
      <c r="AF93" s="9">
        <v>0.20833333333333334</v>
      </c>
      <c r="AG93" s="9">
        <v>0.33333333333333331</v>
      </c>
    </row>
    <row r="94" spans="1:33">
      <c r="A94" s="8">
        <v>767</v>
      </c>
      <c r="B94" s="8" t="s">
        <v>118</v>
      </c>
      <c r="C94" s="9">
        <v>0</v>
      </c>
      <c r="D94" s="9">
        <v>0.99930555555555556</v>
      </c>
      <c r="E94" s="13">
        <v>1111111</v>
      </c>
      <c r="F94" s="18" t="str">
        <f t="shared" si="29"/>
        <v>1111111</v>
      </c>
      <c r="G94" s="20" t="str">
        <f t="shared" si="30"/>
        <v>1</v>
      </c>
      <c r="H94" s="20" t="str">
        <f t="shared" si="31"/>
        <v>1</v>
      </c>
      <c r="I94" s="20" t="str">
        <f t="shared" si="32"/>
        <v>1</v>
      </c>
      <c r="J94" s="20" t="str">
        <f t="shared" si="33"/>
        <v>1</v>
      </c>
      <c r="K94" s="20" t="str">
        <f t="shared" si="34"/>
        <v>1</v>
      </c>
      <c r="L94" s="20" t="str">
        <f t="shared" si="35"/>
        <v>1</v>
      </c>
      <c r="M94" s="20" t="str">
        <f t="shared" si="36"/>
        <v>1</v>
      </c>
      <c r="N94" s="23">
        <f t="shared" si="37"/>
        <v>2</v>
      </c>
      <c r="O94" s="23">
        <f t="shared" si="38"/>
        <v>3</v>
      </c>
      <c r="P94" s="23">
        <f t="shared" si="39"/>
        <v>4</v>
      </c>
      <c r="Q94" s="23">
        <f t="shared" si="40"/>
        <v>5</v>
      </c>
      <c r="R94" s="23">
        <f t="shared" si="41"/>
        <v>6</v>
      </c>
      <c r="S94" s="23">
        <f t="shared" si="42"/>
        <v>7</v>
      </c>
      <c r="T94" s="23">
        <f t="shared" si="43"/>
        <v>1</v>
      </c>
      <c r="V94" s="9">
        <v>0</v>
      </c>
      <c r="W94" s="9">
        <v>0.99930555555555556</v>
      </c>
      <c r="X94" t="str">
        <f t="shared" si="44"/>
        <v>76721_MIX_SOIR2</v>
      </c>
      <c r="Y94" t="str">
        <f t="shared" si="45"/>
        <v>76721_MIX_SOIR3</v>
      </c>
      <c r="Z94" t="str">
        <f t="shared" si="46"/>
        <v>76721_MIX_SOIR4</v>
      </c>
      <c r="AA94" t="str">
        <f t="shared" si="47"/>
        <v>76721_MIX_SOIR5</v>
      </c>
      <c r="AB94" t="str">
        <f t="shared" si="48"/>
        <v>76721_MIX_SOIR6</v>
      </c>
      <c r="AC94" t="str">
        <f t="shared" si="49"/>
        <v>76721_MIX_SOIR7</v>
      </c>
      <c r="AD94" t="str">
        <f t="shared" si="50"/>
        <v>76721_MIX_SOIR1</v>
      </c>
      <c r="AF94" s="9">
        <v>0</v>
      </c>
      <c r="AG94" s="9">
        <v>0.99930555555555556</v>
      </c>
    </row>
    <row r="95" spans="1:33">
      <c r="A95" s="8">
        <v>769</v>
      </c>
      <c r="B95" s="8" t="s">
        <v>117</v>
      </c>
      <c r="C95" s="9">
        <v>0.41666666666666669</v>
      </c>
      <c r="D95" s="9">
        <v>0.54166666666666663</v>
      </c>
      <c r="E95" s="13">
        <v>1111110</v>
      </c>
      <c r="F95" s="18" t="str">
        <f t="shared" si="29"/>
        <v>1111110</v>
      </c>
      <c r="G95" s="20" t="str">
        <f t="shared" si="30"/>
        <v>1</v>
      </c>
      <c r="H95" s="20" t="str">
        <f t="shared" si="31"/>
        <v>1</v>
      </c>
      <c r="I95" s="20" t="str">
        <f t="shared" si="32"/>
        <v>1</v>
      </c>
      <c r="J95" s="20" t="str">
        <f t="shared" si="33"/>
        <v>1</v>
      </c>
      <c r="K95" s="20" t="str">
        <f t="shared" si="34"/>
        <v>1</v>
      </c>
      <c r="L95" s="20" t="str">
        <f t="shared" si="35"/>
        <v>1</v>
      </c>
      <c r="M95" s="20" t="str">
        <f t="shared" si="36"/>
        <v>0</v>
      </c>
      <c r="N95" s="23">
        <f t="shared" si="37"/>
        <v>2</v>
      </c>
      <c r="O95" s="23">
        <f t="shared" si="38"/>
        <v>3</v>
      </c>
      <c r="P95" s="23">
        <f t="shared" si="39"/>
        <v>4</v>
      </c>
      <c r="Q95" s="23">
        <f t="shared" si="40"/>
        <v>5</v>
      </c>
      <c r="R95" s="23">
        <f t="shared" si="41"/>
        <v>6</v>
      </c>
      <c r="S95" s="23">
        <f t="shared" si="42"/>
        <v>7</v>
      </c>
      <c r="T95" s="23">
        <f t="shared" si="43"/>
        <v>0</v>
      </c>
      <c r="V95" s="9">
        <v>0.41666666666666669</v>
      </c>
      <c r="W95" s="9">
        <v>0.54166666666666663</v>
      </c>
      <c r="X95" t="str">
        <f t="shared" si="44"/>
        <v>76921_MIX_JOUR2</v>
      </c>
      <c r="Y95" t="str">
        <f t="shared" si="45"/>
        <v>76921_MIX_JOUR3</v>
      </c>
      <c r="Z95" t="str">
        <f t="shared" si="46"/>
        <v>76921_MIX_JOUR4</v>
      </c>
      <c r="AA95" t="str">
        <f t="shared" si="47"/>
        <v>76921_MIX_JOUR5</v>
      </c>
      <c r="AB95" t="str">
        <f t="shared" si="48"/>
        <v>76921_MIX_JOUR6</v>
      </c>
      <c r="AC95" t="str">
        <f t="shared" si="49"/>
        <v>76921_MIX_JOUR7</v>
      </c>
      <c r="AD95" t="str">
        <f t="shared" si="50"/>
        <v>76921_MIX_JOUR0</v>
      </c>
      <c r="AF95" s="9">
        <v>0.41666666666666669</v>
      </c>
      <c r="AG95" s="9">
        <v>0.54166666666666663</v>
      </c>
    </row>
    <row r="96" spans="1:33">
      <c r="A96" s="8">
        <v>779</v>
      </c>
      <c r="B96" s="8" t="s">
        <v>117</v>
      </c>
      <c r="C96" s="9">
        <v>0.33333333333333331</v>
      </c>
      <c r="D96" s="9">
        <v>0.5</v>
      </c>
      <c r="E96" s="13">
        <v>1111110</v>
      </c>
      <c r="F96" s="18" t="str">
        <f t="shared" si="29"/>
        <v>1111110</v>
      </c>
      <c r="G96" s="20" t="str">
        <f t="shared" si="30"/>
        <v>1</v>
      </c>
      <c r="H96" s="20" t="str">
        <f t="shared" si="31"/>
        <v>1</v>
      </c>
      <c r="I96" s="20" t="str">
        <f t="shared" si="32"/>
        <v>1</v>
      </c>
      <c r="J96" s="20" t="str">
        <f t="shared" si="33"/>
        <v>1</v>
      </c>
      <c r="K96" s="20" t="str">
        <f t="shared" si="34"/>
        <v>1</v>
      </c>
      <c r="L96" s="20" t="str">
        <f t="shared" si="35"/>
        <v>1</v>
      </c>
      <c r="M96" s="20" t="str">
        <f t="shared" si="36"/>
        <v>0</v>
      </c>
      <c r="N96" s="23">
        <f t="shared" si="37"/>
        <v>2</v>
      </c>
      <c r="O96" s="23">
        <f t="shared" si="38"/>
        <v>3</v>
      </c>
      <c r="P96" s="23">
        <f t="shared" si="39"/>
        <v>4</v>
      </c>
      <c r="Q96" s="23">
        <f t="shared" si="40"/>
        <v>5</v>
      </c>
      <c r="R96" s="23">
        <f t="shared" si="41"/>
        <v>6</v>
      </c>
      <c r="S96" s="23">
        <f t="shared" si="42"/>
        <v>7</v>
      </c>
      <c r="T96" s="23">
        <f t="shared" si="43"/>
        <v>0</v>
      </c>
      <c r="V96" s="9">
        <v>0.33333333333333331</v>
      </c>
      <c r="W96" s="9">
        <v>0.5</v>
      </c>
      <c r="X96" t="str">
        <f t="shared" si="44"/>
        <v>77921_MIX_JOUR2</v>
      </c>
      <c r="Y96" t="str">
        <f t="shared" si="45"/>
        <v>77921_MIX_JOUR3</v>
      </c>
      <c r="Z96" t="str">
        <f t="shared" si="46"/>
        <v>77921_MIX_JOUR4</v>
      </c>
      <c r="AA96" t="str">
        <f t="shared" si="47"/>
        <v>77921_MIX_JOUR5</v>
      </c>
      <c r="AB96" t="str">
        <f t="shared" si="48"/>
        <v>77921_MIX_JOUR6</v>
      </c>
      <c r="AC96" t="str">
        <f t="shared" si="49"/>
        <v>77921_MIX_JOUR7</v>
      </c>
      <c r="AD96" t="str">
        <f t="shared" si="50"/>
        <v>77921_MIX_JOUR0</v>
      </c>
      <c r="AF96" s="9">
        <v>0.33333333333333331</v>
      </c>
      <c r="AG96" s="9">
        <v>0.5</v>
      </c>
    </row>
    <row r="97" spans="1:33">
      <c r="A97" s="8">
        <v>781</v>
      </c>
      <c r="B97" s="8" t="s">
        <v>117</v>
      </c>
      <c r="C97" s="9">
        <v>0.36458333333333331</v>
      </c>
      <c r="D97" s="9">
        <v>0.54166666666666663</v>
      </c>
      <c r="E97" s="13">
        <v>1111110</v>
      </c>
      <c r="F97" s="18" t="str">
        <f t="shared" si="29"/>
        <v>1111110</v>
      </c>
      <c r="G97" s="20" t="str">
        <f t="shared" si="30"/>
        <v>1</v>
      </c>
      <c r="H97" s="20" t="str">
        <f t="shared" si="31"/>
        <v>1</v>
      </c>
      <c r="I97" s="20" t="str">
        <f t="shared" si="32"/>
        <v>1</v>
      </c>
      <c r="J97" s="20" t="str">
        <f t="shared" si="33"/>
        <v>1</v>
      </c>
      <c r="K97" s="20" t="str">
        <f t="shared" si="34"/>
        <v>1</v>
      </c>
      <c r="L97" s="20" t="str">
        <f t="shared" si="35"/>
        <v>1</v>
      </c>
      <c r="M97" s="20" t="str">
        <f t="shared" si="36"/>
        <v>0</v>
      </c>
      <c r="N97" s="23">
        <f t="shared" si="37"/>
        <v>2</v>
      </c>
      <c r="O97" s="23">
        <f t="shared" si="38"/>
        <v>3</v>
      </c>
      <c r="P97" s="23">
        <f t="shared" si="39"/>
        <v>4</v>
      </c>
      <c r="Q97" s="23">
        <f t="shared" si="40"/>
        <v>5</v>
      </c>
      <c r="R97" s="23">
        <f t="shared" si="41"/>
        <v>6</v>
      </c>
      <c r="S97" s="23">
        <f t="shared" si="42"/>
        <v>7</v>
      </c>
      <c r="T97" s="23">
        <f t="shared" si="43"/>
        <v>0</v>
      </c>
      <c r="V97" s="9">
        <v>0.36458333333333331</v>
      </c>
      <c r="W97" s="9">
        <v>0.54166666666666663</v>
      </c>
      <c r="X97" t="str">
        <f t="shared" si="44"/>
        <v>78121_MIX_JOUR2</v>
      </c>
      <c r="Y97" t="str">
        <f t="shared" si="45"/>
        <v>78121_MIX_JOUR3</v>
      </c>
      <c r="Z97" t="str">
        <f t="shared" si="46"/>
        <v>78121_MIX_JOUR4</v>
      </c>
      <c r="AA97" t="str">
        <f t="shared" si="47"/>
        <v>78121_MIX_JOUR5</v>
      </c>
      <c r="AB97" t="str">
        <f t="shared" si="48"/>
        <v>78121_MIX_JOUR6</v>
      </c>
      <c r="AC97" t="str">
        <f t="shared" si="49"/>
        <v>78121_MIX_JOUR7</v>
      </c>
      <c r="AD97" t="str">
        <f t="shared" si="50"/>
        <v>78121_MIX_JOUR0</v>
      </c>
      <c r="AF97" s="9">
        <v>0.36458333333333331</v>
      </c>
      <c r="AG97" s="9">
        <v>0.54166666666666663</v>
      </c>
    </row>
    <row r="98" spans="1:33">
      <c r="A98" s="10">
        <v>781</v>
      </c>
      <c r="B98" s="10" t="s">
        <v>118</v>
      </c>
      <c r="C98" s="11">
        <v>0.5</v>
      </c>
      <c r="D98" s="11">
        <v>0.66666666666666663</v>
      </c>
      <c r="E98" s="14">
        <v>100000</v>
      </c>
      <c r="F98" s="18" t="str">
        <f t="shared" si="29"/>
        <v>0100000</v>
      </c>
      <c r="G98" s="20" t="str">
        <f t="shared" si="30"/>
        <v>0</v>
      </c>
      <c r="H98" s="20" t="str">
        <f t="shared" si="31"/>
        <v>1</v>
      </c>
      <c r="I98" s="20" t="str">
        <f t="shared" si="32"/>
        <v>0</v>
      </c>
      <c r="J98" s="20" t="str">
        <f t="shared" si="33"/>
        <v>0</v>
      </c>
      <c r="K98" s="20" t="str">
        <f t="shared" si="34"/>
        <v>0</v>
      </c>
      <c r="L98" s="20" t="str">
        <f t="shared" si="35"/>
        <v>0</v>
      </c>
      <c r="M98" s="20" t="str">
        <f t="shared" si="36"/>
        <v>0</v>
      </c>
      <c r="N98" s="23">
        <f t="shared" si="37"/>
        <v>0</v>
      </c>
      <c r="O98" s="23">
        <f t="shared" si="38"/>
        <v>3</v>
      </c>
      <c r="P98" s="23">
        <f t="shared" si="39"/>
        <v>0</v>
      </c>
      <c r="Q98" s="23">
        <f t="shared" si="40"/>
        <v>0</v>
      </c>
      <c r="R98" s="23">
        <f t="shared" si="41"/>
        <v>0</v>
      </c>
      <c r="S98" s="23">
        <f t="shared" si="42"/>
        <v>0</v>
      </c>
      <c r="T98" s="23">
        <f t="shared" si="43"/>
        <v>0</v>
      </c>
      <c r="V98" s="11">
        <v>0.5</v>
      </c>
      <c r="W98" s="11">
        <v>0.66666666666666663</v>
      </c>
      <c r="X98" t="str">
        <f t="shared" si="44"/>
        <v>78121_MIX_SOIR0</v>
      </c>
      <c r="Y98" t="str">
        <f t="shared" si="45"/>
        <v>78121_MIX_SOIR3</v>
      </c>
      <c r="Z98" t="str">
        <f t="shared" si="46"/>
        <v>78121_MIX_SOIR0</v>
      </c>
      <c r="AA98" t="str">
        <f t="shared" si="47"/>
        <v>78121_MIX_SOIR0</v>
      </c>
      <c r="AB98" t="str">
        <f t="shared" si="48"/>
        <v>78121_MIX_SOIR0</v>
      </c>
      <c r="AC98" t="str">
        <f t="shared" si="49"/>
        <v>78121_MIX_SOIR0</v>
      </c>
      <c r="AD98" t="str">
        <f t="shared" si="50"/>
        <v>78121_MIX_SOIR0</v>
      </c>
      <c r="AF98" s="11">
        <v>0.5</v>
      </c>
      <c r="AG98" s="11">
        <v>0.66666666666666663</v>
      </c>
    </row>
    <row r="99" spans="1:33">
      <c r="A99" s="8">
        <v>821</v>
      </c>
      <c r="B99" s="8" t="s">
        <v>117</v>
      </c>
      <c r="C99" s="9">
        <v>0.3125</v>
      </c>
      <c r="D99" s="9">
        <v>0.625</v>
      </c>
      <c r="E99" s="13">
        <v>101</v>
      </c>
      <c r="F99" s="18" t="str">
        <f t="shared" ref="F99:F162" si="51">IF(E99="","",TEXT(E99,"0000000"))</f>
        <v>0000101</v>
      </c>
      <c r="G99" s="20" t="str">
        <f t="shared" ref="G99:G162" si="52">IF(E99="","",LEFT(F99,1))</f>
        <v>0</v>
      </c>
      <c r="H99" s="20" t="str">
        <f t="shared" ref="H99:H162" si="53">IF(E99="","",MID(F99,2,1))</f>
        <v>0</v>
      </c>
      <c r="I99" s="20" t="str">
        <f t="shared" ref="I99:I162" si="54">IF(E99="","",MID(F99,3,1))</f>
        <v>0</v>
      </c>
      <c r="J99" s="20" t="str">
        <f t="shared" ref="J99:J162" si="55">IF(E99="","",MID(F99,4,1))</f>
        <v>0</v>
      </c>
      <c r="K99" s="20" t="str">
        <f t="shared" ref="K99:K162" si="56">IF(E99="","",MID(F99,5,1))</f>
        <v>1</v>
      </c>
      <c r="L99" s="20" t="str">
        <f t="shared" ref="L99:L162" si="57">IF(E99="","",MID(F99,6,1))</f>
        <v>0</v>
      </c>
      <c r="M99" s="20" t="str">
        <f t="shared" ref="M99:M162" si="58">IF(E99="","",RIGHT(F99,1))</f>
        <v>1</v>
      </c>
      <c r="N99" s="23">
        <f t="shared" ref="N99:N162" si="59">IF(G99&gt;="1",2,0)</f>
        <v>0</v>
      </c>
      <c r="O99" s="23">
        <f t="shared" ref="O99:O162" si="60">IF(H99&gt;="1",3,0)</f>
        <v>0</v>
      </c>
      <c r="P99" s="23">
        <f t="shared" ref="P99:P162" si="61">IF(I99&gt;="1",4,0)</f>
        <v>0</v>
      </c>
      <c r="Q99" s="23">
        <f t="shared" ref="Q99:Q162" si="62">IF(J99&gt;="1",5,0)</f>
        <v>0</v>
      </c>
      <c r="R99" s="23">
        <f t="shared" ref="R99:R162" si="63">IF(K99&gt;="1",6,0)</f>
        <v>6</v>
      </c>
      <c r="S99" s="23">
        <f t="shared" ref="S99:S162" si="64">IF(L99&gt;="1",7,0)</f>
        <v>0</v>
      </c>
      <c r="T99" s="23">
        <f t="shared" ref="T99:T162" si="65">IF(M99&gt;="1",1,0)</f>
        <v>1</v>
      </c>
      <c r="V99" s="9">
        <v>0.3125</v>
      </c>
      <c r="W99" s="9">
        <v>0.625</v>
      </c>
      <c r="X99" t="str">
        <f t="shared" si="44"/>
        <v>82121_MIX_JOUR0</v>
      </c>
      <c r="Y99" t="str">
        <f t="shared" si="45"/>
        <v>82121_MIX_JOUR0</v>
      </c>
      <c r="Z99" t="str">
        <f t="shared" si="46"/>
        <v>82121_MIX_JOUR0</v>
      </c>
      <c r="AA99" t="str">
        <f t="shared" si="47"/>
        <v>82121_MIX_JOUR0</v>
      </c>
      <c r="AB99" t="str">
        <f t="shared" si="48"/>
        <v>82121_MIX_JOUR6</v>
      </c>
      <c r="AC99" t="str">
        <f t="shared" si="49"/>
        <v>82121_MIX_JOUR0</v>
      </c>
      <c r="AD99" t="str">
        <f t="shared" si="50"/>
        <v>82121_MIX_JOUR1</v>
      </c>
      <c r="AF99" s="9">
        <v>0.3125</v>
      </c>
      <c r="AG99" s="9">
        <v>0.625</v>
      </c>
    </row>
    <row r="100" spans="1:33">
      <c r="A100" s="8">
        <v>821</v>
      </c>
      <c r="B100" s="8" t="s">
        <v>117</v>
      </c>
      <c r="C100" s="9">
        <v>0.33333333333333331</v>
      </c>
      <c r="D100" s="9">
        <v>0.5</v>
      </c>
      <c r="E100" s="13">
        <v>1111010</v>
      </c>
      <c r="F100" s="18" t="str">
        <f t="shared" si="51"/>
        <v>1111010</v>
      </c>
      <c r="G100" s="20" t="str">
        <f t="shared" si="52"/>
        <v>1</v>
      </c>
      <c r="H100" s="20" t="str">
        <f t="shared" si="53"/>
        <v>1</v>
      </c>
      <c r="I100" s="20" t="str">
        <f t="shared" si="54"/>
        <v>1</v>
      </c>
      <c r="J100" s="20" t="str">
        <f t="shared" si="55"/>
        <v>1</v>
      </c>
      <c r="K100" s="20" t="str">
        <f t="shared" si="56"/>
        <v>0</v>
      </c>
      <c r="L100" s="20" t="str">
        <f t="shared" si="57"/>
        <v>1</v>
      </c>
      <c r="M100" s="20" t="str">
        <f t="shared" si="58"/>
        <v>0</v>
      </c>
      <c r="N100" s="23">
        <f t="shared" si="59"/>
        <v>2</v>
      </c>
      <c r="O100" s="23">
        <f t="shared" si="60"/>
        <v>3</v>
      </c>
      <c r="P100" s="23">
        <f t="shared" si="61"/>
        <v>4</v>
      </c>
      <c r="Q100" s="23">
        <f t="shared" si="62"/>
        <v>5</v>
      </c>
      <c r="R100" s="23">
        <f t="shared" si="63"/>
        <v>0</v>
      </c>
      <c r="S100" s="23">
        <f t="shared" si="64"/>
        <v>7</v>
      </c>
      <c r="T100" s="23">
        <f t="shared" si="65"/>
        <v>0</v>
      </c>
      <c r="V100" s="9">
        <v>0.33333333333333331</v>
      </c>
      <c r="W100" s="9">
        <v>0.5</v>
      </c>
      <c r="X100" t="str">
        <f t="shared" si="44"/>
        <v>82121_MIX_JOUR2</v>
      </c>
      <c r="Y100" t="str">
        <f t="shared" si="45"/>
        <v>82121_MIX_JOUR3</v>
      </c>
      <c r="Z100" t="str">
        <f t="shared" si="46"/>
        <v>82121_MIX_JOUR4</v>
      </c>
      <c r="AA100" t="str">
        <f t="shared" si="47"/>
        <v>82121_MIX_JOUR5</v>
      </c>
      <c r="AB100" t="str">
        <f t="shared" si="48"/>
        <v>82121_MIX_JOUR0</v>
      </c>
      <c r="AC100" t="str">
        <f t="shared" si="49"/>
        <v>82121_MIX_JOUR7</v>
      </c>
      <c r="AD100" t="str">
        <f t="shared" si="50"/>
        <v>82121_MIX_JOUR0</v>
      </c>
      <c r="AF100" s="9">
        <v>0.33333333333333331</v>
      </c>
      <c r="AG100" s="9">
        <v>0.5</v>
      </c>
    </row>
    <row r="101" spans="1:33">
      <c r="A101" s="8">
        <v>821</v>
      </c>
      <c r="B101" s="8" t="s">
        <v>118</v>
      </c>
      <c r="C101" s="9">
        <v>0.5625</v>
      </c>
      <c r="D101" s="9">
        <v>0.70833333333333337</v>
      </c>
      <c r="E101" s="13">
        <v>1111101</v>
      </c>
      <c r="F101" s="18" t="str">
        <f t="shared" si="51"/>
        <v>1111101</v>
      </c>
      <c r="G101" s="20" t="str">
        <f t="shared" si="52"/>
        <v>1</v>
      </c>
      <c r="H101" s="20" t="str">
        <f t="shared" si="53"/>
        <v>1</v>
      </c>
      <c r="I101" s="20" t="str">
        <f t="shared" si="54"/>
        <v>1</v>
      </c>
      <c r="J101" s="20" t="str">
        <f t="shared" si="55"/>
        <v>1</v>
      </c>
      <c r="K101" s="20" t="str">
        <f t="shared" si="56"/>
        <v>1</v>
      </c>
      <c r="L101" s="20" t="str">
        <f t="shared" si="57"/>
        <v>0</v>
      </c>
      <c r="M101" s="20" t="str">
        <f t="shared" si="58"/>
        <v>1</v>
      </c>
      <c r="N101" s="23">
        <f t="shared" si="59"/>
        <v>2</v>
      </c>
      <c r="O101" s="23">
        <f t="shared" si="60"/>
        <v>3</v>
      </c>
      <c r="P101" s="23">
        <f t="shared" si="61"/>
        <v>4</v>
      </c>
      <c r="Q101" s="23">
        <f t="shared" si="62"/>
        <v>5</v>
      </c>
      <c r="R101" s="23">
        <f t="shared" si="63"/>
        <v>6</v>
      </c>
      <c r="S101" s="23">
        <f t="shared" si="64"/>
        <v>0</v>
      </c>
      <c r="T101" s="23">
        <f t="shared" si="65"/>
        <v>1</v>
      </c>
      <c r="V101" s="9">
        <v>0.5625</v>
      </c>
      <c r="W101" s="9">
        <v>0.70833333333333337</v>
      </c>
      <c r="X101" t="str">
        <f t="shared" si="44"/>
        <v>82121_MIX_SOIR2</v>
      </c>
      <c r="Y101" t="str">
        <f t="shared" si="45"/>
        <v>82121_MIX_SOIR3</v>
      </c>
      <c r="Z101" t="str">
        <f t="shared" si="46"/>
        <v>82121_MIX_SOIR4</v>
      </c>
      <c r="AA101" t="str">
        <f t="shared" si="47"/>
        <v>82121_MIX_SOIR5</v>
      </c>
      <c r="AB101" t="str">
        <f t="shared" si="48"/>
        <v>82121_MIX_SOIR6</v>
      </c>
      <c r="AC101" t="str">
        <f t="shared" si="49"/>
        <v>82121_MIX_SOIR0</v>
      </c>
      <c r="AD101" t="str">
        <f t="shared" si="50"/>
        <v>82121_MIX_SOIR1</v>
      </c>
      <c r="AF101" s="9">
        <v>0.5625</v>
      </c>
      <c r="AG101" s="9">
        <v>0.70833333333333337</v>
      </c>
    </row>
    <row r="102" spans="1:33">
      <c r="A102" s="8">
        <v>987</v>
      </c>
      <c r="B102" s="8" t="s">
        <v>118</v>
      </c>
      <c r="C102" s="9">
        <v>0</v>
      </c>
      <c r="D102" s="9">
        <v>0.99930555555555556</v>
      </c>
      <c r="E102" s="13">
        <v>111110</v>
      </c>
      <c r="F102" s="18" t="str">
        <f t="shared" si="51"/>
        <v>0111110</v>
      </c>
      <c r="G102" s="20" t="str">
        <f t="shared" si="52"/>
        <v>0</v>
      </c>
      <c r="H102" s="20" t="str">
        <f t="shared" si="53"/>
        <v>1</v>
      </c>
      <c r="I102" s="20" t="str">
        <f t="shared" si="54"/>
        <v>1</v>
      </c>
      <c r="J102" s="20" t="str">
        <f t="shared" si="55"/>
        <v>1</v>
      </c>
      <c r="K102" s="20" t="str">
        <f t="shared" si="56"/>
        <v>1</v>
      </c>
      <c r="L102" s="20" t="str">
        <f t="shared" si="57"/>
        <v>1</v>
      </c>
      <c r="M102" s="20" t="str">
        <f t="shared" si="58"/>
        <v>0</v>
      </c>
      <c r="N102" s="23">
        <f t="shared" si="59"/>
        <v>0</v>
      </c>
      <c r="O102" s="23">
        <f t="shared" si="60"/>
        <v>3</v>
      </c>
      <c r="P102" s="23">
        <f t="shared" si="61"/>
        <v>4</v>
      </c>
      <c r="Q102" s="23">
        <f t="shared" si="62"/>
        <v>5</v>
      </c>
      <c r="R102" s="23">
        <f t="shared" si="63"/>
        <v>6</v>
      </c>
      <c r="S102" s="23">
        <f t="shared" si="64"/>
        <v>7</v>
      </c>
      <c r="T102" s="23">
        <f t="shared" si="65"/>
        <v>0</v>
      </c>
      <c r="V102" s="9">
        <v>0</v>
      </c>
      <c r="W102" s="9">
        <v>0.99930555555555556</v>
      </c>
      <c r="X102" t="str">
        <f t="shared" si="44"/>
        <v>98721_MIX_SOIR0</v>
      </c>
      <c r="Y102" t="str">
        <f t="shared" si="45"/>
        <v>98721_MIX_SOIR3</v>
      </c>
      <c r="Z102" t="str">
        <f t="shared" si="46"/>
        <v>98721_MIX_SOIR4</v>
      </c>
      <c r="AA102" t="str">
        <f t="shared" si="47"/>
        <v>98721_MIX_SOIR5</v>
      </c>
      <c r="AB102" t="str">
        <f t="shared" si="48"/>
        <v>98721_MIX_SOIR6</v>
      </c>
      <c r="AC102" t="str">
        <f t="shared" si="49"/>
        <v>98721_MIX_SOIR7</v>
      </c>
      <c r="AD102" t="str">
        <f t="shared" si="50"/>
        <v>98721_MIX_SOIR0</v>
      </c>
      <c r="AF102" s="9">
        <v>0</v>
      </c>
      <c r="AG102" s="9">
        <v>0.99930555555555556</v>
      </c>
    </row>
    <row r="103" spans="1:33">
      <c r="A103" s="8">
        <v>1007</v>
      </c>
      <c r="B103" s="8" t="s">
        <v>118</v>
      </c>
      <c r="C103" s="9">
        <v>0.29166666666666669</v>
      </c>
      <c r="D103" s="9">
        <v>0.45833333333333331</v>
      </c>
      <c r="E103" s="13">
        <v>10</v>
      </c>
      <c r="F103" s="18" t="str">
        <f t="shared" si="51"/>
        <v>0000010</v>
      </c>
      <c r="G103" s="20" t="str">
        <f t="shared" si="52"/>
        <v>0</v>
      </c>
      <c r="H103" s="20" t="str">
        <f t="shared" si="53"/>
        <v>0</v>
      </c>
      <c r="I103" s="20" t="str">
        <f t="shared" si="54"/>
        <v>0</v>
      </c>
      <c r="J103" s="20" t="str">
        <f t="shared" si="55"/>
        <v>0</v>
      </c>
      <c r="K103" s="20" t="str">
        <f t="shared" si="56"/>
        <v>0</v>
      </c>
      <c r="L103" s="20" t="str">
        <f t="shared" si="57"/>
        <v>1</v>
      </c>
      <c r="M103" s="20" t="str">
        <f t="shared" si="58"/>
        <v>0</v>
      </c>
      <c r="N103" s="23">
        <f t="shared" si="59"/>
        <v>0</v>
      </c>
      <c r="O103" s="23">
        <f t="shared" si="60"/>
        <v>0</v>
      </c>
      <c r="P103" s="23">
        <f t="shared" si="61"/>
        <v>0</v>
      </c>
      <c r="Q103" s="23">
        <f t="shared" si="62"/>
        <v>0</v>
      </c>
      <c r="R103" s="23">
        <f t="shared" si="63"/>
        <v>0</v>
      </c>
      <c r="S103" s="23">
        <f t="shared" si="64"/>
        <v>7</v>
      </c>
      <c r="T103" s="23">
        <f t="shared" si="65"/>
        <v>0</v>
      </c>
      <c r="V103" s="9">
        <v>0.29166666666666669</v>
      </c>
      <c r="W103" s="9">
        <v>0.45833333333333331</v>
      </c>
      <c r="X103" t="str">
        <f t="shared" si="44"/>
        <v>100721_MIX_SOIR0</v>
      </c>
      <c r="Y103" t="str">
        <f t="shared" si="45"/>
        <v>100721_MIX_SOIR0</v>
      </c>
      <c r="Z103" t="str">
        <f t="shared" si="46"/>
        <v>100721_MIX_SOIR0</v>
      </c>
      <c r="AA103" t="str">
        <f t="shared" si="47"/>
        <v>100721_MIX_SOIR0</v>
      </c>
      <c r="AB103" t="str">
        <f t="shared" si="48"/>
        <v>100721_MIX_SOIR0</v>
      </c>
      <c r="AC103" t="str">
        <f t="shared" si="49"/>
        <v>100721_MIX_SOIR7</v>
      </c>
      <c r="AD103" t="str">
        <f t="shared" si="50"/>
        <v>100721_MIX_SOIR0</v>
      </c>
      <c r="AF103" s="9">
        <v>0.29166666666666669</v>
      </c>
      <c r="AG103" s="9">
        <v>0.45833333333333331</v>
      </c>
    </row>
    <row r="104" spans="1:33">
      <c r="A104" s="8">
        <v>1007</v>
      </c>
      <c r="B104" s="8" t="s">
        <v>118</v>
      </c>
      <c r="C104" s="9">
        <v>0.375</v>
      </c>
      <c r="D104" s="9">
        <v>0.54166666666666663</v>
      </c>
      <c r="E104" s="13">
        <v>1010100</v>
      </c>
      <c r="F104" s="18" t="str">
        <f t="shared" si="51"/>
        <v>1010100</v>
      </c>
      <c r="G104" s="20" t="str">
        <f t="shared" si="52"/>
        <v>1</v>
      </c>
      <c r="H104" s="20" t="str">
        <f t="shared" si="53"/>
        <v>0</v>
      </c>
      <c r="I104" s="20" t="str">
        <f t="shared" si="54"/>
        <v>1</v>
      </c>
      <c r="J104" s="20" t="str">
        <f t="shared" si="55"/>
        <v>0</v>
      </c>
      <c r="K104" s="20" t="str">
        <f t="shared" si="56"/>
        <v>1</v>
      </c>
      <c r="L104" s="20" t="str">
        <f t="shared" si="57"/>
        <v>0</v>
      </c>
      <c r="M104" s="20" t="str">
        <f t="shared" si="58"/>
        <v>0</v>
      </c>
      <c r="N104" s="23">
        <f t="shared" si="59"/>
        <v>2</v>
      </c>
      <c r="O104" s="23">
        <f t="shared" si="60"/>
        <v>0</v>
      </c>
      <c r="P104" s="23">
        <f t="shared" si="61"/>
        <v>4</v>
      </c>
      <c r="Q104" s="23">
        <f t="shared" si="62"/>
        <v>0</v>
      </c>
      <c r="R104" s="23">
        <f t="shared" si="63"/>
        <v>6</v>
      </c>
      <c r="S104" s="23">
        <f t="shared" si="64"/>
        <v>0</v>
      </c>
      <c r="T104" s="23">
        <f t="shared" si="65"/>
        <v>0</v>
      </c>
      <c r="V104" s="9">
        <v>0.375</v>
      </c>
      <c r="W104" s="9">
        <v>0.54166666666666663</v>
      </c>
      <c r="X104" t="str">
        <f t="shared" si="44"/>
        <v>100721_MIX_SOIR2</v>
      </c>
      <c r="Y104" t="str">
        <f t="shared" si="45"/>
        <v>100721_MIX_SOIR0</v>
      </c>
      <c r="Z104" t="str">
        <f t="shared" si="46"/>
        <v>100721_MIX_SOIR4</v>
      </c>
      <c r="AA104" t="str">
        <f t="shared" si="47"/>
        <v>100721_MIX_SOIR0</v>
      </c>
      <c r="AB104" t="str">
        <f t="shared" si="48"/>
        <v>100721_MIX_SOIR6</v>
      </c>
      <c r="AC104" t="str">
        <f t="shared" si="49"/>
        <v>100721_MIX_SOIR0</v>
      </c>
      <c r="AD104" t="str">
        <f t="shared" si="50"/>
        <v>100721_MIX_SOIR0</v>
      </c>
      <c r="AF104" s="9">
        <v>0.375</v>
      </c>
      <c r="AG104" s="9">
        <v>0.54166666666666663</v>
      </c>
    </row>
    <row r="105" spans="1:33">
      <c r="A105" s="8">
        <v>1008</v>
      </c>
      <c r="B105" s="8" t="s">
        <v>117</v>
      </c>
      <c r="C105" s="9">
        <v>0.25</v>
      </c>
      <c r="D105" s="9">
        <v>0.95833333333333337</v>
      </c>
      <c r="E105" s="13">
        <v>1011110</v>
      </c>
      <c r="F105" s="18" t="str">
        <f t="shared" si="51"/>
        <v>1011110</v>
      </c>
      <c r="G105" s="20" t="str">
        <f t="shared" si="52"/>
        <v>1</v>
      </c>
      <c r="H105" s="20" t="str">
        <f t="shared" si="53"/>
        <v>0</v>
      </c>
      <c r="I105" s="20" t="str">
        <f t="shared" si="54"/>
        <v>1</v>
      </c>
      <c r="J105" s="20" t="str">
        <f t="shared" si="55"/>
        <v>1</v>
      </c>
      <c r="K105" s="20" t="str">
        <f t="shared" si="56"/>
        <v>1</v>
      </c>
      <c r="L105" s="20" t="str">
        <f t="shared" si="57"/>
        <v>1</v>
      </c>
      <c r="M105" s="20" t="str">
        <f t="shared" si="58"/>
        <v>0</v>
      </c>
      <c r="N105" s="23">
        <f t="shared" si="59"/>
        <v>2</v>
      </c>
      <c r="O105" s="23">
        <f t="shared" si="60"/>
        <v>0</v>
      </c>
      <c r="P105" s="23">
        <f t="shared" si="61"/>
        <v>4</v>
      </c>
      <c r="Q105" s="23">
        <f t="shared" si="62"/>
        <v>5</v>
      </c>
      <c r="R105" s="23">
        <f t="shared" si="63"/>
        <v>6</v>
      </c>
      <c r="S105" s="23">
        <f t="shared" si="64"/>
        <v>7</v>
      </c>
      <c r="T105" s="23">
        <f t="shared" si="65"/>
        <v>0</v>
      </c>
      <c r="V105" s="9">
        <v>0.25</v>
      </c>
      <c r="W105" s="9">
        <v>0.95833333333333337</v>
      </c>
      <c r="X105" t="str">
        <f t="shared" si="44"/>
        <v>100821_MIX_JOUR2</v>
      </c>
      <c r="Y105" t="str">
        <f t="shared" si="45"/>
        <v>100821_MIX_JOUR0</v>
      </c>
      <c r="Z105" t="str">
        <f t="shared" si="46"/>
        <v>100821_MIX_JOUR4</v>
      </c>
      <c r="AA105" t="str">
        <f t="shared" si="47"/>
        <v>100821_MIX_JOUR5</v>
      </c>
      <c r="AB105" t="str">
        <f t="shared" si="48"/>
        <v>100821_MIX_JOUR6</v>
      </c>
      <c r="AC105" t="str">
        <f t="shared" si="49"/>
        <v>100821_MIX_JOUR7</v>
      </c>
      <c r="AD105" t="str">
        <f t="shared" si="50"/>
        <v>100821_MIX_JOUR0</v>
      </c>
      <c r="AF105" s="9">
        <v>0.25</v>
      </c>
      <c r="AG105" s="9">
        <v>0.95833333333333337</v>
      </c>
    </row>
    <row r="106" spans="1:33">
      <c r="A106" s="8">
        <v>1009</v>
      </c>
      <c r="B106" s="8" t="s">
        <v>117</v>
      </c>
      <c r="C106" s="9">
        <v>0.25</v>
      </c>
      <c r="D106" s="9">
        <v>0.95833333333333337</v>
      </c>
      <c r="E106" s="13">
        <v>1011010</v>
      </c>
      <c r="F106" s="18" t="str">
        <f t="shared" si="51"/>
        <v>1011010</v>
      </c>
      <c r="G106" s="20" t="str">
        <f t="shared" si="52"/>
        <v>1</v>
      </c>
      <c r="H106" s="20" t="str">
        <f t="shared" si="53"/>
        <v>0</v>
      </c>
      <c r="I106" s="20" t="str">
        <f t="shared" si="54"/>
        <v>1</v>
      </c>
      <c r="J106" s="20" t="str">
        <f t="shared" si="55"/>
        <v>1</v>
      </c>
      <c r="K106" s="20" t="str">
        <f t="shared" si="56"/>
        <v>0</v>
      </c>
      <c r="L106" s="20" t="str">
        <f t="shared" si="57"/>
        <v>1</v>
      </c>
      <c r="M106" s="20" t="str">
        <f t="shared" si="58"/>
        <v>0</v>
      </c>
      <c r="N106" s="23">
        <f t="shared" si="59"/>
        <v>2</v>
      </c>
      <c r="O106" s="23">
        <f t="shared" si="60"/>
        <v>0</v>
      </c>
      <c r="P106" s="23">
        <f t="shared" si="61"/>
        <v>4</v>
      </c>
      <c r="Q106" s="23">
        <f t="shared" si="62"/>
        <v>5</v>
      </c>
      <c r="R106" s="23">
        <f t="shared" si="63"/>
        <v>0</v>
      </c>
      <c r="S106" s="23">
        <f t="shared" si="64"/>
        <v>7</v>
      </c>
      <c r="T106" s="23">
        <f t="shared" si="65"/>
        <v>0</v>
      </c>
      <c r="V106" s="9">
        <v>0.25</v>
      </c>
      <c r="W106" s="9">
        <v>0.95833333333333337</v>
      </c>
      <c r="X106" t="str">
        <f t="shared" si="44"/>
        <v>100921_MIX_JOUR2</v>
      </c>
      <c r="Y106" t="str">
        <f t="shared" si="45"/>
        <v>100921_MIX_JOUR0</v>
      </c>
      <c r="Z106" t="str">
        <f t="shared" si="46"/>
        <v>100921_MIX_JOUR4</v>
      </c>
      <c r="AA106" t="str">
        <f t="shared" si="47"/>
        <v>100921_MIX_JOUR5</v>
      </c>
      <c r="AB106" t="str">
        <f t="shared" si="48"/>
        <v>100921_MIX_JOUR0</v>
      </c>
      <c r="AC106" t="str">
        <f t="shared" si="49"/>
        <v>100921_MIX_JOUR7</v>
      </c>
      <c r="AD106" t="str">
        <f t="shared" si="50"/>
        <v>100921_MIX_JOUR0</v>
      </c>
      <c r="AF106" s="9">
        <v>0.25</v>
      </c>
      <c r="AG106" s="9">
        <v>0.95833333333333337</v>
      </c>
    </row>
    <row r="107" spans="1:33">
      <c r="A107" s="8">
        <v>1010</v>
      </c>
      <c r="B107" s="8" t="s">
        <v>118</v>
      </c>
      <c r="C107" s="9">
        <v>0.33333333333333331</v>
      </c>
      <c r="D107" s="9">
        <v>0.45833333333333331</v>
      </c>
      <c r="E107" s="13">
        <v>1010100</v>
      </c>
      <c r="F107" s="18" t="str">
        <f t="shared" si="51"/>
        <v>1010100</v>
      </c>
      <c r="G107" s="20" t="str">
        <f t="shared" si="52"/>
        <v>1</v>
      </c>
      <c r="H107" s="20" t="str">
        <f t="shared" si="53"/>
        <v>0</v>
      </c>
      <c r="I107" s="20" t="str">
        <f t="shared" si="54"/>
        <v>1</v>
      </c>
      <c r="J107" s="20" t="str">
        <f t="shared" si="55"/>
        <v>0</v>
      </c>
      <c r="K107" s="20" t="str">
        <f t="shared" si="56"/>
        <v>1</v>
      </c>
      <c r="L107" s="20" t="str">
        <f t="shared" si="57"/>
        <v>0</v>
      </c>
      <c r="M107" s="20" t="str">
        <f t="shared" si="58"/>
        <v>0</v>
      </c>
      <c r="N107" s="23">
        <f t="shared" si="59"/>
        <v>2</v>
      </c>
      <c r="O107" s="23">
        <f t="shared" si="60"/>
        <v>0</v>
      </c>
      <c r="P107" s="23">
        <f t="shared" si="61"/>
        <v>4</v>
      </c>
      <c r="Q107" s="23">
        <f t="shared" si="62"/>
        <v>0</v>
      </c>
      <c r="R107" s="23">
        <f t="shared" si="63"/>
        <v>6</v>
      </c>
      <c r="S107" s="23">
        <f t="shared" si="64"/>
        <v>0</v>
      </c>
      <c r="T107" s="23">
        <f t="shared" si="65"/>
        <v>0</v>
      </c>
      <c r="V107" s="9">
        <v>0.33333333333333331</v>
      </c>
      <c r="W107" s="9">
        <v>0.45833333333333331</v>
      </c>
      <c r="X107" t="str">
        <f t="shared" si="44"/>
        <v>101021_MIX_SOIR2</v>
      </c>
      <c r="Y107" t="str">
        <f t="shared" si="45"/>
        <v>101021_MIX_SOIR0</v>
      </c>
      <c r="Z107" t="str">
        <f t="shared" si="46"/>
        <v>101021_MIX_SOIR4</v>
      </c>
      <c r="AA107" t="str">
        <f t="shared" si="47"/>
        <v>101021_MIX_SOIR0</v>
      </c>
      <c r="AB107" t="str">
        <f t="shared" si="48"/>
        <v>101021_MIX_SOIR6</v>
      </c>
      <c r="AC107" t="str">
        <f t="shared" si="49"/>
        <v>101021_MIX_SOIR0</v>
      </c>
      <c r="AD107" t="str">
        <f t="shared" si="50"/>
        <v>101021_MIX_SOIR0</v>
      </c>
      <c r="AF107" s="9">
        <v>0.33333333333333331</v>
      </c>
      <c r="AG107" s="9">
        <v>0.45833333333333331</v>
      </c>
    </row>
    <row r="108" spans="1:33">
      <c r="A108" s="8">
        <v>1017</v>
      </c>
      <c r="B108" s="8" t="s">
        <v>117</v>
      </c>
      <c r="C108" s="9">
        <v>0.25</v>
      </c>
      <c r="D108" s="9">
        <v>0.95833333333333337</v>
      </c>
      <c r="E108" s="13">
        <v>101000</v>
      </c>
      <c r="F108" s="18" t="str">
        <f t="shared" si="51"/>
        <v>0101000</v>
      </c>
      <c r="G108" s="20" t="str">
        <f t="shared" si="52"/>
        <v>0</v>
      </c>
      <c r="H108" s="20" t="str">
        <f t="shared" si="53"/>
        <v>1</v>
      </c>
      <c r="I108" s="20" t="str">
        <f t="shared" si="54"/>
        <v>0</v>
      </c>
      <c r="J108" s="20" t="str">
        <f t="shared" si="55"/>
        <v>1</v>
      </c>
      <c r="K108" s="20" t="str">
        <f t="shared" si="56"/>
        <v>0</v>
      </c>
      <c r="L108" s="20" t="str">
        <f t="shared" si="57"/>
        <v>0</v>
      </c>
      <c r="M108" s="20" t="str">
        <f t="shared" si="58"/>
        <v>0</v>
      </c>
      <c r="N108" s="23">
        <f t="shared" si="59"/>
        <v>0</v>
      </c>
      <c r="O108" s="23">
        <f t="shared" si="60"/>
        <v>3</v>
      </c>
      <c r="P108" s="23">
        <f t="shared" si="61"/>
        <v>0</v>
      </c>
      <c r="Q108" s="23">
        <f t="shared" si="62"/>
        <v>5</v>
      </c>
      <c r="R108" s="23">
        <f t="shared" si="63"/>
        <v>0</v>
      </c>
      <c r="S108" s="23">
        <f t="shared" si="64"/>
        <v>0</v>
      </c>
      <c r="T108" s="23">
        <f t="shared" si="65"/>
        <v>0</v>
      </c>
      <c r="V108" s="9">
        <v>0.25</v>
      </c>
      <c r="W108" s="9">
        <v>0.95833333333333337</v>
      </c>
      <c r="X108" t="str">
        <f t="shared" si="44"/>
        <v>101721_MIX_JOUR0</v>
      </c>
      <c r="Y108" t="str">
        <f t="shared" si="45"/>
        <v>101721_MIX_JOUR3</v>
      </c>
      <c r="Z108" t="str">
        <f t="shared" si="46"/>
        <v>101721_MIX_JOUR0</v>
      </c>
      <c r="AA108" t="str">
        <f t="shared" si="47"/>
        <v>101721_MIX_JOUR5</v>
      </c>
      <c r="AB108" t="str">
        <f t="shared" si="48"/>
        <v>101721_MIX_JOUR0</v>
      </c>
      <c r="AC108" t="str">
        <f t="shared" si="49"/>
        <v>101721_MIX_JOUR0</v>
      </c>
      <c r="AD108" t="str">
        <f t="shared" si="50"/>
        <v>101721_MIX_JOUR0</v>
      </c>
      <c r="AF108" s="9">
        <v>0.25</v>
      </c>
      <c r="AG108" s="9">
        <v>0.95833333333333337</v>
      </c>
    </row>
    <row r="109" spans="1:33">
      <c r="A109" s="10">
        <v>1024</v>
      </c>
      <c r="B109" s="10" t="s">
        <v>117</v>
      </c>
      <c r="C109" s="11">
        <v>0.25</v>
      </c>
      <c r="D109" s="11">
        <v>0.95833333333333337</v>
      </c>
      <c r="E109" s="14">
        <v>1001000</v>
      </c>
      <c r="F109" s="18" t="str">
        <f t="shared" si="51"/>
        <v>1001000</v>
      </c>
      <c r="G109" s="20" t="str">
        <f t="shared" si="52"/>
        <v>1</v>
      </c>
      <c r="H109" s="20" t="str">
        <f t="shared" si="53"/>
        <v>0</v>
      </c>
      <c r="I109" s="20" t="str">
        <f t="shared" si="54"/>
        <v>0</v>
      </c>
      <c r="J109" s="20" t="str">
        <f t="shared" si="55"/>
        <v>1</v>
      </c>
      <c r="K109" s="20" t="str">
        <f t="shared" si="56"/>
        <v>0</v>
      </c>
      <c r="L109" s="20" t="str">
        <f t="shared" si="57"/>
        <v>0</v>
      </c>
      <c r="M109" s="20" t="str">
        <f t="shared" si="58"/>
        <v>0</v>
      </c>
      <c r="N109" s="23">
        <f t="shared" si="59"/>
        <v>2</v>
      </c>
      <c r="O109" s="23">
        <f t="shared" si="60"/>
        <v>0</v>
      </c>
      <c r="P109" s="23">
        <f t="shared" si="61"/>
        <v>0</v>
      </c>
      <c r="Q109" s="23">
        <f t="shared" si="62"/>
        <v>5</v>
      </c>
      <c r="R109" s="23">
        <f t="shared" si="63"/>
        <v>0</v>
      </c>
      <c r="S109" s="23">
        <f t="shared" si="64"/>
        <v>0</v>
      </c>
      <c r="T109" s="23">
        <f t="shared" si="65"/>
        <v>0</v>
      </c>
      <c r="V109" s="11">
        <v>0.25</v>
      </c>
      <c r="W109" s="11">
        <v>0.95833333333333337</v>
      </c>
      <c r="X109" t="str">
        <f t="shared" si="44"/>
        <v>102421_MIX_JOUR2</v>
      </c>
      <c r="Y109" t="str">
        <f t="shared" si="45"/>
        <v>102421_MIX_JOUR0</v>
      </c>
      <c r="Z109" t="str">
        <f t="shared" si="46"/>
        <v>102421_MIX_JOUR0</v>
      </c>
      <c r="AA109" t="str">
        <f t="shared" si="47"/>
        <v>102421_MIX_JOUR5</v>
      </c>
      <c r="AB109" t="str">
        <f t="shared" si="48"/>
        <v>102421_MIX_JOUR0</v>
      </c>
      <c r="AC109" t="str">
        <f t="shared" si="49"/>
        <v>102421_MIX_JOUR0</v>
      </c>
      <c r="AD109" t="str">
        <f t="shared" si="50"/>
        <v>102421_MIX_JOUR0</v>
      </c>
      <c r="AF109" s="11">
        <v>0.25</v>
      </c>
      <c r="AG109" s="11">
        <v>0.95833333333333337</v>
      </c>
    </row>
    <row r="110" spans="1:33">
      <c r="A110" s="10">
        <v>1024</v>
      </c>
      <c r="B110" s="10" t="s">
        <v>118</v>
      </c>
      <c r="C110" s="11">
        <v>0.25</v>
      </c>
      <c r="D110" s="11">
        <v>0.95833333333333337</v>
      </c>
      <c r="E110" s="14">
        <v>1001000</v>
      </c>
      <c r="F110" s="18" t="str">
        <f t="shared" si="51"/>
        <v>1001000</v>
      </c>
      <c r="G110" s="20" t="str">
        <f t="shared" si="52"/>
        <v>1</v>
      </c>
      <c r="H110" s="20" t="str">
        <f t="shared" si="53"/>
        <v>0</v>
      </c>
      <c r="I110" s="20" t="str">
        <f t="shared" si="54"/>
        <v>0</v>
      </c>
      <c r="J110" s="20" t="str">
        <f t="shared" si="55"/>
        <v>1</v>
      </c>
      <c r="K110" s="20" t="str">
        <f t="shared" si="56"/>
        <v>0</v>
      </c>
      <c r="L110" s="20" t="str">
        <f t="shared" si="57"/>
        <v>0</v>
      </c>
      <c r="M110" s="20" t="str">
        <f t="shared" si="58"/>
        <v>0</v>
      </c>
      <c r="N110" s="23">
        <f t="shared" si="59"/>
        <v>2</v>
      </c>
      <c r="O110" s="23">
        <f t="shared" si="60"/>
        <v>0</v>
      </c>
      <c r="P110" s="23">
        <f t="shared" si="61"/>
        <v>0</v>
      </c>
      <c r="Q110" s="23">
        <f t="shared" si="62"/>
        <v>5</v>
      </c>
      <c r="R110" s="23">
        <f t="shared" si="63"/>
        <v>0</v>
      </c>
      <c r="S110" s="23">
        <f t="shared" si="64"/>
        <v>0</v>
      </c>
      <c r="T110" s="23">
        <f t="shared" si="65"/>
        <v>0</v>
      </c>
      <c r="V110" s="11">
        <v>0.25</v>
      </c>
      <c r="W110" s="11">
        <v>0.95833333333333337</v>
      </c>
      <c r="X110" t="str">
        <f t="shared" si="44"/>
        <v>102421_MIX_SOIR2</v>
      </c>
      <c r="Y110" t="str">
        <f t="shared" si="45"/>
        <v>102421_MIX_SOIR0</v>
      </c>
      <c r="Z110" t="str">
        <f t="shared" si="46"/>
        <v>102421_MIX_SOIR0</v>
      </c>
      <c r="AA110" t="str">
        <f t="shared" si="47"/>
        <v>102421_MIX_SOIR5</v>
      </c>
      <c r="AB110" t="str">
        <f t="shared" si="48"/>
        <v>102421_MIX_SOIR0</v>
      </c>
      <c r="AC110" t="str">
        <f t="shared" si="49"/>
        <v>102421_MIX_SOIR0</v>
      </c>
      <c r="AD110" t="str">
        <f t="shared" si="50"/>
        <v>102421_MIX_SOIR0</v>
      </c>
      <c r="AF110" s="11">
        <v>0.25</v>
      </c>
      <c r="AG110" s="11">
        <v>0.95833333333333337</v>
      </c>
    </row>
    <row r="111" spans="1:33">
      <c r="A111" s="10">
        <v>1038</v>
      </c>
      <c r="B111" s="10" t="s">
        <v>117</v>
      </c>
      <c r="C111" s="11">
        <v>0.25</v>
      </c>
      <c r="D111" s="11">
        <v>0.95833333333333337</v>
      </c>
      <c r="E111" s="14">
        <v>100100</v>
      </c>
      <c r="F111" s="18" t="str">
        <f t="shared" si="51"/>
        <v>0100100</v>
      </c>
      <c r="G111" s="20" t="str">
        <f t="shared" si="52"/>
        <v>0</v>
      </c>
      <c r="H111" s="20" t="str">
        <f t="shared" si="53"/>
        <v>1</v>
      </c>
      <c r="I111" s="20" t="str">
        <f t="shared" si="54"/>
        <v>0</v>
      </c>
      <c r="J111" s="20" t="str">
        <f t="shared" si="55"/>
        <v>0</v>
      </c>
      <c r="K111" s="20" t="str">
        <f t="shared" si="56"/>
        <v>1</v>
      </c>
      <c r="L111" s="20" t="str">
        <f t="shared" si="57"/>
        <v>0</v>
      </c>
      <c r="M111" s="20" t="str">
        <f t="shared" si="58"/>
        <v>0</v>
      </c>
      <c r="N111" s="23">
        <f t="shared" si="59"/>
        <v>0</v>
      </c>
      <c r="O111" s="23">
        <f t="shared" si="60"/>
        <v>3</v>
      </c>
      <c r="P111" s="23">
        <f t="shared" si="61"/>
        <v>0</v>
      </c>
      <c r="Q111" s="23">
        <f t="shared" si="62"/>
        <v>0</v>
      </c>
      <c r="R111" s="23">
        <f t="shared" si="63"/>
        <v>6</v>
      </c>
      <c r="S111" s="23">
        <f t="shared" si="64"/>
        <v>0</v>
      </c>
      <c r="T111" s="23">
        <f t="shared" si="65"/>
        <v>0</v>
      </c>
      <c r="V111" s="11">
        <v>0.25</v>
      </c>
      <c r="W111" s="11">
        <v>0.95833333333333337</v>
      </c>
      <c r="X111" t="str">
        <f t="shared" si="44"/>
        <v>103821_MIX_JOUR0</v>
      </c>
      <c r="Y111" t="str">
        <f t="shared" si="45"/>
        <v>103821_MIX_JOUR3</v>
      </c>
      <c r="Z111" t="str">
        <f t="shared" si="46"/>
        <v>103821_MIX_JOUR0</v>
      </c>
      <c r="AA111" t="str">
        <f t="shared" si="47"/>
        <v>103821_MIX_JOUR0</v>
      </c>
      <c r="AB111" t="str">
        <f t="shared" si="48"/>
        <v>103821_MIX_JOUR6</v>
      </c>
      <c r="AC111" t="str">
        <f t="shared" si="49"/>
        <v>103821_MIX_JOUR0</v>
      </c>
      <c r="AD111" t="str">
        <f t="shared" si="50"/>
        <v>103821_MIX_JOUR0</v>
      </c>
      <c r="AF111" s="11">
        <v>0.25</v>
      </c>
      <c r="AG111" s="11">
        <v>0.95833333333333337</v>
      </c>
    </row>
    <row r="112" spans="1:33">
      <c r="A112" s="10">
        <v>1038</v>
      </c>
      <c r="B112" s="10" t="s">
        <v>118</v>
      </c>
      <c r="C112" s="11">
        <v>0.25</v>
      </c>
      <c r="D112" s="11">
        <v>0.95833333333333337</v>
      </c>
      <c r="E112" s="14">
        <v>100100</v>
      </c>
      <c r="F112" s="18" t="str">
        <f t="shared" si="51"/>
        <v>0100100</v>
      </c>
      <c r="G112" s="20" t="str">
        <f t="shared" si="52"/>
        <v>0</v>
      </c>
      <c r="H112" s="20" t="str">
        <f t="shared" si="53"/>
        <v>1</v>
      </c>
      <c r="I112" s="20" t="str">
        <f t="shared" si="54"/>
        <v>0</v>
      </c>
      <c r="J112" s="20" t="str">
        <f t="shared" si="55"/>
        <v>0</v>
      </c>
      <c r="K112" s="20" t="str">
        <f t="shared" si="56"/>
        <v>1</v>
      </c>
      <c r="L112" s="20" t="str">
        <f t="shared" si="57"/>
        <v>0</v>
      </c>
      <c r="M112" s="20" t="str">
        <f t="shared" si="58"/>
        <v>0</v>
      </c>
      <c r="N112" s="23">
        <f t="shared" si="59"/>
        <v>0</v>
      </c>
      <c r="O112" s="23">
        <f t="shared" si="60"/>
        <v>3</v>
      </c>
      <c r="P112" s="23">
        <f t="shared" si="61"/>
        <v>0</v>
      </c>
      <c r="Q112" s="23">
        <f t="shared" si="62"/>
        <v>0</v>
      </c>
      <c r="R112" s="23">
        <f t="shared" si="63"/>
        <v>6</v>
      </c>
      <c r="S112" s="23">
        <f t="shared" si="64"/>
        <v>0</v>
      </c>
      <c r="T112" s="23">
        <f t="shared" si="65"/>
        <v>0</v>
      </c>
      <c r="V112" s="11">
        <v>0.25</v>
      </c>
      <c r="W112" s="11">
        <v>0.95833333333333337</v>
      </c>
      <c r="X112" t="str">
        <f t="shared" si="44"/>
        <v>103821_MIX_SOIR0</v>
      </c>
      <c r="Y112" t="str">
        <f t="shared" si="45"/>
        <v>103821_MIX_SOIR3</v>
      </c>
      <c r="Z112" t="str">
        <f t="shared" si="46"/>
        <v>103821_MIX_SOIR0</v>
      </c>
      <c r="AA112" t="str">
        <f t="shared" si="47"/>
        <v>103821_MIX_SOIR0</v>
      </c>
      <c r="AB112" t="str">
        <f t="shared" si="48"/>
        <v>103821_MIX_SOIR6</v>
      </c>
      <c r="AC112" t="str">
        <f t="shared" si="49"/>
        <v>103821_MIX_SOIR0</v>
      </c>
      <c r="AD112" t="str">
        <f t="shared" si="50"/>
        <v>103821_MIX_SOIR0</v>
      </c>
      <c r="AF112" s="11">
        <v>0.25</v>
      </c>
      <c r="AG112" s="11">
        <v>0.95833333333333337</v>
      </c>
    </row>
    <row r="113" spans="1:33">
      <c r="A113" s="10">
        <v>1040</v>
      </c>
      <c r="B113" s="10" t="s">
        <v>117</v>
      </c>
      <c r="C113" s="11">
        <v>0.25</v>
      </c>
      <c r="D113" s="11">
        <v>0.95833333333333337</v>
      </c>
      <c r="E113" s="14">
        <v>100000</v>
      </c>
      <c r="F113" s="18" t="str">
        <f t="shared" si="51"/>
        <v>0100000</v>
      </c>
      <c r="G113" s="20" t="str">
        <f t="shared" si="52"/>
        <v>0</v>
      </c>
      <c r="H113" s="20" t="str">
        <f t="shared" si="53"/>
        <v>1</v>
      </c>
      <c r="I113" s="20" t="str">
        <f t="shared" si="54"/>
        <v>0</v>
      </c>
      <c r="J113" s="20" t="str">
        <f t="shared" si="55"/>
        <v>0</v>
      </c>
      <c r="K113" s="20" t="str">
        <f t="shared" si="56"/>
        <v>0</v>
      </c>
      <c r="L113" s="20" t="str">
        <f t="shared" si="57"/>
        <v>0</v>
      </c>
      <c r="M113" s="20" t="str">
        <f t="shared" si="58"/>
        <v>0</v>
      </c>
      <c r="N113" s="23">
        <f t="shared" si="59"/>
        <v>0</v>
      </c>
      <c r="O113" s="23">
        <f t="shared" si="60"/>
        <v>3</v>
      </c>
      <c r="P113" s="23">
        <f t="shared" si="61"/>
        <v>0</v>
      </c>
      <c r="Q113" s="23">
        <f t="shared" si="62"/>
        <v>0</v>
      </c>
      <c r="R113" s="23">
        <f t="shared" si="63"/>
        <v>0</v>
      </c>
      <c r="S113" s="23">
        <f t="shared" si="64"/>
        <v>0</v>
      </c>
      <c r="T113" s="23">
        <f t="shared" si="65"/>
        <v>0</v>
      </c>
      <c r="V113" s="11">
        <v>0.25</v>
      </c>
      <c r="W113" s="11">
        <v>0.95833333333333337</v>
      </c>
      <c r="X113" t="str">
        <f t="shared" si="44"/>
        <v>104021_MIX_JOUR0</v>
      </c>
      <c r="Y113" t="str">
        <f t="shared" si="45"/>
        <v>104021_MIX_JOUR3</v>
      </c>
      <c r="Z113" t="str">
        <f t="shared" si="46"/>
        <v>104021_MIX_JOUR0</v>
      </c>
      <c r="AA113" t="str">
        <f t="shared" si="47"/>
        <v>104021_MIX_JOUR0</v>
      </c>
      <c r="AB113" t="str">
        <f t="shared" si="48"/>
        <v>104021_MIX_JOUR0</v>
      </c>
      <c r="AC113" t="str">
        <f t="shared" si="49"/>
        <v>104021_MIX_JOUR0</v>
      </c>
      <c r="AD113" t="str">
        <f t="shared" si="50"/>
        <v>104021_MIX_JOUR0</v>
      </c>
      <c r="AF113" s="11">
        <v>0.25</v>
      </c>
      <c r="AG113" s="11">
        <v>0.95833333333333337</v>
      </c>
    </row>
    <row r="114" spans="1:33">
      <c r="A114" s="10">
        <v>1040</v>
      </c>
      <c r="B114" s="10" t="s">
        <v>118</v>
      </c>
      <c r="C114" s="11">
        <v>0.25</v>
      </c>
      <c r="D114" s="11">
        <v>0.95833333333333337</v>
      </c>
      <c r="E114" s="14">
        <v>100000</v>
      </c>
      <c r="F114" s="18" t="str">
        <f t="shared" si="51"/>
        <v>0100000</v>
      </c>
      <c r="G114" s="20" t="str">
        <f t="shared" si="52"/>
        <v>0</v>
      </c>
      <c r="H114" s="20" t="str">
        <f t="shared" si="53"/>
        <v>1</v>
      </c>
      <c r="I114" s="20" t="str">
        <f t="shared" si="54"/>
        <v>0</v>
      </c>
      <c r="J114" s="20" t="str">
        <f t="shared" si="55"/>
        <v>0</v>
      </c>
      <c r="K114" s="20" t="str">
        <f t="shared" si="56"/>
        <v>0</v>
      </c>
      <c r="L114" s="20" t="str">
        <f t="shared" si="57"/>
        <v>0</v>
      </c>
      <c r="M114" s="20" t="str">
        <f t="shared" si="58"/>
        <v>0</v>
      </c>
      <c r="N114" s="23">
        <f t="shared" si="59"/>
        <v>0</v>
      </c>
      <c r="O114" s="23">
        <f t="shared" si="60"/>
        <v>3</v>
      </c>
      <c r="P114" s="23">
        <f t="shared" si="61"/>
        <v>0</v>
      </c>
      <c r="Q114" s="23">
        <f t="shared" si="62"/>
        <v>0</v>
      </c>
      <c r="R114" s="23">
        <f t="shared" si="63"/>
        <v>0</v>
      </c>
      <c r="S114" s="23">
        <f t="shared" si="64"/>
        <v>0</v>
      </c>
      <c r="T114" s="23">
        <f t="shared" si="65"/>
        <v>0</v>
      </c>
      <c r="V114" s="11">
        <v>0.25</v>
      </c>
      <c r="W114" s="11">
        <v>0.95833333333333337</v>
      </c>
      <c r="X114" t="str">
        <f t="shared" si="44"/>
        <v>104021_MIX_SOIR0</v>
      </c>
      <c r="Y114" t="str">
        <f t="shared" si="45"/>
        <v>104021_MIX_SOIR3</v>
      </c>
      <c r="Z114" t="str">
        <f t="shared" si="46"/>
        <v>104021_MIX_SOIR0</v>
      </c>
      <c r="AA114" t="str">
        <f t="shared" si="47"/>
        <v>104021_MIX_SOIR0</v>
      </c>
      <c r="AB114" t="str">
        <f t="shared" si="48"/>
        <v>104021_MIX_SOIR0</v>
      </c>
      <c r="AC114" t="str">
        <f t="shared" si="49"/>
        <v>104021_MIX_SOIR0</v>
      </c>
      <c r="AD114" t="str">
        <f t="shared" si="50"/>
        <v>104021_MIX_SOIR0</v>
      </c>
      <c r="AF114" s="11">
        <v>0.25</v>
      </c>
      <c r="AG114" s="11">
        <v>0.95833333333333337</v>
      </c>
    </row>
    <row r="115" spans="1:33">
      <c r="A115" s="10">
        <v>1047</v>
      </c>
      <c r="B115" s="10" t="s">
        <v>117</v>
      </c>
      <c r="C115" s="11">
        <v>0.33333333333333331</v>
      </c>
      <c r="D115" s="11">
        <v>0.41666666666666669</v>
      </c>
      <c r="E115" s="14">
        <v>1000100</v>
      </c>
      <c r="F115" s="18" t="str">
        <f t="shared" si="51"/>
        <v>1000100</v>
      </c>
      <c r="G115" s="20" t="str">
        <f t="shared" si="52"/>
        <v>1</v>
      </c>
      <c r="H115" s="20" t="str">
        <f t="shared" si="53"/>
        <v>0</v>
      </c>
      <c r="I115" s="20" t="str">
        <f t="shared" si="54"/>
        <v>0</v>
      </c>
      <c r="J115" s="20" t="str">
        <f t="shared" si="55"/>
        <v>0</v>
      </c>
      <c r="K115" s="20" t="str">
        <f t="shared" si="56"/>
        <v>1</v>
      </c>
      <c r="L115" s="20" t="str">
        <f t="shared" si="57"/>
        <v>0</v>
      </c>
      <c r="M115" s="20" t="str">
        <f t="shared" si="58"/>
        <v>0</v>
      </c>
      <c r="N115" s="23">
        <f t="shared" si="59"/>
        <v>2</v>
      </c>
      <c r="O115" s="23">
        <f t="shared" si="60"/>
        <v>0</v>
      </c>
      <c r="P115" s="23">
        <f t="shared" si="61"/>
        <v>0</v>
      </c>
      <c r="Q115" s="23">
        <f t="shared" si="62"/>
        <v>0</v>
      </c>
      <c r="R115" s="23">
        <f t="shared" si="63"/>
        <v>6</v>
      </c>
      <c r="S115" s="23">
        <f t="shared" si="64"/>
        <v>0</v>
      </c>
      <c r="T115" s="23">
        <f t="shared" si="65"/>
        <v>0</v>
      </c>
      <c r="V115" s="11">
        <v>0.33333333333333331</v>
      </c>
      <c r="W115" s="11">
        <v>0.41666666666666669</v>
      </c>
      <c r="X115" t="str">
        <f t="shared" si="44"/>
        <v>104721_MIX_JOUR2</v>
      </c>
      <c r="Y115" t="str">
        <f t="shared" si="45"/>
        <v>104721_MIX_JOUR0</v>
      </c>
      <c r="Z115" t="str">
        <f t="shared" si="46"/>
        <v>104721_MIX_JOUR0</v>
      </c>
      <c r="AA115" t="str">
        <f t="shared" si="47"/>
        <v>104721_MIX_JOUR0</v>
      </c>
      <c r="AB115" t="str">
        <f t="shared" si="48"/>
        <v>104721_MIX_JOUR6</v>
      </c>
      <c r="AC115" t="str">
        <f t="shared" si="49"/>
        <v>104721_MIX_JOUR0</v>
      </c>
      <c r="AD115" t="str">
        <f t="shared" si="50"/>
        <v>104721_MIX_JOUR0</v>
      </c>
      <c r="AF115" s="11">
        <v>0.33333333333333331</v>
      </c>
      <c r="AG115" s="11">
        <v>0.41666666666666669</v>
      </c>
    </row>
    <row r="116" spans="1:33">
      <c r="A116" s="10">
        <v>1047</v>
      </c>
      <c r="B116" s="10" t="s">
        <v>117</v>
      </c>
      <c r="C116" s="11">
        <v>0.33333333333333331</v>
      </c>
      <c r="D116" s="11">
        <v>0.41666666666666669</v>
      </c>
      <c r="E116" s="14">
        <v>1000100</v>
      </c>
      <c r="F116" s="18" t="str">
        <f t="shared" si="51"/>
        <v>1000100</v>
      </c>
      <c r="G116" s="20" t="str">
        <f t="shared" si="52"/>
        <v>1</v>
      </c>
      <c r="H116" s="20" t="str">
        <f t="shared" si="53"/>
        <v>0</v>
      </c>
      <c r="I116" s="20" t="str">
        <f t="shared" si="54"/>
        <v>0</v>
      </c>
      <c r="J116" s="20" t="str">
        <f t="shared" si="55"/>
        <v>0</v>
      </c>
      <c r="K116" s="20" t="str">
        <f t="shared" si="56"/>
        <v>1</v>
      </c>
      <c r="L116" s="20" t="str">
        <f t="shared" si="57"/>
        <v>0</v>
      </c>
      <c r="M116" s="20" t="str">
        <f t="shared" si="58"/>
        <v>0</v>
      </c>
      <c r="N116" s="23">
        <f t="shared" si="59"/>
        <v>2</v>
      </c>
      <c r="O116" s="23">
        <f t="shared" si="60"/>
        <v>0</v>
      </c>
      <c r="P116" s="23">
        <f t="shared" si="61"/>
        <v>0</v>
      </c>
      <c r="Q116" s="23">
        <f t="shared" si="62"/>
        <v>0</v>
      </c>
      <c r="R116" s="23">
        <f t="shared" si="63"/>
        <v>6</v>
      </c>
      <c r="S116" s="23">
        <f t="shared" si="64"/>
        <v>0</v>
      </c>
      <c r="T116" s="23">
        <f t="shared" si="65"/>
        <v>0</v>
      </c>
      <c r="V116" s="11">
        <v>0.33333333333333331</v>
      </c>
      <c r="W116" s="11">
        <v>0.41666666666666669</v>
      </c>
      <c r="X116" t="str">
        <f t="shared" si="44"/>
        <v>104721_MIX_JOUR2</v>
      </c>
      <c r="Y116" t="str">
        <f t="shared" si="45"/>
        <v>104721_MIX_JOUR0</v>
      </c>
      <c r="Z116" t="str">
        <f t="shared" si="46"/>
        <v>104721_MIX_JOUR0</v>
      </c>
      <c r="AA116" t="str">
        <f t="shared" si="47"/>
        <v>104721_MIX_JOUR0</v>
      </c>
      <c r="AB116" t="str">
        <f t="shared" si="48"/>
        <v>104721_MIX_JOUR6</v>
      </c>
      <c r="AC116" t="str">
        <f t="shared" si="49"/>
        <v>104721_MIX_JOUR0</v>
      </c>
      <c r="AD116" t="str">
        <f t="shared" si="50"/>
        <v>104721_MIX_JOUR0</v>
      </c>
      <c r="AF116" s="11">
        <v>0.33333333333333331</v>
      </c>
      <c r="AG116" s="11">
        <v>0.41666666666666669</v>
      </c>
    </row>
    <row r="117" spans="1:33">
      <c r="A117" s="10">
        <v>1047</v>
      </c>
      <c r="B117" s="10" t="s">
        <v>117</v>
      </c>
      <c r="C117" s="11">
        <v>0.33333333333333331</v>
      </c>
      <c r="D117" s="11">
        <v>0.41666666666666669</v>
      </c>
      <c r="E117" s="14">
        <v>1000100</v>
      </c>
      <c r="F117" s="18" t="str">
        <f t="shared" si="51"/>
        <v>1000100</v>
      </c>
      <c r="G117" s="20" t="str">
        <f t="shared" si="52"/>
        <v>1</v>
      </c>
      <c r="H117" s="20" t="str">
        <f t="shared" si="53"/>
        <v>0</v>
      </c>
      <c r="I117" s="20" t="str">
        <f t="shared" si="54"/>
        <v>0</v>
      </c>
      <c r="J117" s="20" t="str">
        <f t="shared" si="55"/>
        <v>0</v>
      </c>
      <c r="K117" s="20" t="str">
        <f t="shared" si="56"/>
        <v>1</v>
      </c>
      <c r="L117" s="20" t="str">
        <f t="shared" si="57"/>
        <v>0</v>
      </c>
      <c r="M117" s="20" t="str">
        <f t="shared" si="58"/>
        <v>0</v>
      </c>
      <c r="N117" s="23">
        <f t="shared" si="59"/>
        <v>2</v>
      </c>
      <c r="O117" s="23">
        <f t="shared" si="60"/>
        <v>0</v>
      </c>
      <c r="P117" s="23">
        <f t="shared" si="61"/>
        <v>0</v>
      </c>
      <c r="Q117" s="23">
        <f t="shared" si="62"/>
        <v>0</v>
      </c>
      <c r="R117" s="23">
        <f t="shared" si="63"/>
        <v>6</v>
      </c>
      <c r="S117" s="23">
        <f t="shared" si="64"/>
        <v>0</v>
      </c>
      <c r="T117" s="23">
        <f t="shared" si="65"/>
        <v>0</v>
      </c>
      <c r="V117" s="11">
        <v>0.33333333333333331</v>
      </c>
      <c r="W117" s="11">
        <v>0.41666666666666669</v>
      </c>
      <c r="X117" t="str">
        <f t="shared" si="44"/>
        <v>104721_MIX_JOUR2</v>
      </c>
      <c r="Y117" t="str">
        <f t="shared" si="45"/>
        <v>104721_MIX_JOUR0</v>
      </c>
      <c r="Z117" t="str">
        <f t="shared" si="46"/>
        <v>104721_MIX_JOUR0</v>
      </c>
      <c r="AA117" t="str">
        <f t="shared" si="47"/>
        <v>104721_MIX_JOUR0</v>
      </c>
      <c r="AB117" t="str">
        <f t="shared" si="48"/>
        <v>104721_MIX_JOUR6</v>
      </c>
      <c r="AC117" t="str">
        <f t="shared" si="49"/>
        <v>104721_MIX_JOUR0</v>
      </c>
      <c r="AD117" t="str">
        <f t="shared" si="50"/>
        <v>104721_MIX_JOUR0</v>
      </c>
      <c r="AF117" s="11">
        <v>0.33333333333333331</v>
      </c>
      <c r="AG117" s="11">
        <v>0.41666666666666669</v>
      </c>
    </row>
    <row r="118" spans="1:33">
      <c r="A118" s="10">
        <v>1047</v>
      </c>
      <c r="B118" s="10" t="s">
        <v>118</v>
      </c>
      <c r="C118" s="11">
        <v>0.33333333333333331</v>
      </c>
      <c r="D118" s="11">
        <v>0.41666666666666669</v>
      </c>
      <c r="E118" s="14">
        <v>1000100</v>
      </c>
      <c r="F118" s="18" t="str">
        <f t="shared" si="51"/>
        <v>1000100</v>
      </c>
      <c r="G118" s="20" t="str">
        <f t="shared" si="52"/>
        <v>1</v>
      </c>
      <c r="H118" s="20" t="str">
        <f t="shared" si="53"/>
        <v>0</v>
      </c>
      <c r="I118" s="20" t="str">
        <f t="shared" si="54"/>
        <v>0</v>
      </c>
      <c r="J118" s="20" t="str">
        <f t="shared" si="55"/>
        <v>0</v>
      </c>
      <c r="K118" s="20" t="str">
        <f t="shared" si="56"/>
        <v>1</v>
      </c>
      <c r="L118" s="20" t="str">
        <f t="shared" si="57"/>
        <v>0</v>
      </c>
      <c r="M118" s="20" t="str">
        <f t="shared" si="58"/>
        <v>0</v>
      </c>
      <c r="N118" s="23">
        <f t="shared" si="59"/>
        <v>2</v>
      </c>
      <c r="O118" s="23">
        <f t="shared" si="60"/>
        <v>0</v>
      </c>
      <c r="P118" s="23">
        <f t="shared" si="61"/>
        <v>0</v>
      </c>
      <c r="Q118" s="23">
        <f t="shared" si="62"/>
        <v>0</v>
      </c>
      <c r="R118" s="23">
        <f t="shared" si="63"/>
        <v>6</v>
      </c>
      <c r="S118" s="23">
        <f t="shared" si="64"/>
        <v>0</v>
      </c>
      <c r="T118" s="23">
        <f t="shared" si="65"/>
        <v>0</v>
      </c>
      <c r="V118" s="11">
        <v>0.33333333333333331</v>
      </c>
      <c r="W118" s="11">
        <v>0.41666666666666669</v>
      </c>
      <c r="X118" t="str">
        <f t="shared" si="44"/>
        <v>104721_MIX_SOIR2</v>
      </c>
      <c r="Y118" t="str">
        <f t="shared" si="45"/>
        <v>104721_MIX_SOIR0</v>
      </c>
      <c r="Z118" t="str">
        <f t="shared" si="46"/>
        <v>104721_MIX_SOIR0</v>
      </c>
      <c r="AA118" t="str">
        <f t="shared" si="47"/>
        <v>104721_MIX_SOIR0</v>
      </c>
      <c r="AB118" t="str">
        <f t="shared" si="48"/>
        <v>104721_MIX_SOIR6</v>
      </c>
      <c r="AC118" t="str">
        <f t="shared" si="49"/>
        <v>104721_MIX_SOIR0</v>
      </c>
      <c r="AD118" t="str">
        <f t="shared" si="50"/>
        <v>104721_MIX_SOIR0</v>
      </c>
      <c r="AF118" s="11">
        <v>0.33333333333333331</v>
      </c>
      <c r="AG118" s="11">
        <v>0.41666666666666669</v>
      </c>
    </row>
    <row r="119" spans="1:33">
      <c r="A119" s="10">
        <v>1047</v>
      </c>
      <c r="B119" s="10" t="s">
        <v>118</v>
      </c>
      <c r="C119" s="11">
        <v>0.33333333333333331</v>
      </c>
      <c r="D119" s="11">
        <v>0.41666666666666669</v>
      </c>
      <c r="E119" s="14">
        <v>1000100</v>
      </c>
      <c r="F119" s="18" t="str">
        <f t="shared" si="51"/>
        <v>1000100</v>
      </c>
      <c r="G119" s="20" t="str">
        <f t="shared" si="52"/>
        <v>1</v>
      </c>
      <c r="H119" s="20" t="str">
        <f t="shared" si="53"/>
        <v>0</v>
      </c>
      <c r="I119" s="20" t="str">
        <f t="shared" si="54"/>
        <v>0</v>
      </c>
      <c r="J119" s="20" t="str">
        <f t="shared" si="55"/>
        <v>0</v>
      </c>
      <c r="K119" s="20" t="str">
        <f t="shared" si="56"/>
        <v>1</v>
      </c>
      <c r="L119" s="20" t="str">
        <f t="shared" si="57"/>
        <v>0</v>
      </c>
      <c r="M119" s="20" t="str">
        <f t="shared" si="58"/>
        <v>0</v>
      </c>
      <c r="N119" s="23">
        <f t="shared" si="59"/>
        <v>2</v>
      </c>
      <c r="O119" s="23">
        <f t="shared" si="60"/>
        <v>0</v>
      </c>
      <c r="P119" s="23">
        <f t="shared" si="61"/>
        <v>0</v>
      </c>
      <c r="Q119" s="23">
        <f t="shared" si="62"/>
        <v>0</v>
      </c>
      <c r="R119" s="23">
        <f t="shared" si="63"/>
        <v>6</v>
      </c>
      <c r="S119" s="23">
        <f t="shared" si="64"/>
        <v>0</v>
      </c>
      <c r="T119" s="23">
        <f t="shared" si="65"/>
        <v>0</v>
      </c>
      <c r="V119" s="11">
        <v>0.33333333333333331</v>
      </c>
      <c r="W119" s="11">
        <v>0.41666666666666669</v>
      </c>
      <c r="X119" t="str">
        <f t="shared" si="44"/>
        <v>104721_MIX_SOIR2</v>
      </c>
      <c r="Y119" t="str">
        <f t="shared" si="45"/>
        <v>104721_MIX_SOIR0</v>
      </c>
      <c r="Z119" t="str">
        <f t="shared" si="46"/>
        <v>104721_MIX_SOIR0</v>
      </c>
      <c r="AA119" t="str">
        <f t="shared" si="47"/>
        <v>104721_MIX_SOIR0</v>
      </c>
      <c r="AB119" t="str">
        <f t="shared" si="48"/>
        <v>104721_MIX_SOIR6</v>
      </c>
      <c r="AC119" t="str">
        <f t="shared" si="49"/>
        <v>104721_MIX_SOIR0</v>
      </c>
      <c r="AD119" t="str">
        <f t="shared" si="50"/>
        <v>104721_MIX_SOIR0</v>
      </c>
      <c r="AF119" s="11">
        <v>0.33333333333333331</v>
      </c>
      <c r="AG119" s="11">
        <v>0.41666666666666669</v>
      </c>
    </row>
    <row r="120" spans="1:33">
      <c r="A120" s="10">
        <v>1047</v>
      </c>
      <c r="B120" s="10" t="s">
        <v>118</v>
      </c>
      <c r="C120" s="11">
        <v>0.33333333333333331</v>
      </c>
      <c r="D120" s="11">
        <v>0.41666666666666669</v>
      </c>
      <c r="E120" s="14">
        <v>1000100</v>
      </c>
      <c r="F120" s="18" t="str">
        <f t="shared" si="51"/>
        <v>1000100</v>
      </c>
      <c r="G120" s="20" t="str">
        <f t="shared" si="52"/>
        <v>1</v>
      </c>
      <c r="H120" s="20" t="str">
        <f t="shared" si="53"/>
        <v>0</v>
      </c>
      <c r="I120" s="20" t="str">
        <f t="shared" si="54"/>
        <v>0</v>
      </c>
      <c r="J120" s="20" t="str">
        <f t="shared" si="55"/>
        <v>0</v>
      </c>
      <c r="K120" s="20" t="str">
        <f t="shared" si="56"/>
        <v>1</v>
      </c>
      <c r="L120" s="20" t="str">
        <f t="shared" si="57"/>
        <v>0</v>
      </c>
      <c r="M120" s="20" t="str">
        <f t="shared" si="58"/>
        <v>0</v>
      </c>
      <c r="N120" s="23">
        <f t="shared" si="59"/>
        <v>2</v>
      </c>
      <c r="O120" s="23">
        <f t="shared" si="60"/>
        <v>0</v>
      </c>
      <c r="P120" s="23">
        <f t="shared" si="61"/>
        <v>0</v>
      </c>
      <c r="Q120" s="23">
        <f t="shared" si="62"/>
        <v>0</v>
      </c>
      <c r="R120" s="23">
        <f t="shared" si="63"/>
        <v>6</v>
      </c>
      <c r="S120" s="23">
        <f t="shared" si="64"/>
        <v>0</v>
      </c>
      <c r="T120" s="23">
        <f t="shared" si="65"/>
        <v>0</v>
      </c>
      <c r="V120" s="11">
        <v>0.33333333333333331</v>
      </c>
      <c r="W120" s="11">
        <v>0.41666666666666669</v>
      </c>
      <c r="X120" t="str">
        <f t="shared" si="44"/>
        <v>104721_MIX_SOIR2</v>
      </c>
      <c r="Y120" t="str">
        <f t="shared" si="45"/>
        <v>104721_MIX_SOIR0</v>
      </c>
      <c r="Z120" t="str">
        <f t="shared" si="46"/>
        <v>104721_MIX_SOIR0</v>
      </c>
      <c r="AA120" t="str">
        <f t="shared" si="47"/>
        <v>104721_MIX_SOIR0</v>
      </c>
      <c r="AB120" t="str">
        <f t="shared" si="48"/>
        <v>104721_MIX_SOIR6</v>
      </c>
      <c r="AC120" t="str">
        <f t="shared" si="49"/>
        <v>104721_MIX_SOIR0</v>
      </c>
      <c r="AD120" t="str">
        <f t="shared" si="50"/>
        <v>104721_MIX_SOIR0</v>
      </c>
      <c r="AF120" s="11">
        <v>0.33333333333333331</v>
      </c>
      <c r="AG120" s="11">
        <v>0.41666666666666669</v>
      </c>
    </row>
    <row r="121" spans="1:33">
      <c r="A121" s="8">
        <v>1057</v>
      </c>
      <c r="B121" s="8" t="s">
        <v>117</v>
      </c>
      <c r="C121" s="9">
        <v>0.25</v>
      </c>
      <c r="D121" s="9">
        <v>0.95833333333333337</v>
      </c>
      <c r="E121" s="13">
        <v>10000</v>
      </c>
      <c r="F121" s="18" t="str">
        <f t="shared" si="51"/>
        <v>0010000</v>
      </c>
      <c r="G121" s="20" t="str">
        <f t="shared" si="52"/>
        <v>0</v>
      </c>
      <c r="H121" s="20" t="str">
        <f t="shared" si="53"/>
        <v>0</v>
      </c>
      <c r="I121" s="20" t="str">
        <f t="shared" si="54"/>
        <v>1</v>
      </c>
      <c r="J121" s="20" t="str">
        <f t="shared" si="55"/>
        <v>0</v>
      </c>
      <c r="K121" s="20" t="str">
        <f t="shared" si="56"/>
        <v>0</v>
      </c>
      <c r="L121" s="20" t="str">
        <f t="shared" si="57"/>
        <v>0</v>
      </c>
      <c r="M121" s="20" t="str">
        <f t="shared" si="58"/>
        <v>0</v>
      </c>
      <c r="N121" s="23">
        <f t="shared" si="59"/>
        <v>0</v>
      </c>
      <c r="O121" s="23">
        <f t="shared" si="60"/>
        <v>0</v>
      </c>
      <c r="P121" s="23">
        <f t="shared" si="61"/>
        <v>4</v>
      </c>
      <c r="Q121" s="23">
        <f t="shared" si="62"/>
        <v>0</v>
      </c>
      <c r="R121" s="23">
        <f t="shared" si="63"/>
        <v>0</v>
      </c>
      <c r="S121" s="23">
        <f t="shared" si="64"/>
        <v>0</v>
      </c>
      <c r="T121" s="23">
        <f t="shared" si="65"/>
        <v>0</v>
      </c>
      <c r="V121" s="9">
        <v>0.25</v>
      </c>
      <c r="W121" s="9">
        <v>0.95833333333333337</v>
      </c>
      <c r="X121" t="str">
        <f t="shared" si="44"/>
        <v>105721_MIX_JOUR0</v>
      </c>
      <c r="Y121" t="str">
        <f t="shared" si="45"/>
        <v>105721_MIX_JOUR0</v>
      </c>
      <c r="Z121" t="str">
        <f t="shared" si="46"/>
        <v>105721_MIX_JOUR4</v>
      </c>
      <c r="AA121" t="str">
        <f t="shared" si="47"/>
        <v>105721_MIX_JOUR0</v>
      </c>
      <c r="AB121" t="str">
        <f t="shared" si="48"/>
        <v>105721_MIX_JOUR0</v>
      </c>
      <c r="AC121" t="str">
        <f t="shared" si="49"/>
        <v>105721_MIX_JOUR0</v>
      </c>
      <c r="AD121" t="str">
        <f t="shared" si="50"/>
        <v>105721_MIX_JOUR0</v>
      </c>
      <c r="AF121" s="9">
        <v>0.25</v>
      </c>
      <c r="AG121" s="9">
        <v>0.95833333333333337</v>
      </c>
    </row>
    <row r="122" spans="1:33">
      <c r="A122" s="8">
        <v>1059</v>
      </c>
      <c r="B122" s="8" t="s">
        <v>117</v>
      </c>
      <c r="C122" s="9">
        <v>0.25</v>
      </c>
      <c r="D122" s="9">
        <v>0.95833333333333337</v>
      </c>
      <c r="E122" s="13">
        <v>100000</v>
      </c>
      <c r="F122" s="18" t="str">
        <f t="shared" si="51"/>
        <v>0100000</v>
      </c>
      <c r="G122" s="20" t="str">
        <f t="shared" si="52"/>
        <v>0</v>
      </c>
      <c r="H122" s="20" t="str">
        <f t="shared" si="53"/>
        <v>1</v>
      </c>
      <c r="I122" s="20" t="str">
        <f t="shared" si="54"/>
        <v>0</v>
      </c>
      <c r="J122" s="20" t="str">
        <f t="shared" si="55"/>
        <v>0</v>
      </c>
      <c r="K122" s="20" t="str">
        <f t="shared" si="56"/>
        <v>0</v>
      </c>
      <c r="L122" s="20" t="str">
        <f t="shared" si="57"/>
        <v>0</v>
      </c>
      <c r="M122" s="20" t="str">
        <f t="shared" si="58"/>
        <v>0</v>
      </c>
      <c r="N122" s="23">
        <f t="shared" si="59"/>
        <v>0</v>
      </c>
      <c r="O122" s="23">
        <f t="shared" si="60"/>
        <v>3</v>
      </c>
      <c r="P122" s="23">
        <f t="shared" si="61"/>
        <v>0</v>
      </c>
      <c r="Q122" s="23">
        <f t="shared" si="62"/>
        <v>0</v>
      </c>
      <c r="R122" s="23">
        <f t="shared" si="63"/>
        <v>0</v>
      </c>
      <c r="S122" s="23">
        <f t="shared" si="64"/>
        <v>0</v>
      </c>
      <c r="T122" s="23">
        <f t="shared" si="65"/>
        <v>0</v>
      </c>
      <c r="V122" s="9">
        <v>0.25</v>
      </c>
      <c r="W122" s="9">
        <v>0.95833333333333337</v>
      </c>
      <c r="X122" t="str">
        <f t="shared" si="44"/>
        <v>105921_MIX_JOUR0</v>
      </c>
      <c r="Y122" t="str">
        <f t="shared" si="45"/>
        <v>105921_MIX_JOUR3</v>
      </c>
      <c r="Z122" t="str">
        <f t="shared" si="46"/>
        <v>105921_MIX_JOUR0</v>
      </c>
      <c r="AA122" t="str">
        <f t="shared" si="47"/>
        <v>105921_MIX_JOUR0</v>
      </c>
      <c r="AB122" t="str">
        <f t="shared" si="48"/>
        <v>105921_MIX_JOUR0</v>
      </c>
      <c r="AC122" t="str">
        <f t="shared" si="49"/>
        <v>105921_MIX_JOUR0</v>
      </c>
      <c r="AD122" t="str">
        <f t="shared" si="50"/>
        <v>105921_MIX_JOUR0</v>
      </c>
      <c r="AF122" s="9">
        <v>0.25</v>
      </c>
      <c r="AG122" s="9">
        <v>0.95833333333333337</v>
      </c>
    </row>
    <row r="123" spans="1:33">
      <c r="A123" s="8">
        <v>1067</v>
      </c>
      <c r="B123" s="8" t="s">
        <v>117</v>
      </c>
      <c r="C123" s="9">
        <v>0.25</v>
      </c>
      <c r="D123" s="9">
        <v>0.95833333333333337</v>
      </c>
      <c r="E123" s="13">
        <v>10100</v>
      </c>
      <c r="F123" s="18" t="str">
        <f t="shared" si="51"/>
        <v>0010100</v>
      </c>
      <c r="G123" s="20" t="str">
        <f t="shared" si="52"/>
        <v>0</v>
      </c>
      <c r="H123" s="20" t="str">
        <f t="shared" si="53"/>
        <v>0</v>
      </c>
      <c r="I123" s="20" t="str">
        <f t="shared" si="54"/>
        <v>1</v>
      </c>
      <c r="J123" s="20" t="str">
        <f t="shared" si="55"/>
        <v>0</v>
      </c>
      <c r="K123" s="20" t="str">
        <f t="shared" si="56"/>
        <v>1</v>
      </c>
      <c r="L123" s="20" t="str">
        <f t="shared" si="57"/>
        <v>0</v>
      </c>
      <c r="M123" s="20" t="str">
        <f t="shared" si="58"/>
        <v>0</v>
      </c>
      <c r="N123" s="23">
        <f t="shared" si="59"/>
        <v>0</v>
      </c>
      <c r="O123" s="23">
        <f t="shared" si="60"/>
        <v>0</v>
      </c>
      <c r="P123" s="23">
        <f t="shared" si="61"/>
        <v>4</v>
      </c>
      <c r="Q123" s="23">
        <f t="shared" si="62"/>
        <v>0</v>
      </c>
      <c r="R123" s="23">
        <f t="shared" si="63"/>
        <v>6</v>
      </c>
      <c r="S123" s="23">
        <f t="shared" si="64"/>
        <v>0</v>
      </c>
      <c r="T123" s="23">
        <f t="shared" si="65"/>
        <v>0</v>
      </c>
      <c r="V123" s="9">
        <v>0.25</v>
      </c>
      <c r="W123" s="9">
        <v>0.95833333333333337</v>
      </c>
      <c r="X123" t="str">
        <f t="shared" si="44"/>
        <v>106721_MIX_JOUR0</v>
      </c>
      <c r="Y123" t="str">
        <f t="shared" si="45"/>
        <v>106721_MIX_JOUR0</v>
      </c>
      <c r="Z123" t="str">
        <f t="shared" si="46"/>
        <v>106721_MIX_JOUR4</v>
      </c>
      <c r="AA123" t="str">
        <f t="shared" si="47"/>
        <v>106721_MIX_JOUR0</v>
      </c>
      <c r="AB123" t="str">
        <f t="shared" si="48"/>
        <v>106721_MIX_JOUR6</v>
      </c>
      <c r="AC123" t="str">
        <f t="shared" si="49"/>
        <v>106721_MIX_JOUR0</v>
      </c>
      <c r="AD123" t="str">
        <f t="shared" si="50"/>
        <v>106721_MIX_JOUR0</v>
      </c>
      <c r="AF123" s="9">
        <v>0.25</v>
      </c>
      <c r="AG123" s="9">
        <v>0.95833333333333337</v>
      </c>
    </row>
    <row r="124" spans="1:33">
      <c r="A124" s="8">
        <v>1074</v>
      </c>
      <c r="B124" s="8" t="s">
        <v>117</v>
      </c>
      <c r="C124" s="9">
        <v>0.25</v>
      </c>
      <c r="D124" s="9">
        <v>0.375</v>
      </c>
      <c r="E124" s="13">
        <v>10100</v>
      </c>
      <c r="F124" s="18" t="str">
        <f t="shared" si="51"/>
        <v>0010100</v>
      </c>
      <c r="G124" s="20" t="str">
        <f t="shared" si="52"/>
        <v>0</v>
      </c>
      <c r="H124" s="20" t="str">
        <f t="shared" si="53"/>
        <v>0</v>
      </c>
      <c r="I124" s="20" t="str">
        <f t="shared" si="54"/>
        <v>1</v>
      </c>
      <c r="J124" s="20" t="str">
        <f t="shared" si="55"/>
        <v>0</v>
      </c>
      <c r="K124" s="20" t="str">
        <f t="shared" si="56"/>
        <v>1</v>
      </c>
      <c r="L124" s="20" t="str">
        <f t="shared" si="57"/>
        <v>0</v>
      </c>
      <c r="M124" s="20" t="str">
        <f t="shared" si="58"/>
        <v>0</v>
      </c>
      <c r="N124" s="23">
        <f t="shared" si="59"/>
        <v>0</v>
      </c>
      <c r="O124" s="23">
        <f t="shared" si="60"/>
        <v>0</v>
      </c>
      <c r="P124" s="23">
        <f t="shared" si="61"/>
        <v>4</v>
      </c>
      <c r="Q124" s="23">
        <f t="shared" si="62"/>
        <v>0</v>
      </c>
      <c r="R124" s="23">
        <f t="shared" si="63"/>
        <v>6</v>
      </c>
      <c r="S124" s="23">
        <f t="shared" si="64"/>
        <v>0</v>
      </c>
      <c r="T124" s="23">
        <f t="shared" si="65"/>
        <v>0</v>
      </c>
      <c r="V124" s="9">
        <v>0.25</v>
      </c>
      <c r="W124" s="9">
        <v>0.375</v>
      </c>
      <c r="X124" t="str">
        <f t="shared" si="44"/>
        <v>107421_MIX_JOUR0</v>
      </c>
      <c r="Y124" t="str">
        <f t="shared" si="45"/>
        <v>107421_MIX_JOUR0</v>
      </c>
      <c r="Z124" t="str">
        <f t="shared" si="46"/>
        <v>107421_MIX_JOUR4</v>
      </c>
      <c r="AA124" t="str">
        <f t="shared" si="47"/>
        <v>107421_MIX_JOUR0</v>
      </c>
      <c r="AB124" t="str">
        <f t="shared" si="48"/>
        <v>107421_MIX_JOUR6</v>
      </c>
      <c r="AC124" t="str">
        <f t="shared" si="49"/>
        <v>107421_MIX_JOUR0</v>
      </c>
      <c r="AD124" t="str">
        <f t="shared" si="50"/>
        <v>107421_MIX_JOUR0</v>
      </c>
      <c r="AF124" s="9">
        <v>0.25</v>
      </c>
      <c r="AG124" s="9">
        <v>0.375</v>
      </c>
    </row>
    <row r="125" spans="1:33">
      <c r="A125" s="8">
        <v>1074</v>
      </c>
      <c r="B125" s="8" t="s">
        <v>118</v>
      </c>
      <c r="C125" s="9">
        <v>0</v>
      </c>
      <c r="D125" s="9">
        <v>0.99930555555555556</v>
      </c>
      <c r="E125" s="13">
        <v>1111111</v>
      </c>
      <c r="F125" s="18" t="str">
        <f t="shared" si="51"/>
        <v>1111111</v>
      </c>
      <c r="G125" s="20" t="str">
        <f t="shared" si="52"/>
        <v>1</v>
      </c>
      <c r="H125" s="20" t="str">
        <f t="shared" si="53"/>
        <v>1</v>
      </c>
      <c r="I125" s="20" t="str">
        <f t="shared" si="54"/>
        <v>1</v>
      </c>
      <c r="J125" s="20" t="str">
        <f t="shared" si="55"/>
        <v>1</v>
      </c>
      <c r="K125" s="20" t="str">
        <f t="shared" si="56"/>
        <v>1</v>
      </c>
      <c r="L125" s="20" t="str">
        <f t="shared" si="57"/>
        <v>1</v>
      </c>
      <c r="M125" s="20" t="str">
        <f t="shared" si="58"/>
        <v>1</v>
      </c>
      <c r="N125" s="23">
        <f t="shared" si="59"/>
        <v>2</v>
      </c>
      <c r="O125" s="23">
        <f t="shared" si="60"/>
        <v>3</v>
      </c>
      <c r="P125" s="23">
        <f t="shared" si="61"/>
        <v>4</v>
      </c>
      <c r="Q125" s="23">
        <f t="shared" si="62"/>
        <v>5</v>
      </c>
      <c r="R125" s="23">
        <f t="shared" si="63"/>
        <v>6</v>
      </c>
      <c r="S125" s="23">
        <f t="shared" si="64"/>
        <v>7</v>
      </c>
      <c r="T125" s="23">
        <f t="shared" si="65"/>
        <v>1</v>
      </c>
      <c r="V125" s="9">
        <v>0</v>
      </c>
      <c r="W125" s="9">
        <v>0.99930555555555556</v>
      </c>
      <c r="X125" t="str">
        <f t="shared" si="44"/>
        <v>107421_MIX_SOIR2</v>
      </c>
      <c r="Y125" t="str">
        <f t="shared" si="45"/>
        <v>107421_MIX_SOIR3</v>
      </c>
      <c r="Z125" t="str">
        <f t="shared" si="46"/>
        <v>107421_MIX_SOIR4</v>
      </c>
      <c r="AA125" t="str">
        <f t="shared" si="47"/>
        <v>107421_MIX_SOIR5</v>
      </c>
      <c r="AB125" t="str">
        <f t="shared" si="48"/>
        <v>107421_MIX_SOIR6</v>
      </c>
      <c r="AC125" t="str">
        <f t="shared" si="49"/>
        <v>107421_MIX_SOIR7</v>
      </c>
      <c r="AD125" t="str">
        <f t="shared" si="50"/>
        <v>107421_MIX_SOIR1</v>
      </c>
      <c r="AF125" s="9">
        <v>0</v>
      </c>
      <c r="AG125" s="9">
        <v>0.99930555555555556</v>
      </c>
    </row>
    <row r="126" spans="1:33">
      <c r="A126" s="8">
        <v>1077</v>
      </c>
      <c r="B126" s="8" t="s">
        <v>117</v>
      </c>
      <c r="C126" s="9">
        <v>0.41666666666666669</v>
      </c>
      <c r="D126" s="9">
        <v>0.54166666666666663</v>
      </c>
      <c r="E126" s="13">
        <v>100000</v>
      </c>
      <c r="F126" s="18" t="str">
        <f t="shared" si="51"/>
        <v>0100000</v>
      </c>
      <c r="G126" s="20" t="str">
        <f t="shared" si="52"/>
        <v>0</v>
      </c>
      <c r="H126" s="20" t="str">
        <f t="shared" si="53"/>
        <v>1</v>
      </c>
      <c r="I126" s="20" t="str">
        <f t="shared" si="54"/>
        <v>0</v>
      </c>
      <c r="J126" s="20" t="str">
        <f t="shared" si="55"/>
        <v>0</v>
      </c>
      <c r="K126" s="20" t="str">
        <f t="shared" si="56"/>
        <v>0</v>
      </c>
      <c r="L126" s="20" t="str">
        <f t="shared" si="57"/>
        <v>0</v>
      </c>
      <c r="M126" s="20" t="str">
        <f t="shared" si="58"/>
        <v>0</v>
      </c>
      <c r="N126" s="23">
        <f t="shared" si="59"/>
        <v>0</v>
      </c>
      <c r="O126" s="23">
        <f t="shared" si="60"/>
        <v>3</v>
      </c>
      <c r="P126" s="23">
        <f t="shared" si="61"/>
        <v>0</v>
      </c>
      <c r="Q126" s="23">
        <f t="shared" si="62"/>
        <v>0</v>
      </c>
      <c r="R126" s="23">
        <f t="shared" si="63"/>
        <v>0</v>
      </c>
      <c r="S126" s="23">
        <f t="shared" si="64"/>
        <v>0</v>
      </c>
      <c r="T126" s="23">
        <f t="shared" si="65"/>
        <v>0</v>
      </c>
      <c r="V126" s="9">
        <v>0.41666666666666669</v>
      </c>
      <c r="W126" s="9">
        <v>0.54166666666666663</v>
      </c>
      <c r="X126" t="str">
        <f t="shared" si="44"/>
        <v>107721_MIX_JOUR0</v>
      </c>
      <c r="Y126" t="str">
        <f t="shared" si="45"/>
        <v>107721_MIX_JOUR3</v>
      </c>
      <c r="Z126" t="str">
        <f t="shared" si="46"/>
        <v>107721_MIX_JOUR0</v>
      </c>
      <c r="AA126" t="str">
        <f t="shared" si="47"/>
        <v>107721_MIX_JOUR0</v>
      </c>
      <c r="AB126" t="str">
        <f t="shared" si="48"/>
        <v>107721_MIX_JOUR0</v>
      </c>
      <c r="AC126" t="str">
        <f t="shared" si="49"/>
        <v>107721_MIX_JOUR0</v>
      </c>
      <c r="AD126" t="str">
        <f t="shared" si="50"/>
        <v>107721_MIX_JOUR0</v>
      </c>
      <c r="AF126" s="9">
        <v>0.41666666666666669</v>
      </c>
      <c r="AG126" s="9">
        <v>0.54166666666666663</v>
      </c>
    </row>
    <row r="127" spans="1:33">
      <c r="A127" s="8">
        <v>1077</v>
      </c>
      <c r="B127" s="8" t="s">
        <v>118</v>
      </c>
      <c r="C127" s="9">
        <v>0</v>
      </c>
      <c r="D127" s="9">
        <v>0.99930555555555556</v>
      </c>
      <c r="E127" s="13">
        <v>1111111</v>
      </c>
      <c r="F127" s="18" t="str">
        <f t="shared" si="51"/>
        <v>1111111</v>
      </c>
      <c r="G127" s="20" t="str">
        <f t="shared" si="52"/>
        <v>1</v>
      </c>
      <c r="H127" s="20" t="str">
        <f t="shared" si="53"/>
        <v>1</v>
      </c>
      <c r="I127" s="20" t="str">
        <f t="shared" si="54"/>
        <v>1</v>
      </c>
      <c r="J127" s="20" t="str">
        <f t="shared" si="55"/>
        <v>1</v>
      </c>
      <c r="K127" s="20" t="str">
        <f t="shared" si="56"/>
        <v>1</v>
      </c>
      <c r="L127" s="20" t="str">
        <f t="shared" si="57"/>
        <v>1</v>
      </c>
      <c r="M127" s="20" t="str">
        <f t="shared" si="58"/>
        <v>1</v>
      </c>
      <c r="N127" s="23">
        <f t="shared" si="59"/>
        <v>2</v>
      </c>
      <c r="O127" s="23">
        <f t="shared" si="60"/>
        <v>3</v>
      </c>
      <c r="P127" s="23">
        <f t="shared" si="61"/>
        <v>4</v>
      </c>
      <c r="Q127" s="23">
        <f t="shared" si="62"/>
        <v>5</v>
      </c>
      <c r="R127" s="23">
        <f t="shared" si="63"/>
        <v>6</v>
      </c>
      <c r="S127" s="23">
        <f t="shared" si="64"/>
        <v>7</v>
      </c>
      <c r="T127" s="23">
        <f t="shared" si="65"/>
        <v>1</v>
      </c>
      <c r="V127" s="9">
        <v>0</v>
      </c>
      <c r="W127" s="9">
        <v>0.99930555555555556</v>
      </c>
      <c r="X127" t="str">
        <f t="shared" si="44"/>
        <v>107721_MIX_SOIR2</v>
      </c>
      <c r="Y127" t="str">
        <f t="shared" si="45"/>
        <v>107721_MIX_SOIR3</v>
      </c>
      <c r="Z127" t="str">
        <f t="shared" si="46"/>
        <v>107721_MIX_SOIR4</v>
      </c>
      <c r="AA127" t="str">
        <f t="shared" si="47"/>
        <v>107721_MIX_SOIR5</v>
      </c>
      <c r="AB127" t="str">
        <f t="shared" si="48"/>
        <v>107721_MIX_SOIR6</v>
      </c>
      <c r="AC127" t="str">
        <f t="shared" si="49"/>
        <v>107721_MIX_SOIR7</v>
      </c>
      <c r="AD127" t="str">
        <f t="shared" si="50"/>
        <v>107721_MIX_SOIR1</v>
      </c>
      <c r="AF127" s="9">
        <v>0</v>
      </c>
      <c r="AG127" s="9">
        <v>0.99930555555555556</v>
      </c>
    </row>
    <row r="128" spans="1:33">
      <c r="A128" s="8">
        <v>1084</v>
      </c>
      <c r="B128" s="8" t="s">
        <v>117</v>
      </c>
      <c r="C128" s="9">
        <v>0.25</v>
      </c>
      <c r="D128" s="9">
        <v>0.95833333333333337</v>
      </c>
      <c r="E128" s="13">
        <v>100100</v>
      </c>
      <c r="F128" s="18" t="str">
        <f t="shared" si="51"/>
        <v>0100100</v>
      </c>
      <c r="G128" s="20" t="str">
        <f t="shared" si="52"/>
        <v>0</v>
      </c>
      <c r="H128" s="20" t="str">
        <f t="shared" si="53"/>
        <v>1</v>
      </c>
      <c r="I128" s="20" t="str">
        <f t="shared" si="54"/>
        <v>0</v>
      </c>
      <c r="J128" s="20" t="str">
        <f t="shared" si="55"/>
        <v>0</v>
      </c>
      <c r="K128" s="20" t="str">
        <f t="shared" si="56"/>
        <v>1</v>
      </c>
      <c r="L128" s="20" t="str">
        <f t="shared" si="57"/>
        <v>0</v>
      </c>
      <c r="M128" s="20" t="str">
        <f t="shared" si="58"/>
        <v>0</v>
      </c>
      <c r="N128" s="23">
        <f t="shared" si="59"/>
        <v>0</v>
      </c>
      <c r="O128" s="23">
        <f t="shared" si="60"/>
        <v>3</v>
      </c>
      <c r="P128" s="23">
        <f t="shared" si="61"/>
        <v>0</v>
      </c>
      <c r="Q128" s="23">
        <f t="shared" si="62"/>
        <v>0</v>
      </c>
      <c r="R128" s="23">
        <f t="shared" si="63"/>
        <v>6</v>
      </c>
      <c r="S128" s="23">
        <f t="shared" si="64"/>
        <v>0</v>
      </c>
      <c r="T128" s="23">
        <f t="shared" si="65"/>
        <v>0</v>
      </c>
      <c r="V128" s="9">
        <v>0.25</v>
      </c>
      <c r="W128" s="9">
        <v>0.95833333333333337</v>
      </c>
      <c r="X128" t="str">
        <f t="shared" si="44"/>
        <v>108421_MIX_JOUR0</v>
      </c>
      <c r="Y128" t="str">
        <f t="shared" si="45"/>
        <v>108421_MIX_JOUR3</v>
      </c>
      <c r="Z128" t="str">
        <f t="shared" si="46"/>
        <v>108421_MIX_JOUR0</v>
      </c>
      <c r="AA128" t="str">
        <f t="shared" si="47"/>
        <v>108421_MIX_JOUR0</v>
      </c>
      <c r="AB128" t="str">
        <f t="shared" si="48"/>
        <v>108421_MIX_JOUR6</v>
      </c>
      <c r="AC128" t="str">
        <f t="shared" si="49"/>
        <v>108421_MIX_JOUR0</v>
      </c>
      <c r="AD128" t="str">
        <f t="shared" si="50"/>
        <v>108421_MIX_JOUR0</v>
      </c>
      <c r="AF128" s="9">
        <v>0.25</v>
      </c>
      <c r="AG128" s="9">
        <v>0.95833333333333337</v>
      </c>
    </row>
    <row r="129" spans="1:33">
      <c r="A129" s="8">
        <v>1085</v>
      </c>
      <c r="B129" s="8" t="s">
        <v>117</v>
      </c>
      <c r="C129" s="9">
        <v>0.29166666666666669</v>
      </c>
      <c r="D129" s="9">
        <v>0.41666666666666669</v>
      </c>
      <c r="E129" s="13">
        <v>100000</v>
      </c>
      <c r="F129" s="18" t="str">
        <f t="shared" si="51"/>
        <v>0100000</v>
      </c>
      <c r="G129" s="20" t="str">
        <f t="shared" si="52"/>
        <v>0</v>
      </c>
      <c r="H129" s="20" t="str">
        <f t="shared" si="53"/>
        <v>1</v>
      </c>
      <c r="I129" s="20" t="str">
        <f t="shared" si="54"/>
        <v>0</v>
      </c>
      <c r="J129" s="20" t="str">
        <f t="shared" si="55"/>
        <v>0</v>
      </c>
      <c r="K129" s="20" t="str">
        <f t="shared" si="56"/>
        <v>0</v>
      </c>
      <c r="L129" s="20" t="str">
        <f t="shared" si="57"/>
        <v>0</v>
      </c>
      <c r="M129" s="20" t="str">
        <f t="shared" si="58"/>
        <v>0</v>
      </c>
      <c r="N129" s="23">
        <f t="shared" si="59"/>
        <v>0</v>
      </c>
      <c r="O129" s="23">
        <f t="shared" si="60"/>
        <v>3</v>
      </c>
      <c r="P129" s="23">
        <f t="shared" si="61"/>
        <v>0</v>
      </c>
      <c r="Q129" s="23">
        <f t="shared" si="62"/>
        <v>0</v>
      </c>
      <c r="R129" s="23">
        <f t="shared" si="63"/>
        <v>0</v>
      </c>
      <c r="S129" s="23">
        <f t="shared" si="64"/>
        <v>0</v>
      </c>
      <c r="T129" s="23">
        <f t="shared" si="65"/>
        <v>0</v>
      </c>
      <c r="V129" s="9">
        <v>0.29166666666666669</v>
      </c>
      <c r="W129" s="9">
        <v>0.41666666666666669</v>
      </c>
      <c r="X129" t="str">
        <f t="shared" si="44"/>
        <v>108521_MIX_JOUR0</v>
      </c>
      <c r="Y129" t="str">
        <f t="shared" si="45"/>
        <v>108521_MIX_JOUR3</v>
      </c>
      <c r="Z129" t="str">
        <f t="shared" si="46"/>
        <v>108521_MIX_JOUR0</v>
      </c>
      <c r="AA129" t="str">
        <f t="shared" si="47"/>
        <v>108521_MIX_JOUR0</v>
      </c>
      <c r="AB129" t="str">
        <f t="shared" si="48"/>
        <v>108521_MIX_JOUR0</v>
      </c>
      <c r="AC129" t="str">
        <f t="shared" si="49"/>
        <v>108521_MIX_JOUR0</v>
      </c>
      <c r="AD129" t="str">
        <f t="shared" si="50"/>
        <v>108521_MIX_JOUR0</v>
      </c>
      <c r="AF129" s="9">
        <v>0.29166666666666669</v>
      </c>
      <c r="AG129" s="9">
        <v>0.41666666666666669</v>
      </c>
    </row>
    <row r="130" spans="1:33">
      <c r="A130" s="8">
        <v>1085</v>
      </c>
      <c r="B130" s="8" t="s">
        <v>118</v>
      </c>
      <c r="C130" s="9">
        <v>0</v>
      </c>
      <c r="D130" s="9">
        <v>0.99930555555555556</v>
      </c>
      <c r="E130" s="13">
        <v>1111111</v>
      </c>
      <c r="F130" s="18" t="str">
        <f t="shared" si="51"/>
        <v>1111111</v>
      </c>
      <c r="G130" s="20" t="str">
        <f t="shared" si="52"/>
        <v>1</v>
      </c>
      <c r="H130" s="20" t="str">
        <f t="shared" si="53"/>
        <v>1</v>
      </c>
      <c r="I130" s="20" t="str">
        <f t="shared" si="54"/>
        <v>1</v>
      </c>
      <c r="J130" s="20" t="str">
        <f t="shared" si="55"/>
        <v>1</v>
      </c>
      <c r="K130" s="20" t="str">
        <f t="shared" si="56"/>
        <v>1</v>
      </c>
      <c r="L130" s="20" t="str">
        <f t="shared" si="57"/>
        <v>1</v>
      </c>
      <c r="M130" s="20" t="str">
        <f t="shared" si="58"/>
        <v>1</v>
      </c>
      <c r="N130" s="23">
        <f t="shared" si="59"/>
        <v>2</v>
      </c>
      <c r="O130" s="23">
        <f t="shared" si="60"/>
        <v>3</v>
      </c>
      <c r="P130" s="23">
        <f t="shared" si="61"/>
        <v>4</v>
      </c>
      <c r="Q130" s="23">
        <f t="shared" si="62"/>
        <v>5</v>
      </c>
      <c r="R130" s="23">
        <f t="shared" si="63"/>
        <v>6</v>
      </c>
      <c r="S130" s="23">
        <f t="shared" si="64"/>
        <v>7</v>
      </c>
      <c r="T130" s="23">
        <f t="shared" si="65"/>
        <v>1</v>
      </c>
      <c r="V130" s="9">
        <v>0</v>
      </c>
      <c r="W130" s="9">
        <v>0.99930555555555556</v>
      </c>
      <c r="X130" t="str">
        <f t="shared" si="44"/>
        <v>108521_MIX_SOIR2</v>
      </c>
      <c r="Y130" t="str">
        <f t="shared" si="45"/>
        <v>108521_MIX_SOIR3</v>
      </c>
      <c r="Z130" t="str">
        <f t="shared" si="46"/>
        <v>108521_MIX_SOIR4</v>
      </c>
      <c r="AA130" t="str">
        <f t="shared" si="47"/>
        <v>108521_MIX_SOIR5</v>
      </c>
      <c r="AB130" t="str">
        <f t="shared" si="48"/>
        <v>108521_MIX_SOIR6</v>
      </c>
      <c r="AC130" t="str">
        <f t="shared" si="49"/>
        <v>108521_MIX_SOIR7</v>
      </c>
      <c r="AD130" t="str">
        <f t="shared" si="50"/>
        <v>108521_MIX_SOIR1</v>
      </c>
      <c r="AF130" s="9">
        <v>0</v>
      </c>
      <c r="AG130" s="9">
        <v>0.99930555555555556</v>
      </c>
    </row>
    <row r="131" spans="1:33">
      <c r="A131" s="8">
        <v>1091</v>
      </c>
      <c r="B131" s="8" t="s">
        <v>117</v>
      </c>
      <c r="C131" s="9">
        <v>0.20833333333333334</v>
      </c>
      <c r="D131" s="9">
        <v>0.29166666666666669</v>
      </c>
      <c r="E131" s="13">
        <v>10000</v>
      </c>
      <c r="F131" s="18" t="str">
        <f t="shared" si="51"/>
        <v>0010000</v>
      </c>
      <c r="G131" s="20" t="str">
        <f t="shared" si="52"/>
        <v>0</v>
      </c>
      <c r="H131" s="20" t="str">
        <f t="shared" si="53"/>
        <v>0</v>
      </c>
      <c r="I131" s="20" t="str">
        <f t="shared" si="54"/>
        <v>1</v>
      </c>
      <c r="J131" s="20" t="str">
        <f t="shared" si="55"/>
        <v>0</v>
      </c>
      <c r="K131" s="20" t="str">
        <f t="shared" si="56"/>
        <v>0</v>
      </c>
      <c r="L131" s="20" t="str">
        <f t="shared" si="57"/>
        <v>0</v>
      </c>
      <c r="M131" s="20" t="str">
        <f t="shared" si="58"/>
        <v>0</v>
      </c>
      <c r="N131" s="23">
        <f t="shared" si="59"/>
        <v>0</v>
      </c>
      <c r="O131" s="23">
        <f t="shared" si="60"/>
        <v>0</v>
      </c>
      <c r="P131" s="23">
        <f t="shared" si="61"/>
        <v>4</v>
      </c>
      <c r="Q131" s="23">
        <f t="shared" si="62"/>
        <v>0</v>
      </c>
      <c r="R131" s="23">
        <f t="shared" si="63"/>
        <v>0</v>
      </c>
      <c r="S131" s="23">
        <f t="shared" si="64"/>
        <v>0</v>
      </c>
      <c r="T131" s="23">
        <f t="shared" si="65"/>
        <v>0</v>
      </c>
      <c r="V131" s="9">
        <v>0.20833333333333334</v>
      </c>
      <c r="W131" s="9">
        <v>0.29166666666666669</v>
      </c>
      <c r="X131" t="str">
        <f t="shared" ref="X131:X194" si="66">A131&amp;B131&amp;N131</f>
        <v>109121_MIX_JOUR0</v>
      </c>
      <c r="Y131" t="str">
        <f t="shared" ref="Y131:Y194" si="67">A131&amp;B131&amp;O131</f>
        <v>109121_MIX_JOUR0</v>
      </c>
      <c r="Z131" t="str">
        <f t="shared" ref="Z131:Z194" si="68">A131&amp;B131&amp;P131</f>
        <v>109121_MIX_JOUR4</v>
      </c>
      <c r="AA131" t="str">
        <f t="shared" ref="AA131:AA194" si="69">A131&amp;B131&amp;Q131</f>
        <v>109121_MIX_JOUR0</v>
      </c>
      <c r="AB131" t="str">
        <f t="shared" ref="AB131:AB194" si="70">A131&amp;B131&amp;R131</f>
        <v>109121_MIX_JOUR0</v>
      </c>
      <c r="AC131" t="str">
        <f t="shared" ref="AC131:AC194" si="71">A131&amp;B131&amp;S131</f>
        <v>109121_MIX_JOUR0</v>
      </c>
      <c r="AD131" t="str">
        <f t="shared" ref="AD131:AD194" si="72">A131&amp;B131&amp;T131</f>
        <v>109121_MIX_JOUR0</v>
      </c>
      <c r="AF131" s="9">
        <v>0.20833333333333334</v>
      </c>
      <c r="AG131" s="9">
        <v>0.29166666666666669</v>
      </c>
    </row>
    <row r="132" spans="1:33">
      <c r="A132" s="8">
        <v>1091</v>
      </c>
      <c r="B132" s="8" t="s">
        <v>118</v>
      </c>
      <c r="C132" s="9">
        <v>0</v>
      </c>
      <c r="D132" s="9">
        <v>0.5</v>
      </c>
      <c r="E132" s="13">
        <v>1111111</v>
      </c>
      <c r="F132" s="18" t="str">
        <f t="shared" si="51"/>
        <v>1111111</v>
      </c>
      <c r="G132" s="20" t="str">
        <f t="shared" si="52"/>
        <v>1</v>
      </c>
      <c r="H132" s="20" t="str">
        <f t="shared" si="53"/>
        <v>1</v>
      </c>
      <c r="I132" s="20" t="str">
        <f t="shared" si="54"/>
        <v>1</v>
      </c>
      <c r="J132" s="20" t="str">
        <f t="shared" si="55"/>
        <v>1</v>
      </c>
      <c r="K132" s="20" t="str">
        <f t="shared" si="56"/>
        <v>1</v>
      </c>
      <c r="L132" s="20" t="str">
        <f t="shared" si="57"/>
        <v>1</v>
      </c>
      <c r="M132" s="20" t="str">
        <f t="shared" si="58"/>
        <v>1</v>
      </c>
      <c r="N132" s="23">
        <f t="shared" si="59"/>
        <v>2</v>
      </c>
      <c r="O132" s="23">
        <f t="shared" si="60"/>
        <v>3</v>
      </c>
      <c r="P132" s="23">
        <f t="shared" si="61"/>
        <v>4</v>
      </c>
      <c r="Q132" s="23">
        <f t="shared" si="62"/>
        <v>5</v>
      </c>
      <c r="R132" s="23">
        <f t="shared" si="63"/>
        <v>6</v>
      </c>
      <c r="S132" s="23">
        <f t="shared" si="64"/>
        <v>7</v>
      </c>
      <c r="T132" s="23">
        <f t="shared" si="65"/>
        <v>1</v>
      </c>
      <c r="V132" s="9">
        <v>0</v>
      </c>
      <c r="W132" s="9">
        <v>0.5</v>
      </c>
      <c r="X132" t="str">
        <f t="shared" si="66"/>
        <v>109121_MIX_SOIR2</v>
      </c>
      <c r="Y132" t="str">
        <f t="shared" si="67"/>
        <v>109121_MIX_SOIR3</v>
      </c>
      <c r="Z132" t="str">
        <f t="shared" si="68"/>
        <v>109121_MIX_SOIR4</v>
      </c>
      <c r="AA132" t="str">
        <f t="shared" si="69"/>
        <v>109121_MIX_SOIR5</v>
      </c>
      <c r="AB132" t="str">
        <f t="shared" si="70"/>
        <v>109121_MIX_SOIR6</v>
      </c>
      <c r="AC132" t="str">
        <f t="shared" si="71"/>
        <v>109121_MIX_SOIR7</v>
      </c>
      <c r="AD132" t="str">
        <f t="shared" si="72"/>
        <v>109121_MIX_SOIR1</v>
      </c>
      <c r="AF132" s="9">
        <v>0</v>
      </c>
      <c r="AG132" s="9">
        <v>0.5</v>
      </c>
    </row>
    <row r="133" spans="1:33">
      <c r="A133" s="10">
        <v>1114</v>
      </c>
      <c r="B133" s="10" t="s">
        <v>117</v>
      </c>
      <c r="C133" s="11">
        <v>0.25</v>
      </c>
      <c r="D133" s="11">
        <v>0.95833333333333337</v>
      </c>
      <c r="E133" s="14">
        <v>10000</v>
      </c>
      <c r="F133" s="18" t="str">
        <f t="shared" si="51"/>
        <v>0010000</v>
      </c>
      <c r="G133" s="20" t="str">
        <f t="shared" si="52"/>
        <v>0</v>
      </c>
      <c r="H133" s="20" t="str">
        <f t="shared" si="53"/>
        <v>0</v>
      </c>
      <c r="I133" s="20" t="str">
        <f t="shared" si="54"/>
        <v>1</v>
      </c>
      <c r="J133" s="20" t="str">
        <f t="shared" si="55"/>
        <v>0</v>
      </c>
      <c r="K133" s="20" t="str">
        <f t="shared" si="56"/>
        <v>0</v>
      </c>
      <c r="L133" s="20" t="str">
        <f t="shared" si="57"/>
        <v>0</v>
      </c>
      <c r="M133" s="20" t="str">
        <f t="shared" si="58"/>
        <v>0</v>
      </c>
      <c r="N133" s="23">
        <f t="shared" si="59"/>
        <v>0</v>
      </c>
      <c r="O133" s="23">
        <f t="shared" si="60"/>
        <v>0</v>
      </c>
      <c r="P133" s="23">
        <f t="shared" si="61"/>
        <v>4</v>
      </c>
      <c r="Q133" s="23">
        <f t="shared" si="62"/>
        <v>0</v>
      </c>
      <c r="R133" s="23">
        <f t="shared" si="63"/>
        <v>0</v>
      </c>
      <c r="S133" s="23">
        <f t="shared" si="64"/>
        <v>0</v>
      </c>
      <c r="T133" s="23">
        <f t="shared" si="65"/>
        <v>0</v>
      </c>
      <c r="V133" s="11">
        <v>0.25</v>
      </c>
      <c r="W133" s="11">
        <v>0.95833333333333337</v>
      </c>
      <c r="X133" t="str">
        <f t="shared" si="66"/>
        <v>111421_MIX_JOUR0</v>
      </c>
      <c r="Y133" t="str">
        <f t="shared" si="67"/>
        <v>111421_MIX_JOUR0</v>
      </c>
      <c r="Z133" t="str">
        <f t="shared" si="68"/>
        <v>111421_MIX_JOUR4</v>
      </c>
      <c r="AA133" t="str">
        <f t="shared" si="69"/>
        <v>111421_MIX_JOUR0</v>
      </c>
      <c r="AB133" t="str">
        <f t="shared" si="70"/>
        <v>111421_MIX_JOUR0</v>
      </c>
      <c r="AC133" t="str">
        <f t="shared" si="71"/>
        <v>111421_MIX_JOUR0</v>
      </c>
      <c r="AD133" t="str">
        <f t="shared" si="72"/>
        <v>111421_MIX_JOUR0</v>
      </c>
      <c r="AF133" s="11">
        <v>0.25</v>
      </c>
      <c r="AG133" s="11">
        <v>0.95833333333333337</v>
      </c>
    </row>
    <row r="134" spans="1:33">
      <c r="A134" s="10">
        <v>1114</v>
      </c>
      <c r="B134" s="10" t="s">
        <v>118</v>
      </c>
      <c r="C134" s="11">
        <v>0.25</v>
      </c>
      <c r="D134" s="11">
        <v>0.95833333333333337</v>
      </c>
      <c r="E134" s="14">
        <v>10000</v>
      </c>
      <c r="F134" s="18" t="str">
        <f t="shared" si="51"/>
        <v>0010000</v>
      </c>
      <c r="G134" s="20" t="str">
        <f t="shared" si="52"/>
        <v>0</v>
      </c>
      <c r="H134" s="20" t="str">
        <f t="shared" si="53"/>
        <v>0</v>
      </c>
      <c r="I134" s="20" t="str">
        <f t="shared" si="54"/>
        <v>1</v>
      </c>
      <c r="J134" s="20" t="str">
        <f t="shared" si="55"/>
        <v>0</v>
      </c>
      <c r="K134" s="20" t="str">
        <f t="shared" si="56"/>
        <v>0</v>
      </c>
      <c r="L134" s="20" t="str">
        <f t="shared" si="57"/>
        <v>0</v>
      </c>
      <c r="M134" s="20" t="str">
        <f t="shared" si="58"/>
        <v>0</v>
      </c>
      <c r="N134" s="23">
        <f t="shared" si="59"/>
        <v>0</v>
      </c>
      <c r="O134" s="23">
        <f t="shared" si="60"/>
        <v>0</v>
      </c>
      <c r="P134" s="23">
        <f t="shared" si="61"/>
        <v>4</v>
      </c>
      <c r="Q134" s="23">
        <f t="shared" si="62"/>
        <v>0</v>
      </c>
      <c r="R134" s="23">
        <f t="shared" si="63"/>
        <v>0</v>
      </c>
      <c r="S134" s="23">
        <f t="shared" si="64"/>
        <v>0</v>
      </c>
      <c r="T134" s="23">
        <f t="shared" si="65"/>
        <v>0</v>
      </c>
      <c r="V134" s="11">
        <v>0.25</v>
      </c>
      <c r="W134" s="11">
        <v>0.95833333333333337</v>
      </c>
      <c r="X134" t="str">
        <f t="shared" si="66"/>
        <v>111421_MIX_SOIR0</v>
      </c>
      <c r="Y134" t="str">
        <f t="shared" si="67"/>
        <v>111421_MIX_SOIR0</v>
      </c>
      <c r="Z134" t="str">
        <f t="shared" si="68"/>
        <v>111421_MIX_SOIR4</v>
      </c>
      <c r="AA134" t="str">
        <f t="shared" si="69"/>
        <v>111421_MIX_SOIR0</v>
      </c>
      <c r="AB134" t="str">
        <f t="shared" si="70"/>
        <v>111421_MIX_SOIR0</v>
      </c>
      <c r="AC134" t="str">
        <f t="shared" si="71"/>
        <v>111421_MIX_SOIR0</v>
      </c>
      <c r="AD134" t="str">
        <f t="shared" si="72"/>
        <v>111421_MIX_SOIR0</v>
      </c>
      <c r="AF134" s="11">
        <v>0.25</v>
      </c>
      <c r="AG134" s="11">
        <v>0.95833333333333337</v>
      </c>
    </row>
    <row r="135" spans="1:33">
      <c r="A135" s="10">
        <v>1121</v>
      </c>
      <c r="B135" s="10" t="s">
        <v>117</v>
      </c>
      <c r="C135" s="11">
        <v>0.25</v>
      </c>
      <c r="D135" s="11">
        <v>0.95833333333333337</v>
      </c>
      <c r="E135" s="14">
        <v>1001000</v>
      </c>
      <c r="F135" s="18" t="str">
        <f t="shared" si="51"/>
        <v>1001000</v>
      </c>
      <c r="G135" s="20" t="str">
        <f t="shared" si="52"/>
        <v>1</v>
      </c>
      <c r="H135" s="20" t="str">
        <f t="shared" si="53"/>
        <v>0</v>
      </c>
      <c r="I135" s="20" t="str">
        <f t="shared" si="54"/>
        <v>0</v>
      </c>
      <c r="J135" s="20" t="str">
        <f t="shared" si="55"/>
        <v>1</v>
      </c>
      <c r="K135" s="20" t="str">
        <f t="shared" si="56"/>
        <v>0</v>
      </c>
      <c r="L135" s="20" t="str">
        <f t="shared" si="57"/>
        <v>0</v>
      </c>
      <c r="M135" s="20" t="str">
        <f t="shared" si="58"/>
        <v>0</v>
      </c>
      <c r="N135" s="23">
        <f t="shared" si="59"/>
        <v>2</v>
      </c>
      <c r="O135" s="23">
        <f t="shared" si="60"/>
        <v>0</v>
      </c>
      <c r="P135" s="23">
        <f t="shared" si="61"/>
        <v>0</v>
      </c>
      <c r="Q135" s="23">
        <f t="shared" si="62"/>
        <v>5</v>
      </c>
      <c r="R135" s="23">
        <f t="shared" si="63"/>
        <v>0</v>
      </c>
      <c r="S135" s="23">
        <f t="shared" si="64"/>
        <v>0</v>
      </c>
      <c r="T135" s="23">
        <f t="shared" si="65"/>
        <v>0</v>
      </c>
      <c r="V135" s="11">
        <v>0.25</v>
      </c>
      <c r="W135" s="11">
        <v>0.95833333333333337</v>
      </c>
      <c r="X135" t="str">
        <f t="shared" si="66"/>
        <v>112121_MIX_JOUR2</v>
      </c>
      <c r="Y135" t="str">
        <f t="shared" si="67"/>
        <v>112121_MIX_JOUR0</v>
      </c>
      <c r="Z135" t="str">
        <f t="shared" si="68"/>
        <v>112121_MIX_JOUR0</v>
      </c>
      <c r="AA135" t="str">
        <f t="shared" si="69"/>
        <v>112121_MIX_JOUR5</v>
      </c>
      <c r="AB135" t="str">
        <f t="shared" si="70"/>
        <v>112121_MIX_JOUR0</v>
      </c>
      <c r="AC135" t="str">
        <f t="shared" si="71"/>
        <v>112121_MIX_JOUR0</v>
      </c>
      <c r="AD135" t="str">
        <f t="shared" si="72"/>
        <v>112121_MIX_JOUR0</v>
      </c>
      <c r="AF135" s="11">
        <v>0.25</v>
      </c>
      <c r="AG135" s="11">
        <v>0.95833333333333337</v>
      </c>
    </row>
    <row r="136" spans="1:33">
      <c r="A136" s="10">
        <v>1121</v>
      </c>
      <c r="B136" s="10" t="s">
        <v>118</v>
      </c>
      <c r="C136" s="11">
        <v>0.25</v>
      </c>
      <c r="D136" s="11">
        <v>0.95833333333333337</v>
      </c>
      <c r="E136" s="14">
        <v>1001000</v>
      </c>
      <c r="F136" s="18" t="str">
        <f t="shared" si="51"/>
        <v>1001000</v>
      </c>
      <c r="G136" s="20" t="str">
        <f t="shared" si="52"/>
        <v>1</v>
      </c>
      <c r="H136" s="20" t="str">
        <f t="shared" si="53"/>
        <v>0</v>
      </c>
      <c r="I136" s="20" t="str">
        <f t="shared" si="54"/>
        <v>0</v>
      </c>
      <c r="J136" s="20" t="str">
        <f t="shared" si="55"/>
        <v>1</v>
      </c>
      <c r="K136" s="20" t="str">
        <f t="shared" si="56"/>
        <v>0</v>
      </c>
      <c r="L136" s="20" t="str">
        <f t="shared" si="57"/>
        <v>0</v>
      </c>
      <c r="M136" s="20" t="str">
        <f t="shared" si="58"/>
        <v>0</v>
      </c>
      <c r="N136" s="23">
        <f t="shared" si="59"/>
        <v>2</v>
      </c>
      <c r="O136" s="23">
        <f t="shared" si="60"/>
        <v>0</v>
      </c>
      <c r="P136" s="23">
        <f t="shared" si="61"/>
        <v>0</v>
      </c>
      <c r="Q136" s="23">
        <f t="shared" si="62"/>
        <v>5</v>
      </c>
      <c r="R136" s="23">
        <f t="shared" si="63"/>
        <v>0</v>
      </c>
      <c r="S136" s="23">
        <f t="shared" si="64"/>
        <v>0</v>
      </c>
      <c r="T136" s="23">
        <f t="shared" si="65"/>
        <v>0</v>
      </c>
      <c r="V136" s="11">
        <v>0.25</v>
      </c>
      <c r="W136" s="11">
        <v>0.95833333333333337</v>
      </c>
      <c r="X136" t="str">
        <f t="shared" si="66"/>
        <v>112121_MIX_SOIR2</v>
      </c>
      <c r="Y136" t="str">
        <f t="shared" si="67"/>
        <v>112121_MIX_SOIR0</v>
      </c>
      <c r="Z136" t="str">
        <f t="shared" si="68"/>
        <v>112121_MIX_SOIR0</v>
      </c>
      <c r="AA136" t="str">
        <f t="shared" si="69"/>
        <v>112121_MIX_SOIR5</v>
      </c>
      <c r="AB136" t="str">
        <f t="shared" si="70"/>
        <v>112121_MIX_SOIR0</v>
      </c>
      <c r="AC136" t="str">
        <f t="shared" si="71"/>
        <v>112121_MIX_SOIR0</v>
      </c>
      <c r="AD136" t="str">
        <f t="shared" si="72"/>
        <v>112121_MIX_SOIR0</v>
      </c>
      <c r="AF136" s="11">
        <v>0.25</v>
      </c>
      <c r="AG136" s="11">
        <v>0.95833333333333337</v>
      </c>
    </row>
    <row r="137" spans="1:33">
      <c r="A137" s="8">
        <v>1139</v>
      </c>
      <c r="B137" s="8" t="s">
        <v>117</v>
      </c>
      <c r="C137" s="9">
        <v>0.25</v>
      </c>
      <c r="D137" s="9">
        <v>0.95833333333333337</v>
      </c>
      <c r="E137" s="13">
        <v>10000</v>
      </c>
      <c r="F137" s="18" t="str">
        <f t="shared" si="51"/>
        <v>0010000</v>
      </c>
      <c r="G137" s="20" t="str">
        <f t="shared" si="52"/>
        <v>0</v>
      </c>
      <c r="H137" s="20" t="str">
        <f t="shared" si="53"/>
        <v>0</v>
      </c>
      <c r="I137" s="20" t="str">
        <f t="shared" si="54"/>
        <v>1</v>
      </c>
      <c r="J137" s="20" t="str">
        <f t="shared" si="55"/>
        <v>0</v>
      </c>
      <c r="K137" s="20" t="str">
        <f t="shared" si="56"/>
        <v>0</v>
      </c>
      <c r="L137" s="20" t="str">
        <f t="shared" si="57"/>
        <v>0</v>
      </c>
      <c r="M137" s="20" t="str">
        <f t="shared" si="58"/>
        <v>0</v>
      </c>
      <c r="N137" s="23">
        <f t="shared" si="59"/>
        <v>0</v>
      </c>
      <c r="O137" s="23">
        <f t="shared" si="60"/>
        <v>0</v>
      </c>
      <c r="P137" s="23">
        <f t="shared" si="61"/>
        <v>4</v>
      </c>
      <c r="Q137" s="23">
        <f t="shared" si="62"/>
        <v>0</v>
      </c>
      <c r="R137" s="23">
        <f t="shared" si="63"/>
        <v>0</v>
      </c>
      <c r="S137" s="23">
        <f t="shared" si="64"/>
        <v>0</v>
      </c>
      <c r="T137" s="23">
        <f t="shared" si="65"/>
        <v>0</v>
      </c>
      <c r="V137" s="9">
        <v>0.25</v>
      </c>
      <c r="W137" s="9">
        <v>0.95833333333333337</v>
      </c>
      <c r="X137" t="str">
        <f t="shared" si="66"/>
        <v>113921_MIX_JOUR0</v>
      </c>
      <c r="Y137" t="str">
        <f t="shared" si="67"/>
        <v>113921_MIX_JOUR0</v>
      </c>
      <c r="Z137" t="str">
        <f t="shared" si="68"/>
        <v>113921_MIX_JOUR4</v>
      </c>
      <c r="AA137" t="str">
        <f t="shared" si="69"/>
        <v>113921_MIX_JOUR0</v>
      </c>
      <c r="AB137" t="str">
        <f t="shared" si="70"/>
        <v>113921_MIX_JOUR0</v>
      </c>
      <c r="AC137" t="str">
        <f t="shared" si="71"/>
        <v>113921_MIX_JOUR0</v>
      </c>
      <c r="AD137" t="str">
        <f t="shared" si="72"/>
        <v>113921_MIX_JOUR0</v>
      </c>
      <c r="AF137" s="9">
        <v>0.25</v>
      </c>
      <c r="AG137" s="9">
        <v>0.95833333333333337</v>
      </c>
    </row>
    <row r="138" spans="1:33">
      <c r="A138" s="8">
        <v>1144</v>
      </c>
      <c r="B138" s="8" t="s">
        <v>117</v>
      </c>
      <c r="C138" s="9">
        <v>0.25</v>
      </c>
      <c r="D138" s="9">
        <v>0.95833333333333337</v>
      </c>
      <c r="E138" s="13">
        <v>1001100</v>
      </c>
      <c r="F138" s="18" t="str">
        <f t="shared" si="51"/>
        <v>1001100</v>
      </c>
      <c r="G138" s="20" t="str">
        <f t="shared" si="52"/>
        <v>1</v>
      </c>
      <c r="H138" s="20" t="str">
        <f t="shared" si="53"/>
        <v>0</v>
      </c>
      <c r="I138" s="20" t="str">
        <f t="shared" si="54"/>
        <v>0</v>
      </c>
      <c r="J138" s="20" t="str">
        <f t="shared" si="55"/>
        <v>1</v>
      </c>
      <c r="K138" s="20" t="str">
        <f t="shared" si="56"/>
        <v>1</v>
      </c>
      <c r="L138" s="20" t="str">
        <f t="shared" si="57"/>
        <v>0</v>
      </c>
      <c r="M138" s="20" t="str">
        <f t="shared" si="58"/>
        <v>0</v>
      </c>
      <c r="N138" s="23">
        <f t="shared" si="59"/>
        <v>2</v>
      </c>
      <c r="O138" s="23">
        <f t="shared" si="60"/>
        <v>0</v>
      </c>
      <c r="P138" s="23">
        <f t="shared" si="61"/>
        <v>0</v>
      </c>
      <c r="Q138" s="23">
        <f t="shared" si="62"/>
        <v>5</v>
      </c>
      <c r="R138" s="23">
        <f t="shared" si="63"/>
        <v>6</v>
      </c>
      <c r="S138" s="23">
        <f t="shared" si="64"/>
        <v>0</v>
      </c>
      <c r="T138" s="23">
        <f t="shared" si="65"/>
        <v>0</v>
      </c>
      <c r="V138" s="9">
        <v>0.25</v>
      </c>
      <c r="W138" s="9">
        <v>0.95833333333333337</v>
      </c>
      <c r="X138" t="str">
        <f t="shared" si="66"/>
        <v>114421_MIX_JOUR2</v>
      </c>
      <c r="Y138" t="str">
        <f t="shared" si="67"/>
        <v>114421_MIX_JOUR0</v>
      </c>
      <c r="Z138" t="str">
        <f t="shared" si="68"/>
        <v>114421_MIX_JOUR0</v>
      </c>
      <c r="AA138" t="str">
        <f t="shared" si="69"/>
        <v>114421_MIX_JOUR5</v>
      </c>
      <c r="AB138" t="str">
        <f t="shared" si="70"/>
        <v>114421_MIX_JOUR6</v>
      </c>
      <c r="AC138" t="str">
        <f t="shared" si="71"/>
        <v>114421_MIX_JOUR0</v>
      </c>
      <c r="AD138" t="str">
        <f t="shared" si="72"/>
        <v>114421_MIX_JOUR0</v>
      </c>
      <c r="AF138" s="9">
        <v>0.25</v>
      </c>
      <c r="AG138" s="9">
        <v>0.95833333333333337</v>
      </c>
    </row>
    <row r="139" spans="1:33">
      <c r="A139" s="10">
        <v>1219</v>
      </c>
      <c r="B139" s="10" t="s">
        <v>117</v>
      </c>
      <c r="C139" s="11">
        <v>0.25</v>
      </c>
      <c r="D139" s="11">
        <v>0.95833333333333337</v>
      </c>
      <c r="E139" s="14">
        <v>1010000</v>
      </c>
      <c r="F139" s="18" t="str">
        <f t="shared" si="51"/>
        <v>1010000</v>
      </c>
      <c r="G139" s="20" t="str">
        <f t="shared" si="52"/>
        <v>1</v>
      </c>
      <c r="H139" s="20" t="str">
        <f t="shared" si="53"/>
        <v>0</v>
      </c>
      <c r="I139" s="20" t="str">
        <f t="shared" si="54"/>
        <v>1</v>
      </c>
      <c r="J139" s="20" t="str">
        <f t="shared" si="55"/>
        <v>0</v>
      </c>
      <c r="K139" s="20" t="str">
        <f t="shared" si="56"/>
        <v>0</v>
      </c>
      <c r="L139" s="20" t="str">
        <f t="shared" si="57"/>
        <v>0</v>
      </c>
      <c r="M139" s="20" t="str">
        <f t="shared" si="58"/>
        <v>0</v>
      </c>
      <c r="N139" s="23">
        <f t="shared" si="59"/>
        <v>2</v>
      </c>
      <c r="O139" s="23">
        <f t="shared" si="60"/>
        <v>0</v>
      </c>
      <c r="P139" s="23">
        <f t="shared" si="61"/>
        <v>4</v>
      </c>
      <c r="Q139" s="23">
        <f t="shared" si="62"/>
        <v>0</v>
      </c>
      <c r="R139" s="23">
        <f t="shared" si="63"/>
        <v>0</v>
      </c>
      <c r="S139" s="23">
        <f t="shared" si="64"/>
        <v>0</v>
      </c>
      <c r="T139" s="23">
        <f t="shared" si="65"/>
        <v>0</v>
      </c>
      <c r="V139" s="11">
        <v>0.25</v>
      </c>
      <c r="W139" s="11">
        <v>0.95833333333333337</v>
      </c>
      <c r="X139" t="str">
        <f t="shared" si="66"/>
        <v>121921_MIX_JOUR2</v>
      </c>
      <c r="Y139" t="str">
        <f t="shared" si="67"/>
        <v>121921_MIX_JOUR0</v>
      </c>
      <c r="Z139" t="str">
        <f t="shared" si="68"/>
        <v>121921_MIX_JOUR4</v>
      </c>
      <c r="AA139" t="str">
        <f t="shared" si="69"/>
        <v>121921_MIX_JOUR0</v>
      </c>
      <c r="AB139" t="str">
        <f t="shared" si="70"/>
        <v>121921_MIX_JOUR0</v>
      </c>
      <c r="AC139" t="str">
        <f t="shared" si="71"/>
        <v>121921_MIX_JOUR0</v>
      </c>
      <c r="AD139" t="str">
        <f t="shared" si="72"/>
        <v>121921_MIX_JOUR0</v>
      </c>
      <c r="AF139" s="11">
        <v>0.25</v>
      </c>
      <c r="AG139" s="11">
        <v>0.95833333333333337</v>
      </c>
    </row>
    <row r="140" spans="1:33">
      <c r="A140" s="10">
        <v>1219</v>
      </c>
      <c r="B140" s="10" t="s">
        <v>118</v>
      </c>
      <c r="C140" s="11">
        <v>0.25</v>
      </c>
      <c r="D140" s="11">
        <v>0.95833333333333337</v>
      </c>
      <c r="E140" s="14">
        <v>1010000</v>
      </c>
      <c r="F140" s="18" t="str">
        <f t="shared" si="51"/>
        <v>1010000</v>
      </c>
      <c r="G140" s="20" t="str">
        <f t="shared" si="52"/>
        <v>1</v>
      </c>
      <c r="H140" s="20" t="str">
        <f t="shared" si="53"/>
        <v>0</v>
      </c>
      <c r="I140" s="20" t="str">
        <f t="shared" si="54"/>
        <v>1</v>
      </c>
      <c r="J140" s="20" t="str">
        <f t="shared" si="55"/>
        <v>0</v>
      </c>
      <c r="K140" s="20" t="str">
        <f t="shared" si="56"/>
        <v>0</v>
      </c>
      <c r="L140" s="20" t="str">
        <f t="shared" si="57"/>
        <v>0</v>
      </c>
      <c r="M140" s="20" t="str">
        <f t="shared" si="58"/>
        <v>0</v>
      </c>
      <c r="N140" s="23">
        <f t="shared" si="59"/>
        <v>2</v>
      </c>
      <c r="O140" s="23">
        <f t="shared" si="60"/>
        <v>0</v>
      </c>
      <c r="P140" s="23">
        <f t="shared" si="61"/>
        <v>4</v>
      </c>
      <c r="Q140" s="23">
        <f t="shared" si="62"/>
        <v>0</v>
      </c>
      <c r="R140" s="23">
        <f t="shared" si="63"/>
        <v>0</v>
      </c>
      <c r="S140" s="23">
        <f t="shared" si="64"/>
        <v>0</v>
      </c>
      <c r="T140" s="23">
        <f t="shared" si="65"/>
        <v>0</v>
      </c>
      <c r="V140" s="11">
        <v>0.25</v>
      </c>
      <c r="W140" s="11">
        <v>0.95833333333333337</v>
      </c>
      <c r="X140" t="str">
        <f t="shared" si="66"/>
        <v>121921_MIX_SOIR2</v>
      </c>
      <c r="Y140" t="str">
        <f t="shared" si="67"/>
        <v>121921_MIX_SOIR0</v>
      </c>
      <c r="Z140" t="str">
        <f t="shared" si="68"/>
        <v>121921_MIX_SOIR4</v>
      </c>
      <c r="AA140" t="str">
        <f t="shared" si="69"/>
        <v>121921_MIX_SOIR0</v>
      </c>
      <c r="AB140" t="str">
        <f t="shared" si="70"/>
        <v>121921_MIX_SOIR0</v>
      </c>
      <c r="AC140" t="str">
        <f t="shared" si="71"/>
        <v>121921_MIX_SOIR0</v>
      </c>
      <c r="AD140" t="str">
        <f t="shared" si="72"/>
        <v>121921_MIX_SOIR0</v>
      </c>
      <c r="AF140" s="11">
        <v>0.25</v>
      </c>
      <c r="AG140" s="11">
        <v>0.95833333333333337</v>
      </c>
    </row>
    <row r="141" spans="1:33">
      <c r="A141" s="8">
        <v>1243</v>
      </c>
      <c r="B141" s="8" t="s">
        <v>117</v>
      </c>
      <c r="C141" s="9">
        <v>0.25</v>
      </c>
      <c r="D141" s="9">
        <v>0.95833333333333337</v>
      </c>
      <c r="E141" s="13">
        <v>100100</v>
      </c>
      <c r="F141" s="18" t="str">
        <f t="shared" si="51"/>
        <v>0100100</v>
      </c>
      <c r="G141" s="20" t="str">
        <f t="shared" si="52"/>
        <v>0</v>
      </c>
      <c r="H141" s="20" t="str">
        <f t="shared" si="53"/>
        <v>1</v>
      </c>
      <c r="I141" s="20" t="str">
        <f t="shared" si="54"/>
        <v>0</v>
      </c>
      <c r="J141" s="20" t="str">
        <f t="shared" si="55"/>
        <v>0</v>
      </c>
      <c r="K141" s="20" t="str">
        <f t="shared" si="56"/>
        <v>1</v>
      </c>
      <c r="L141" s="20" t="str">
        <f t="shared" si="57"/>
        <v>0</v>
      </c>
      <c r="M141" s="20" t="str">
        <f t="shared" si="58"/>
        <v>0</v>
      </c>
      <c r="N141" s="23">
        <f t="shared" si="59"/>
        <v>0</v>
      </c>
      <c r="O141" s="23">
        <f t="shared" si="60"/>
        <v>3</v>
      </c>
      <c r="P141" s="23">
        <f t="shared" si="61"/>
        <v>0</v>
      </c>
      <c r="Q141" s="23">
        <f t="shared" si="62"/>
        <v>0</v>
      </c>
      <c r="R141" s="23">
        <f t="shared" si="63"/>
        <v>6</v>
      </c>
      <c r="S141" s="23">
        <f t="shared" si="64"/>
        <v>0</v>
      </c>
      <c r="T141" s="23">
        <f t="shared" si="65"/>
        <v>0</v>
      </c>
      <c r="V141" s="9">
        <v>0.25</v>
      </c>
      <c r="W141" s="9">
        <v>0.95833333333333337</v>
      </c>
      <c r="X141" t="str">
        <f t="shared" si="66"/>
        <v>124321_MIX_JOUR0</v>
      </c>
      <c r="Y141" t="str">
        <f t="shared" si="67"/>
        <v>124321_MIX_JOUR3</v>
      </c>
      <c r="Z141" t="str">
        <f t="shared" si="68"/>
        <v>124321_MIX_JOUR0</v>
      </c>
      <c r="AA141" t="str">
        <f t="shared" si="69"/>
        <v>124321_MIX_JOUR0</v>
      </c>
      <c r="AB141" t="str">
        <f t="shared" si="70"/>
        <v>124321_MIX_JOUR6</v>
      </c>
      <c r="AC141" t="str">
        <f t="shared" si="71"/>
        <v>124321_MIX_JOUR0</v>
      </c>
      <c r="AD141" t="str">
        <f t="shared" si="72"/>
        <v>124321_MIX_JOUR0</v>
      </c>
      <c r="AF141" s="9">
        <v>0.25</v>
      </c>
      <c r="AG141" s="9">
        <v>0.95833333333333337</v>
      </c>
    </row>
    <row r="142" spans="1:33">
      <c r="A142" s="8">
        <v>1259</v>
      </c>
      <c r="B142" s="8" t="s">
        <v>117</v>
      </c>
      <c r="C142" s="9">
        <v>0.25</v>
      </c>
      <c r="D142" s="9">
        <v>0.95833333333333337</v>
      </c>
      <c r="E142" s="13">
        <v>1000</v>
      </c>
      <c r="F142" s="18" t="str">
        <f t="shared" si="51"/>
        <v>0001000</v>
      </c>
      <c r="G142" s="20" t="str">
        <f t="shared" si="52"/>
        <v>0</v>
      </c>
      <c r="H142" s="20" t="str">
        <f t="shared" si="53"/>
        <v>0</v>
      </c>
      <c r="I142" s="20" t="str">
        <f t="shared" si="54"/>
        <v>0</v>
      </c>
      <c r="J142" s="20" t="str">
        <f t="shared" si="55"/>
        <v>1</v>
      </c>
      <c r="K142" s="20" t="str">
        <f t="shared" si="56"/>
        <v>0</v>
      </c>
      <c r="L142" s="20" t="str">
        <f t="shared" si="57"/>
        <v>0</v>
      </c>
      <c r="M142" s="20" t="str">
        <f t="shared" si="58"/>
        <v>0</v>
      </c>
      <c r="N142" s="23">
        <f t="shared" si="59"/>
        <v>0</v>
      </c>
      <c r="O142" s="23">
        <f t="shared" si="60"/>
        <v>0</v>
      </c>
      <c r="P142" s="23">
        <f t="shared" si="61"/>
        <v>0</v>
      </c>
      <c r="Q142" s="23">
        <f t="shared" si="62"/>
        <v>5</v>
      </c>
      <c r="R142" s="23">
        <f t="shared" si="63"/>
        <v>0</v>
      </c>
      <c r="S142" s="23">
        <f t="shared" si="64"/>
        <v>0</v>
      </c>
      <c r="T142" s="23">
        <f t="shared" si="65"/>
        <v>0</v>
      </c>
      <c r="V142" s="9">
        <v>0.25</v>
      </c>
      <c r="W142" s="9">
        <v>0.95833333333333337</v>
      </c>
      <c r="X142" t="str">
        <f t="shared" si="66"/>
        <v>125921_MIX_JOUR0</v>
      </c>
      <c r="Y142" t="str">
        <f t="shared" si="67"/>
        <v>125921_MIX_JOUR0</v>
      </c>
      <c r="Z142" t="str">
        <f t="shared" si="68"/>
        <v>125921_MIX_JOUR0</v>
      </c>
      <c r="AA142" t="str">
        <f t="shared" si="69"/>
        <v>125921_MIX_JOUR5</v>
      </c>
      <c r="AB142" t="str">
        <f t="shared" si="70"/>
        <v>125921_MIX_JOUR0</v>
      </c>
      <c r="AC142" t="str">
        <f t="shared" si="71"/>
        <v>125921_MIX_JOUR0</v>
      </c>
      <c r="AD142" t="str">
        <f t="shared" si="72"/>
        <v>125921_MIX_JOUR0</v>
      </c>
      <c r="AF142" s="9">
        <v>0.25</v>
      </c>
      <c r="AG142" s="9">
        <v>0.95833333333333337</v>
      </c>
    </row>
    <row r="143" spans="1:33">
      <c r="A143" s="8">
        <v>1273</v>
      </c>
      <c r="B143" s="8" t="s">
        <v>117</v>
      </c>
      <c r="C143" s="9">
        <v>0.25</v>
      </c>
      <c r="D143" s="9">
        <v>0.66666666666666663</v>
      </c>
      <c r="E143" s="13">
        <v>1111111</v>
      </c>
      <c r="F143" s="18" t="str">
        <f t="shared" si="51"/>
        <v>1111111</v>
      </c>
      <c r="G143" s="20" t="str">
        <f t="shared" si="52"/>
        <v>1</v>
      </c>
      <c r="H143" s="20" t="str">
        <f t="shared" si="53"/>
        <v>1</v>
      </c>
      <c r="I143" s="20" t="str">
        <f t="shared" si="54"/>
        <v>1</v>
      </c>
      <c r="J143" s="20" t="str">
        <f t="shared" si="55"/>
        <v>1</v>
      </c>
      <c r="K143" s="20" t="str">
        <f t="shared" si="56"/>
        <v>1</v>
      </c>
      <c r="L143" s="20" t="str">
        <f t="shared" si="57"/>
        <v>1</v>
      </c>
      <c r="M143" s="20" t="str">
        <f t="shared" si="58"/>
        <v>1</v>
      </c>
      <c r="N143" s="23">
        <f t="shared" si="59"/>
        <v>2</v>
      </c>
      <c r="O143" s="23">
        <f t="shared" si="60"/>
        <v>3</v>
      </c>
      <c r="P143" s="23">
        <f t="shared" si="61"/>
        <v>4</v>
      </c>
      <c r="Q143" s="23">
        <f t="shared" si="62"/>
        <v>5</v>
      </c>
      <c r="R143" s="23">
        <f t="shared" si="63"/>
        <v>6</v>
      </c>
      <c r="S143" s="23">
        <f t="shared" si="64"/>
        <v>7</v>
      </c>
      <c r="T143" s="23">
        <f t="shared" si="65"/>
        <v>1</v>
      </c>
      <c r="V143" s="9">
        <v>0.25</v>
      </c>
      <c r="W143" s="9">
        <v>0.66666666666666663</v>
      </c>
      <c r="X143" t="str">
        <f t="shared" si="66"/>
        <v>127321_MIX_JOUR2</v>
      </c>
      <c r="Y143" t="str">
        <f t="shared" si="67"/>
        <v>127321_MIX_JOUR3</v>
      </c>
      <c r="Z143" t="str">
        <f t="shared" si="68"/>
        <v>127321_MIX_JOUR4</v>
      </c>
      <c r="AA143" t="str">
        <f t="shared" si="69"/>
        <v>127321_MIX_JOUR5</v>
      </c>
      <c r="AB143" t="str">
        <f t="shared" si="70"/>
        <v>127321_MIX_JOUR6</v>
      </c>
      <c r="AC143" t="str">
        <f t="shared" si="71"/>
        <v>127321_MIX_JOUR7</v>
      </c>
      <c r="AD143" t="str">
        <f t="shared" si="72"/>
        <v>127321_MIX_JOUR1</v>
      </c>
      <c r="AF143" s="9">
        <v>0.25</v>
      </c>
      <c r="AG143" s="9">
        <v>0.66666666666666663</v>
      </c>
    </row>
    <row r="144" spans="1:33">
      <c r="A144" s="8">
        <v>1275</v>
      </c>
      <c r="B144" s="8" t="s">
        <v>117</v>
      </c>
      <c r="C144" s="9">
        <v>0.25</v>
      </c>
      <c r="D144" s="9">
        <v>0.95833333333333337</v>
      </c>
      <c r="E144" s="13">
        <v>10000</v>
      </c>
      <c r="F144" s="18" t="str">
        <f t="shared" si="51"/>
        <v>0010000</v>
      </c>
      <c r="G144" s="20" t="str">
        <f t="shared" si="52"/>
        <v>0</v>
      </c>
      <c r="H144" s="20" t="str">
        <f t="shared" si="53"/>
        <v>0</v>
      </c>
      <c r="I144" s="20" t="str">
        <f t="shared" si="54"/>
        <v>1</v>
      </c>
      <c r="J144" s="20" t="str">
        <f t="shared" si="55"/>
        <v>0</v>
      </c>
      <c r="K144" s="20" t="str">
        <f t="shared" si="56"/>
        <v>0</v>
      </c>
      <c r="L144" s="20" t="str">
        <f t="shared" si="57"/>
        <v>0</v>
      </c>
      <c r="M144" s="20" t="str">
        <f t="shared" si="58"/>
        <v>0</v>
      </c>
      <c r="N144" s="23">
        <f t="shared" si="59"/>
        <v>0</v>
      </c>
      <c r="O144" s="23">
        <f t="shared" si="60"/>
        <v>0</v>
      </c>
      <c r="P144" s="23">
        <f t="shared" si="61"/>
        <v>4</v>
      </c>
      <c r="Q144" s="23">
        <f t="shared" si="62"/>
        <v>0</v>
      </c>
      <c r="R144" s="23">
        <f t="shared" si="63"/>
        <v>0</v>
      </c>
      <c r="S144" s="23">
        <f t="shared" si="64"/>
        <v>0</v>
      </c>
      <c r="T144" s="23">
        <f t="shared" si="65"/>
        <v>0</v>
      </c>
      <c r="V144" s="9">
        <v>0.25</v>
      </c>
      <c r="W144" s="9">
        <v>0.95833333333333337</v>
      </c>
      <c r="X144" t="str">
        <f t="shared" si="66"/>
        <v>127521_MIX_JOUR0</v>
      </c>
      <c r="Y144" t="str">
        <f t="shared" si="67"/>
        <v>127521_MIX_JOUR0</v>
      </c>
      <c r="Z144" t="str">
        <f t="shared" si="68"/>
        <v>127521_MIX_JOUR4</v>
      </c>
      <c r="AA144" t="str">
        <f t="shared" si="69"/>
        <v>127521_MIX_JOUR0</v>
      </c>
      <c r="AB144" t="str">
        <f t="shared" si="70"/>
        <v>127521_MIX_JOUR0</v>
      </c>
      <c r="AC144" t="str">
        <f t="shared" si="71"/>
        <v>127521_MIX_JOUR0</v>
      </c>
      <c r="AD144" t="str">
        <f t="shared" si="72"/>
        <v>127521_MIX_JOUR0</v>
      </c>
      <c r="AF144" s="9">
        <v>0.25</v>
      </c>
      <c r="AG144" s="9">
        <v>0.95833333333333337</v>
      </c>
    </row>
    <row r="145" spans="1:33">
      <c r="A145" s="8">
        <v>1277</v>
      </c>
      <c r="B145" s="8" t="s">
        <v>117</v>
      </c>
      <c r="C145" s="9">
        <v>0.41666666666666669</v>
      </c>
      <c r="D145" s="9">
        <v>0.54166666666666663</v>
      </c>
      <c r="E145" s="13">
        <v>1111111</v>
      </c>
      <c r="F145" s="18" t="str">
        <f t="shared" si="51"/>
        <v>1111111</v>
      </c>
      <c r="G145" s="20" t="str">
        <f t="shared" si="52"/>
        <v>1</v>
      </c>
      <c r="H145" s="20" t="str">
        <f t="shared" si="53"/>
        <v>1</v>
      </c>
      <c r="I145" s="20" t="str">
        <f t="shared" si="54"/>
        <v>1</v>
      </c>
      <c r="J145" s="20" t="str">
        <f t="shared" si="55"/>
        <v>1</v>
      </c>
      <c r="K145" s="20" t="str">
        <f t="shared" si="56"/>
        <v>1</v>
      </c>
      <c r="L145" s="20" t="str">
        <f t="shared" si="57"/>
        <v>1</v>
      </c>
      <c r="M145" s="20" t="str">
        <f t="shared" si="58"/>
        <v>1</v>
      </c>
      <c r="N145" s="23">
        <f t="shared" si="59"/>
        <v>2</v>
      </c>
      <c r="O145" s="23">
        <f t="shared" si="60"/>
        <v>3</v>
      </c>
      <c r="P145" s="23">
        <f t="shared" si="61"/>
        <v>4</v>
      </c>
      <c r="Q145" s="23">
        <f t="shared" si="62"/>
        <v>5</v>
      </c>
      <c r="R145" s="23">
        <f t="shared" si="63"/>
        <v>6</v>
      </c>
      <c r="S145" s="23">
        <f t="shared" si="64"/>
        <v>7</v>
      </c>
      <c r="T145" s="23">
        <f t="shared" si="65"/>
        <v>1</v>
      </c>
      <c r="V145" s="9">
        <v>0.41666666666666669</v>
      </c>
      <c r="W145" s="9">
        <v>0.54166666666666663</v>
      </c>
      <c r="X145" t="str">
        <f t="shared" si="66"/>
        <v>127721_MIX_JOUR2</v>
      </c>
      <c r="Y145" t="str">
        <f t="shared" si="67"/>
        <v>127721_MIX_JOUR3</v>
      </c>
      <c r="Z145" t="str">
        <f t="shared" si="68"/>
        <v>127721_MIX_JOUR4</v>
      </c>
      <c r="AA145" t="str">
        <f t="shared" si="69"/>
        <v>127721_MIX_JOUR5</v>
      </c>
      <c r="AB145" t="str">
        <f t="shared" si="70"/>
        <v>127721_MIX_JOUR6</v>
      </c>
      <c r="AC145" t="str">
        <f t="shared" si="71"/>
        <v>127721_MIX_JOUR7</v>
      </c>
      <c r="AD145" t="str">
        <f t="shared" si="72"/>
        <v>127721_MIX_JOUR1</v>
      </c>
      <c r="AF145" s="9">
        <v>0.41666666666666669</v>
      </c>
      <c r="AG145" s="9">
        <v>0.54166666666666663</v>
      </c>
    </row>
    <row r="146" spans="1:33">
      <c r="A146" s="8">
        <v>1281</v>
      </c>
      <c r="B146" s="8" t="s">
        <v>117</v>
      </c>
      <c r="C146" s="9">
        <v>0.25</v>
      </c>
      <c r="D146" s="9">
        <v>0.95833333333333337</v>
      </c>
      <c r="E146" s="13">
        <v>10100</v>
      </c>
      <c r="F146" s="18" t="str">
        <f t="shared" si="51"/>
        <v>0010100</v>
      </c>
      <c r="G146" s="20" t="str">
        <f t="shared" si="52"/>
        <v>0</v>
      </c>
      <c r="H146" s="20" t="str">
        <f t="shared" si="53"/>
        <v>0</v>
      </c>
      <c r="I146" s="20" t="str">
        <f t="shared" si="54"/>
        <v>1</v>
      </c>
      <c r="J146" s="20" t="str">
        <f t="shared" si="55"/>
        <v>0</v>
      </c>
      <c r="K146" s="20" t="str">
        <f t="shared" si="56"/>
        <v>1</v>
      </c>
      <c r="L146" s="20" t="str">
        <f t="shared" si="57"/>
        <v>0</v>
      </c>
      <c r="M146" s="20" t="str">
        <f t="shared" si="58"/>
        <v>0</v>
      </c>
      <c r="N146" s="23">
        <f t="shared" si="59"/>
        <v>0</v>
      </c>
      <c r="O146" s="23">
        <f t="shared" si="60"/>
        <v>0</v>
      </c>
      <c r="P146" s="23">
        <f t="shared" si="61"/>
        <v>4</v>
      </c>
      <c r="Q146" s="23">
        <f t="shared" si="62"/>
        <v>0</v>
      </c>
      <c r="R146" s="23">
        <f t="shared" si="63"/>
        <v>6</v>
      </c>
      <c r="S146" s="23">
        <f t="shared" si="64"/>
        <v>0</v>
      </c>
      <c r="T146" s="23">
        <f t="shared" si="65"/>
        <v>0</v>
      </c>
      <c r="V146" s="9">
        <v>0.25</v>
      </c>
      <c r="W146" s="9">
        <v>0.95833333333333337</v>
      </c>
      <c r="X146" t="str">
        <f t="shared" si="66"/>
        <v>128121_MIX_JOUR0</v>
      </c>
      <c r="Y146" t="str">
        <f t="shared" si="67"/>
        <v>128121_MIX_JOUR0</v>
      </c>
      <c r="Z146" t="str">
        <f t="shared" si="68"/>
        <v>128121_MIX_JOUR4</v>
      </c>
      <c r="AA146" t="str">
        <f t="shared" si="69"/>
        <v>128121_MIX_JOUR0</v>
      </c>
      <c r="AB146" t="str">
        <f t="shared" si="70"/>
        <v>128121_MIX_JOUR6</v>
      </c>
      <c r="AC146" t="str">
        <f t="shared" si="71"/>
        <v>128121_MIX_JOUR0</v>
      </c>
      <c r="AD146" t="str">
        <f t="shared" si="72"/>
        <v>128121_MIX_JOUR0</v>
      </c>
      <c r="AF146" s="9">
        <v>0.25</v>
      </c>
      <c r="AG146" s="9">
        <v>0.95833333333333337</v>
      </c>
    </row>
    <row r="147" spans="1:33">
      <c r="A147" s="8">
        <v>1282</v>
      </c>
      <c r="B147" s="8" t="s">
        <v>117</v>
      </c>
      <c r="C147" s="9">
        <v>0.25</v>
      </c>
      <c r="D147" s="9">
        <v>0.95833333333333337</v>
      </c>
      <c r="E147" s="13">
        <v>100100</v>
      </c>
      <c r="F147" s="18" t="str">
        <f t="shared" si="51"/>
        <v>0100100</v>
      </c>
      <c r="G147" s="20" t="str">
        <f t="shared" si="52"/>
        <v>0</v>
      </c>
      <c r="H147" s="20" t="str">
        <f t="shared" si="53"/>
        <v>1</v>
      </c>
      <c r="I147" s="20" t="str">
        <f t="shared" si="54"/>
        <v>0</v>
      </c>
      <c r="J147" s="20" t="str">
        <f t="shared" si="55"/>
        <v>0</v>
      </c>
      <c r="K147" s="20" t="str">
        <f t="shared" si="56"/>
        <v>1</v>
      </c>
      <c r="L147" s="20" t="str">
        <f t="shared" si="57"/>
        <v>0</v>
      </c>
      <c r="M147" s="20" t="str">
        <f t="shared" si="58"/>
        <v>0</v>
      </c>
      <c r="N147" s="23">
        <f t="shared" si="59"/>
        <v>0</v>
      </c>
      <c r="O147" s="23">
        <f t="shared" si="60"/>
        <v>3</v>
      </c>
      <c r="P147" s="23">
        <f t="shared" si="61"/>
        <v>0</v>
      </c>
      <c r="Q147" s="23">
        <f t="shared" si="62"/>
        <v>0</v>
      </c>
      <c r="R147" s="23">
        <f t="shared" si="63"/>
        <v>6</v>
      </c>
      <c r="S147" s="23">
        <f t="shared" si="64"/>
        <v>0</v>
      </c>
      <c r="T147" s="23">
        <f t="shared" si="65"/>
        <v>0</v>
      </c>
      <c r="V147" s="9">
        <v>0.25</v>
      </c>
      <c r="W147" s="9">
        <v>0.95833333333333337</v>
      </c>
      <c r="X147" t="str">
        <f t="shared" si="66"/>
        <v>128221_MIX_JOUR0</v>
      </c>
      <c r="Y147" t="str">
        <f t="shared" si="67"/>
        <v>128221_MIX_JOUR3</v>
      </c>
      <c r="Z147" t="str">
        <f t="shared" si="68"/>
        <v>128221_MIX_JOUR0</v>
      </c>
      <c r="AA147" t="str">
        <f t="shared" si="69"/>
        <v>128221_MIX_JOUR0</v>
      </c>
      <c r="AB147" t="str">
        <f t="shared" si="70"/>
        <v>128221_MIX_JOUR6</v>
      </c>
      <c r="AC147" t="str">
        <f t="shared" si="71"/>
        <v>128221_MIX_JOUR0</v>
      </c>
      <c r="AD147" t="str">
        <f t="shared" si="72"/>
        <v>128221_MIX_JOUR0</v>
      </c>
      <c r="AF147" s="9">
        <v>0.25</v>
      </c>
      <c r="AG147" s="9">
        <v>0.95833333333333337</v>
      </c>
    </row>
    <row r="148" spans="1:33">
      <c r="A148" s="8">
        <v>1295</v>
      </c>
      <c r="B148" s="8" t="s">
        <v>117</v>
      </c>
      <c r="C148" s="9">
        <v>0.25</v>
      </c>
      <c r="D148" s="9">
        <v>0.95833333333333337</v>
      </c>
      <c r="E148" s="13">
        <v>10000</v>
      </c>
      <c r="F148" s="18" t="str">
        <f t="shared" si="51"/>
        <v>0010000</v>
      </c>
      <c r="G148" s="20" t="str">
        <f t="shared" si="52"/>
        <v>0</v>
      </c>
      <c r="H148" s="20" t="str">
        <f t="shared" si="53"/>
        <v>0</v>
      </c>
      <c r="I148" s="20" t="str">
        <f t="shared" si="54"/>
        <v>1</v>
      </c>
      <c r="J148" s="20" t="str">
        <f t="shared" si="55"/>
        <v>0</v>
      </c>
      <c r="K148" s="20" t="str">
        <f t="shared" si="56"/>
        <v>0</v>
      </c>
      <c r="L148" s="20" t="str">
        <f t="shared" si="57"/>
        <v>0</v>
      </c>
      <c r="M148" s="20" t="str">
        <f t="shared" si="58"/>
        <v>0</v>
      </c>
      <c r="N148" s="23">
        <f t="shared" si="59"/>
        <v>0</v>
      </c>
      <c r="O148" s="23">
        <f t="shared" si="60"/>
        <v>0</v>
      </c>
      <c r="P148" s="23">
        <f t="shared" si="61"/>
        <v>4</v>
      </c>
      <c r="Q148" s="23">
        <f t="shared" si="62"/>
        <v>0</v>
      </c>
      <c r="R148" s="23">
        <f t="shared" si="63"/>
        <v>0</v>
      </c>
      <c r="S148" s="23">
        <f t="shared" si="64"/>
        <v>0</v>
      </c>
      <c r="T148" s="23">
        <f t="shared" si="65"/>
        <v>0</v>
      </c>
      <c r="V148" s="9">
        <v>0.25</v>
      </c>
      <c r="W148" s="9">
        <v>0.95833333333333337</v>
      </c>
      <c r="X148" t="str">
        <f t="shared" si="66"/>
        <v>129521_MIX_JOUR0</v>
      </c>
      <c r="Y148" t="str">
        <f t="shared" si="67"/>
        <v>129521_MIX_JOUR0</v>
      </c>
      <c r="Z148" t="str">
        <f t="shared" si="68"/>
        <v>129521_MIX_JOUR4</v>
      </c>
      <c r="AA148" t="str">
        <f t="shared" si="69"/>
        <v>129521_MIX_JOUR0</v>
      </c>
      <c r="AB148" t="str">
        <f t="shared" si="70"/>
        <v>129521_MIX_JOUR0</v>
      </c>
      <c r="AC148" t="str">
        <f t="shared" si="71"/>
        <v>129521_MIX_JOUR0</v>
      </c>
      <c r="AD148" t="str">
        <f t="shared" si="72"/>
        <v>129521_MIX_JOUR0</v>
      </c>
      <c r="AF148" s="9">
        <v>0.25</v>
      </c>
      <c r="AG148" s="9">
        <v>0.95833333333333337</v>
      </c>
    </row>
    <row r="149" spans="1:33">
      <c r="A149" s="8">
        <v>1299</v>
      </c>
      <c r="B149" s="8" t="s">
        <v>117</v>
      </c>
      <c r="C149" s="9">
        <v>0</v>
      </c>
      <c r="D149" s="9">
        <v>0.99930555555555556</v>
      </c>
      <c r="E149" s="13">
        <v>1111111</v>
      </c>
      <c r="F149" s="18" t="str">
        <f t="shared" si="51"/>
        <v>1111111</v>
      </c>
      <c r="G149" s="20" t="str">
        <f t="shared" si="52"/>
        <v>1</v>
      </c>
      <c r="H149" s="20" t="str">
        <f t="shared" si="53"/>
        <v>1</v>
      </c>
      <c r="I149" s="20" t="str">
        <f t="shared" si="54"/>
        <v>1</v>
      </c>
      <c r="J149" s="20" t="str">
        <f t="shared" si="55"/>
        <v>1</v>
      </c>
      <c r="K149" s="20" t="str">
        <f t="shared" si="56"/>
        <v>1</v>
      </c>
      <c r="L149" s="20" t="str">
        <f t="shared" si="57"/>
        <v>1</v>
      </c>
      <c r="M149" s="20" t="str">
        <f t="shared" si="58"/>
        <v>1</v>
      </c>
      <c r="N149" s="23">
        <f t="shared" si="59"/>
        <v>2</v>
      </c>
      <c r="O149" s="23">
        <f t="shared" si="60"/>
        <v>3</v>
      </c>
      <c r="P149" s="23">
        <f t="shared" si="61"/>
        <v>4</v>
      </c>
      <c r="Q149" s="23">
        <f t="shared" si="62"/>
        <v>5</v>
      </c>
      <c r="R149" s="23">
        <f t="shared" si="63"/>
        <v>6</v>
      </c>
      <c r="S149" s="23">
        <f t="shared" si="64"/>
        <v>7</v>
      </c>
      <c r="T149" s="23">
        <f t="shared" si="65"/>
        <v>1</v>
      </c>
      <c r="V149" s="9">
        <v>0</v>
      </c>
      <c r="W149" s="9">
        <v>0.99930555555555556</v>
      </c>
      <c r="X149" t="str">
        <f t="shared" si="66"/>
        <v>129921_MIX_JOUR2</v>
      </c>
      <c r="Y149" t="str">
        <f t="shared" si="67"/>
        <v>129921_MIX_JOUR3</v>
      </c>
      <c r="Z149" t="str">
        <f t="shared" si="68"/>
        <v>129921_MIX_JOUR4</v>
      </c>
      <c r="AA149" t="str">
        <f t="shared" si="69"/>
        <v>129921_MIX_JOUR5</v>
      </c>
      <c r="AB149" t="str">
        <f t="shared" si="70"/>
        <v>129921_MIX_JOUR6</v>
      </c>
      <c r="AC149" t="str">
        <f t="shared" si="71"/>
        <v>129921_MIX_JOUR7</v>
      </c>
      <c r="AD149" t="str">
        <f t="shared" si="72"/>
        <v>129921_MIX_JOUR1</v>
      </c>
      <c r="AF149" s="9">
        <v>0</v>
      </c>
      <c r="AG149" s="9">
        <v>0.99930555555555556</v>
      </c>
    </row>
    <row r="150" spans="1:33">
      <c r="A150" s="8">
        <v>1308</v>
      </c>
      <c r="B150" s="8" t="s">
        <v>117</v>
      </c>
      <c r="C150" s="9">
        <v>0</v>
      </c>
      <c r="D150" s="9">
        <v>0.99930555555555556</v>
      </c>
      <c r="E150" s="13">
        <v>1111111</v>
      </c>
      <c r="F150" s="18" t="str">
        <f t="shared" si="51"/>
        <v>1111111</v>
      </c>
      <c r="G150" s="20" t="str">
        <f t="shared" si="52"/>
        <v>1</v>
      </c>
      <c r="H150" s="20" t="str">
        <f t="shared" si="53"/>
        <v>1</v>
      </c>
      <c r="I150" s="20" t="str">
        <f t="shared" si="54"/>
        <v>1</v>
      </c>
      <c r="J150" s="20" t="str">
        <f t="shared" si="55"/>
        <v>1</v>
      </c>
      <c r="K150" s="20" t="str">
        <f t="shared" si="56"/>
        <v>1</v>
      </c>
      <c r="L150" s="20" t="str">
        <f t="shared" si="57"/>
        <v>1</v>
      </c>
      <c r="M150" s="20" t="str">
        <f t="shared" si="58"/>
        <v>1</v>
      </c>
      <c r="N150" s="23">
        <f t="shared" si="59"/>
        <v>2</v>
      </c>
      <c r="O150" s="23">
        <f t="shared" si="60"/>
        <v>3</v>
      </c>
      <c r="P150" s="23">
        <f t="shared" si="61"/>
        <v>4</v>
      </c>
      <c r="Q150" s="23">
        <f t="shared" si="62"/>
        <v>5</v>
      </c>
      <c r="R150" s="23">
        <f t="shared" si="63"/>
        <v>6</v>
      </c>
      <c r="S150" s="23">
        <f t="shared" si="64"/>
        <v>7</v>
      </c>
      <c r="T150" s="23">
        <f t="shared" si="65"/>
        <v>1</v>
      </c>
      <c r="V150" s="9">
        <v>0</v>
      </c>
      <c r="W150" s="9">
        <v>0.99930555555555556</v>
      </c>
      <c r="X150" t="str">
        <f t="shared" si="66"/>
        <v>130821_MIX_JOUR2</v>
      </c>
      <c r="Y150" t="str">
        <f t="shared" si="67"/>
        <v>130821_MIX_JOUR3</v>
      </c>
      <c r="Z150" t="str">
        <f t="shared" si="68"/>
        <v>130821_MIX_JOUR4</v>
      </c>
      <c r="AA150" t="str">
        <f t="shared" si="69"/>
        <v>130821_MIX_JOUR5</v>
      </c>
      <c r="AB150" t="str">
        <f t="shared" si="70"/>
        <v>130821_MIX_JOUR6</v>
      </c>
      <c r="AC150" t="str">
        <f t="shared" si="71"/>
        <v>130821_MIX_JOUR7</v>
      </c>
      <c r="AD150" t="str">
        <f t="shared" si="72"/>
        <v>130821_MIX_JOUR1</v>
      </c>
      <c r="AF150" s="9">
        <v>0</v>
      </c>
      <c r="AG150" s="9">
        <v>0.99930555555555556</v>
      </c>
    </row>
    <row r="151" spans="1:33">
      <c r="A151" s="8">
        <v>1308</v>
      </c>
      <c r="B151" s="8" t="s">
        <v>118</v>
      </c>
      <c r="C151" s="9">
        <v>0</v>
      </c>
      <c r="D151" s="9">
        <v>0.99930555555555556</v>
      </c>
      <c r="E151" s="13">
        <v>1111111</v>
      </c>
      <c r="F151" s="18" t="str">
        <f t="shared" si="51"/>
        <v>1111111</v>
      </c>
      <c r="G151" s="20" t="str">
        <f t="shared" si="52"/>
        <v>1</v>
      </c>
      <c r="H151" s="20" t="str">
        <f t="shared" si="53"/>
        <v>1</v>
      </c>
      <c r="I151" s="20" t="str">
        <f t="shared" si="54"/>
        <v>1</v>
      </c>
      <c r="J151" s="20" t="str">
        <f t="shared" si="55"/>
        <v>1</v>
      </c>
      <c r="K151" s="20" t="str">
        <f t="shared" si="56"/>
        <v>1</v>
      </c>
      <c r="L151" s="20" t="str">
        <f t="shared" si="57"/>
        <v>1</v>
      </c>
      <c r="M151" s="20" t="str">
        <f t="shared" si="58"/>
        <v>1</v>
      </c>
      <c r="N151" s="23">
        <f t="shared" si="59"/>
        <v>2</v>
      </c>
      <c r="O151" s="23">
        <f t="shared" si="60"/>
        <v>3</v>
      </c>
      <c r="P151" s="23">
        <f t="shared" si="61"/>
        <v>4</v>
      </c>
      <c r="Q151" s="23">
        <f t="shared" si="62"/>
        <v>5</v>
      </c>
      <c r="R151" s="23">
        <f t="shared" si="63"/>
        <v>6</v>
      </c>
      <c r="S151" s="23">
        <f t="shared" si="64"/>
        <v>7</v>
      </c>
      <c r="T151" s="23">
        <f t="shared" si="65"/>
        <v>1</v>
      </c>
      <c r="V151" s="9">
        <v>0</v>
      </c>
      <c r="W151" s="9">
        <v>0.99930555555555556</v>
      </c>
      <c r="X151" t="str">
        <f t="shared" si="66"/>
        <v>130821_MIX_SOIR2</v>
      </c>
      <c r="Y151" t="str">
        <f t="shared" si="67"/>
        <v>130821_MIX_SOIR3</v>
      </c>
      <c r="Z151" t="str">
        <f t="shared" si="68"/>
        <v>130821_MIX_SOIR4</v>
      </c>
      <c r="AA151" t="str">
        <f t="shared" si="69"/>
        <v>130821_MIX_SOIR5</v>
      </c>
      <c r="AB151" t="str">
        <f t="shared" si="70"/>
        <v>130821_MIX_SOIR6</v>
      </c>
      <c r="AC151" t="str">
        <f t="shared" si="71"/>
        <v>130821_MIX_SOIR7</v>
      </c>
      <c r="AD151" t="str">
        <f t="shared" si="72"/>
        <v>130821_MIX_SOIR1</v>
      </c>
      <c r="AF151" s="9">
        <v>0</v>
      </c>
      <c r="AG151" s="9">
        <v>0.99930555555555556</v>
      </c>
    </row>
    <row r="152" spans="1:33">
      <c r="A152" s="8">
        <v>1312</v>
      </c>
      <c r="B152" s="8" t="s">
        <v>118</v>
      </c>
      <c r="C152" s="9">
        <v>0</v>
      </c>
      <c r="D152" s="9">
        <v>0.99930555555555556</v>
      </c>
      <c r="E152" s="13">
        <v>1111111</v>
      </c>
      <c r="F152" s="18" t="str">
        <f t="shared" si="51"/>
        <v>1111111</v>
      </c>
      <c r="G152" s="20" t="str">
        <f t="shared" si="52"/>
        <v>1</v>
      </c>
      <c r="H152" s="20" t="str">
        <f t="shared" si="53"/>
        <v>1</v>
      </c>
      <c r="I152" s="20" t="str">
        <f t="shared" si="54"/>
        <v>1</v>
      </c>
      <c r="J152" s="20" t="str">
        <f t="shared" si="55"/>
        <v>1</v>
      </c>
      <c r="K152" s="20" t="str">
        <f t="shared" si="56"/>
        <v>1</v>
      </c>
      <c r="L152" s="20" t="str">
        <f t="shared" si="57"/>
        <v>1</v>
      </c>
      <c r="M152" s="20" t="str">
        <f t="shared" si="58"/>
        <v>1</v>
      </c>
      <c r="N152" s="23">
        <f t="shared" si="59"/>
        <v>2</v>
      </c>
      <c r="O152" s="23">
        <f t="shared" si="60"/>
        <v>3</v>
      </c>
      <c r="P152" s="23">
        <f t="shared" si="61"/>
        <v>4</v>
      </c>
      <c r="Q152" s="23">
        <f t="shared" si="62"/>
        <v>5</v>
      </c>
      <c r="R152" s="23">
        <f t="shared" si="63"/>
        <v>6</v>
      </c>
      <c r="S152" s="23">
        <f t="shared" si="64"/>
        <v>7</v>
      </c>
      <c r="T152" s="23">
        <f t="shared" si="65"/>
        <v>1</v>
      </c>
      <c r="V152" s="9">
        <v>0</v>
      </c>
      <c r="W152" s="9">
        <v>0.99930555555555556</v>
      </c>
      <c r="X152" t="str">
        <f t="shared" si="66"/>
        <v>131221_MIX_SOIR2</v>
      </c>
      <c r="Y152" t="str">
        <f t="shared" si="67"/>
        <v>131221_MIX_SOIR3</v>
      </c>
      <c r="Z152" t="str">
        <f t="shared" si="68"/>
        <v>131221_MIX_SOIR4</v>
      </c>
      <c r="AA152" t="str">
        <f t="shared" si="69"/>
        <v>131221_MIX_SOIR5</v>
      </c>
      <c r="AB152" t="str">
        <f t="shared" si="70"/>
        <v>131221_MIX_SOIR6</v>
      </c>
      <c r="AC152" t="str">
        <f t="shared" si="71"/>
        <v>131221_MIX_SOIR7</v>
      </c>
      <c r="AD152" t="str">
        <f t="shared" si="72"/>
        <v>131221_MIX_SOIR1</v>
      </c>
      <c r="AF152" s="9">
        <v>0</v>
      </c>
      <c r="AG152" s="9">
        <v>0.99930555555555556</v>
      </c>
    </row>
    <row r="153" spans="1:33">
      <c r="A153" s="8">
        <v>1313</v>
      </c>
      <c r="B153" s="8" t="s">
        <v>118</v>
      </c>
      <c r="C153" s="9">
        <v>0</v>
      </c>
      <c r="D153" s="9">
        <v>0.99930555555555556</v>
      </c>
      <c r="E153" s="13">
        <v>1111111</v>
      </c>
      <c r="F153" s="18" t="str">
        <f t="shared" si="51"/>
        <v>1111111</v>
      </c>
      <c r="G153" s="20" t="str">
        <f t="shared" si="52"/>
        <v>1</v>
      </c>
      <c r="H153" s="20" t="str">
        <f t="shared" si="53"/>
        <v>1</v>
      </c>
      <c r="I153" s="20" t="str">
        <f t="shared" si="54"/>
        <v>1</v>
      </c>
      <c r="J153" s="20" t="str">
        <f t="shared" si="55"/>
        <v>1</v>
      </c>
      <c r="K153" s="20" t="str">
        <f t="shared" si="56"/>
        <v>1</v>
      </c>
      <c r="L153" s="20" t="str">
        <f t="shared" si="57"/>
        <v>1</v>
      </c>
      <c r="M153" s="20" t="str">
        <f t="shared" si="58"/>
        <v>1</v>
      </c>
      <c r="N153" s="23">
        <f t="shared" si="59"/>
        <v>2</v>
      </c>
      <c r="O153" s="23">
        <f t="shared" si="60"/>
        <v>3</v>
      </c>
      <c r="P153" s="23">
        <f t="shared" si="61"/>
        <v>4</v>
      </c>
      <c r="Q153" s="23">
        <f t="shared" si="62"/>
        <v>5</v>
      </c>
      <c r="R153" s="23">
        <f t="shared" si="63"/>
        <v>6</v>
      </c>
      <c r="S153" s="23">
        <f t="shared" si="64"/>
        <v>7</v>
      </c>
      <c r="T153" s="23">
        <f t="shared" si="65"/>
        <v>1</v>
      </c>
      <c r="V153" s="9">
        <v>0</v>
      </c>
      <c r="W153" s="9">
        <v>0.99930555555555556</v>
      </c>
      <c r="X153" t="str">
        <f t="shared" si="66"/>
        <v>131321_MIX_SOIR2</v>
      </c>
      <c r="Y153" t="str">
        <f t="shared" si="67"/>
        <v>131321_MIX_SOIR3</v>
      </c>
      <c r="Z153" t="str">
        <f t="shared" si="68"/>
        <v>131321_MIX_SOIR4</v>
      </c>
      <c r="AA153" t="str">
        <f t="shared" si="69"/>
        <v>131321_MIX_SOIR5</v>
      </c>
      <c r="AB153" t="str">
        <f t="shared" si="70"/>
        <v>131321_MIX_SOIR6</v>
      </c>
      <c r="AC153" t="str">
        <f t="shared" si="71"/>
        <v>131321_MIX_SOIR7</v>
      </c>
      <c r="AD153" t="str">
        <f t="shared" si="72"/>
        <v>131321_MIX_SOIR1</v>
      </c>
      <c r="AF153" s="9">
        <v>0</v>
      </c>
      <c r="AG153" s="9">
        <v>0.99930555555555556</v>
      </c>
    </row>
    <row r="154" spans="1:33">
      <c r="A154" s="8">
        <v>1315</v>
      </c>
      <c r="B154" s="8" t="s">
        <v>118</v>
      </c>
      <c r="C154" s="9">
        <v>0</v>
      </c>
      <c r="D154" s="9">
        <v>0.99930555555555556</v>
      </c>
      <c r="E154" s="13">
        <v>1111111</v>
      </c>
      <c r="F154" s="18" t="str">
        <f t="shared" si="51"/>
        <v>1111111</v>
      </c>
      <c r="G154" s="20" t="str">
        <f t="shared" si="52"/>
        <v>1</v>
      </c>
      <c r="H154" s="20" t="str">
        <f t="shared" si="53"/>
        <v>1</v>
      </c>
      <c r="I154" s="20" t="str">
        <f t="shared" si="54"/>
        <v>1</v>
      </c>
      <c r="J154" s="20" t="str">
        <f t="shared" si="55"/>
        <v>1</v>
      </c>
      <c r="K154" s="20" t="str">
        <f t="shared" si="56"/>
        <v>1</v>
      </c>
      <c r="L154" s="20" t="str">
        <f t="shared" si="57"/>
        <v>1</v>
      </c>
      <c r="M154" s="20" t="str">
        <f t="shared" si="58"/>
        <v>1</v>
      </c>
      <c r="N154" s="23">
        <f t="shared" si="59"/>
        <v>2</v>
      </c>
      <c r="O154" s="23">
        <f t="shared" si="60"/>
        <v>3</v>
      </c>
      <c r="P154" s="23">
        <f t="shared" si="61"/>
        <v>4</v>
      </c>
      <c r="Q154" s="23">
        <f t="shared" si="62"/>
        <v>5</v>
      </c>
      <c r="R154" s="23">
        <f t="shared" si="63"/>
        <v>6</v>
      </c>
      <c r="S154" s="23">
        <f t="shared" si="64"/>
        <v>7</v>
      </c>
      <c r="T154" s="23">
        <f t="shared" si="65"/>
        <v>1</v>
      </c>
      <c r="V154" s="9">
        <v>0</v>
      </c>
      <c r="W154" s="9">
        <v>0.99930555555555556</v>
      </c>
      <c r="X154" t="str">
        <f t="shared" si="66"/>
        <v>131521_MIX_SOIR2</v>
      </c>
      <c r="Y154" t="str">
        <f t="shared" si="67"/>
        <v>131521_MIX_SOIR3</v>
      </c>
      <c r="Z154" t="str">
        <f t="shared" si="68"/>
        <v>131521_MIX_SOIR4</v>
      </c>
      <c r="AA154" t="str">
        <f t="shared" si="69"/>
        <v>131521_MIX_SOIR5</v>
      </c>
      <c r="AB154" t="str">
        <f t="shared" si="70"/>
        <v>131521_MIX_SOIR6</v>
      </c>
      <c r="AC154" t="str">
        <f t="shared" si="71"/>
        <v>131521_MIX_SOIR7</v>
      </c>
      <c r="AD154" t="str">
        <f t="shared" si="72"/>
        <v>131521_MIX_SOIR1</v>
      </c>
      <c r="AF154" s="9">
        <v>0</v>
      </c>
      <c r="AG154" s="9">
        <v>0.99930555555555556</v>
      </c>
    </row>
    <row r="155" spans="1:33">
      <c r="A155" s="8">
        <v>1333</v>
      </c>
      <c r="B155" s="8" t="s">
        <v>117</v>
      </c>
      <c r="C155" s="9">
        <v>0.75</v>
      </c>
      <c r="D155" s="9">
        <v>0.875</v>
      </c>
      <c r="E155" s="13">
        <v>110000</v>
      </c>
      <c r="F155" s="18" t="str">
        <f t="shared" si="51"/>
        <v>0110000</v>
      </c>
      <c r="G155" s="20" t="str">
        <f t="shared" si="52"/>
        <v>0</v>
      </c>
      <c r="H155" s="20" t="str">
        <f t="shared" si="53"/>
        <v>1</v>
      </c>
      <c r="I155" s="20" t="str">
        <f t="shared" si="54"/>
        <v>1</v>
      </c>
      <c r="J155" s="20" t="str">
        <f t="shared" si="55"/>
        <v>0</v>
      </c>
      <c r="K155" s="20" t="str">
        <f t="shared" si="56"/>
        <v>0</v>
      </c>
      <c r="L155" s="20" t="str">
        <f t="shared" si="57"/>
        <v>0</v>
      </c>
      <c r="M155" s="20" t="str">
        <f t="shared" si="58"/>
        <v>0</v>
      </c>
      <c r="N155" s="23">
        <f t="shared" si="59"/>
        <v>0</v>
      </c>
      <c r="O155" s="23">
        <f t="shared" si="60"/>
        <v>3</v>
      </c>
      <c r="P155" s="23">
        <f t="shared" si="61"/>
        <v>4</v>
      </c>
      <c r="Q155" s="23">
        <f t="shared" si="62"/>
        <v>0</v>
      </c>
      <c r="R155" s="23">
        <f t="shared" si="63"/>
        <v>0</v>
      </c>
      <c r="S155" s="23">
        <f t="shared" si="64"/>
        <v>0</v>
      </c>
      <c r="T155" s="23">
        <f t="shared" si="65"/>
        <v>0</v>
      </c>
      <c r="V155" s="9">
        <v>0.75</v>
      </c>
      <c r="W155" s="9">
        <v>0.875</v>
      </c>
      <c r="X155" t="str">
        <f t="shared" si="66"/>
        <v>133321_MIX_JOUR0</v>
      </c>
      <c r="Y155" t="str">
        <f t="shared" si="67"/>
        <v>133321_MIX_JOUR3</v>
      </c>
      <c r="Z155" t="str">
        <f t="shared" si="68"/>
        <v>133321_MIX_JOUR4</v>
      </c>
      <c r="AA155" t="str">
        <f t="shared" si="69"/>
        <v>133321_MIX_JOUR0</v>
      </c>
      <c r="AB155" t="str">
        <f t="shared" si="70"/>
        <v>133321_MIX_JOUR0</v>
      </c>
      <c r="AC155" t="str">
        <f t="shared" si="71"/>
        <v>133321_MIX_JOUR0</v>
      </c>
      <c r="AD155" t="str">
        <f t="shared" si="72"/>
        <v>133321_MIX_JOUR0</v>
      </c>
      <c r="AF155" s="9">
        <v>0.75</v>
      </c>
      <c r="AG155" s="9">
        <v>0.875</v>
      </c>
    </row>
    <row r="156" spans="1:33">
      <c r="A156" s="8">
        <v>1333</v>
      </c>
      <c r="B156" s="8" t="s">
        <v>118</v>
      </c>
      <c r="C156" s="9">
        <v>0</v>
      </c>
      <c r="D156" s="9">
        <v>0.99930555555555556</v>
      </c>
      <c r="E156" s="13">
        <v>1111111</v>
      </c>
      <c r="F156" s="18" t="str">
        <f t="shared" si="51"/>
        <v>1111111</v>
      </c>
      <c r="G156" s="20" t="str">
        <f t="shared" si="52"/>
        <v>1</v>
      </c>
      <c r="H156" s="20" t="str">
        <f t="shared" si="53"/>
        <v>1</v>
      </c>
      <c r="I156" s="20" t="str">
        <f t="shared" si="54"/>
        <v>1</v>
      </c>
      <c r="J156" s="20" t="str">
        <f t="shared" si="55"/>
        <v>1</v>
      </c>
      <c r="K156" s="20" t="str">
        <f t="shared" si="56"/>
        <v>1</v>
      </c>
      <c r="L156" s="20" t="str">
        <f t="shared" si="57"/>
        <v>1</v>
      </c>
      <c r="M156" s="20" t="str">
        <f t="shared" si="58"/>
        <v>1</v>
      </c>
      <c r="N156" s="23">
        <f t="shared" si="59"/>
        <v>2</v>
      </c>
      <c r="O156" s="23">
        <f t="shared" si="60"/>
        <v>3</v>
      </c>
      <c r="P156" s="23">
        <f t="shared" si="61"/>
        <v>4</v>
      </c>
      <c r="Q156" s="23">
        <f t="shared" si="62"/>
        <v>5</v>
      </c>
      <c r="R156" s="23">
        <f t="shared" si="63"/>
        <v>6</v>
      </c>
      <c r="S156" s="23">
        <f t="shared" si="64"/>
        <v>7</v>
      </c>
      <c r="T156" s="23">
        <f t="shared" si="65"/>
        <v>1</v>
      </c>
      <c r="V156" s="9">
        <v>0</v>
      </c>
      <c r="W156" s="9">
        <v>0.99930555555555556</v>
      </c>
      <c r="X156" t="str">
        <f t="shared" si="66"/>
        <v>133321_MIX_SOIR2</v>
      </c>
      <c r="Y156" t="str">
        <f t="shared" si="67"/>
        <v>133321_MIX_SOIR3</v>
      </c>
      <c r="Z156" t="str">
        <f t="shared" si="68"/>
        <v>133321_MIX_SOIR4</v>
      </c>
      <c r="AA156" t="str">
        <f t="shared" si="69"/>
        <v>133321_MIX_SOIR5</v>
      </c>
      <c r="AB156" t="str">
        <f t="shared" si="70"/>
        <v>133321_MIX_SOIR6</v>
      </c>
      <c r="AC156" t="str">
        <f t="shared" si="71"/>
        <v>133321_MIX_SOIR7</v>
      </c>
      <c r="AD156" t="str">
        <f t="shared" si="72"/>
        <v>133321_MIX_SOIR1</v>
      </c>
      <c r="AF156" s="9">
        <v>0</v>
      </c>
      <c r="AG156" s="9">
        <v>0.99930555555555556</v>
      </c>
    </row>
    <row r="157" spans="1:33">
      <c r="A157" s="8">
        <v>1338</v>
      </c>
      <c r="B157" s="8" t="s">
        <v>117</v>
      </c>
      <c r="C157" s="9">
        <v>0.25</v>
      </c>
      <c r="D157" s="9">
        <v>0.95833333333333337</v>
      </c>
      <c r="E157" s="13">
        <v>1000</v>
      </c>
      <c r="F157" s="18" t="str">
        <f t="shared" si="51"/>
        <v>0001000</v>
      </c>
      <c r="G157" s="20" t="str">
        <f t="shared" si="52"/>
        <v>0</v>
      </c>
      <c r="H157" s="20" t="str">
        <f t="shared" si="53"/>
        <v>0</v>
      </c>
      <c r="I157" s="20" t="str">
        <f t="shared" si="54"/>
        <v>0</v>
      </c>
      <c r="J157" s="20" t="str">
        <f t="shared" si="55"/>
        <v>1</v>
      </c>
      <c r="K157" s="20" t="str">
        <f t="shared" si="56"/>
        <v>0</v>
      </c>
      <c r="L157" s="20" t="str">
        <f t="shared" si="57"/>
        <v>0</v>
      </c>
      <c r="M157" s="20" t="str">
        <f t="shared" si="58"/>
        <v>0</v>
      </c>
      <c r="N157" s="23">
        <f t="shared" si="59"/>
        <v>0</v>
      </c>
      <c r="O157" s="23">
        <f t="shared" si="60"/>
        <v>0</v>
      </c>
      <c r="P157" s="23">
        <f t="shared" si="61"/>
        <v>0</v>
      </c>
      <c r="Q157" s="23">
        <f t="shared" si="62"/>
        <v>5</v>
      </c>
      <c r="R157" s="23">
        <f t="shared" si="63"/>
        <v>0</v>
      </c>
      <c r="S157" s="23">
        <f t="shared" si="64"/>
        <v>0</v>
      </c>
      <c r="T157" s="23">
        <f t="shared" si="65"/>
        <v>0</v>
      </c>
      <c r="V157" s="9">
        <v>0.25</v>
      </c>
      <c r="W157" s="9">
        <v>0.95833333333333337</v>
      </c>
      <c r="X157" t="str">
        <f t="shared" si="66"/>
        <v>133821_MIX_JOUR0</v>
      </c>
      <c r="Y157" t="str">
        <f t="shared" si="67"/>
        <v>133821_MIX_JOUR0</v>
      </c>
      <c r="Z157" t="str">
        <f t="shared" si="68"/>
        <v>133821_MIX_JOUR0</v>
      </c>
      <c r="AA157" t="str">
        <f t="shared" si="69"/>
        <v>133821_MIX_JOUR5</v>
      </c>
      <c r="AB157" t="str">
        <f t="shared" si="70"/>
        <v>133821_MIX_JOUR0</v>
      </c>
      <c r="AC157" t="str">
        <f t="shared" si="71"/>
        <v>133821_MIX_JOUR0</v>
      </c>
      <c r="AD157" t="str">
        <f t="shared" si="72"/>
        <v>133821_MIX_JOUR0</v>
      </c>
      <c r="AF157" s="9">
        <v>0.25</v>
      </c>
      <c r="AG157" s="9">
        <v>0.95833333333333337</v>
      </c>
    </row>
    <row r="158" spans="1:33">
      <c r="A158" s="8">
        <v>1339</v>
      </c>
      <c r="B158" s="8" t="s">
        <v>117</v>
      </c>
      <c r="C158" s="9">
        <v>0.25</v>
      </c>
      <c r="D158" s="9">
        <v>0.95833333333333337</v>
      </c>
      <c r="E158" s="13">
        <v>10000</v>
      </c>
      <c r="F158" s="18" t="str">
        <f t="shared" si="51"/>
        <v>0010000</v>
      </c>
      <c r="G158" s="20" t="str">
        <f t="shared" si="52"/>
        <v>0</v>
      </c>
      <c r="H158" s="20" t="str">
        <f t="shared" si="53"/>
        <v>0</v>
      </c>
      <c r="I158" s="20" t="str">
        <f t="shared" si="54"/>
        <v>1</v>
      </c>
      <c r="J158" s="20" t="str">
        <f t="shared" si="55"/>
        <v>0</v>
      </c>
      <c r="K158" s="20" t="str">
        <f t="shared" si="56"/>
        <v>0</v>
      </c>
      <c r="L158" s="20" t="str">
        <f t="shared" si="57"/>
        <v>0</v>
      </c>
      <c r="M158" s="20" t="str">
        <f t="shared" si="58"/>
        <v>0</v>
      </c>
      <c r="N158" s="23">
        <f t="shared" si="59"/>
        <v>0</v>
      </c>
      <c r="O158" s="23">
        <f t="shared" si="60"/>
        <v>0</v>
      </c>
      <c r="P158" s="23">
        <f t="shared" si="61"/>
        <v>4</v>
      </c>
      <c r="Q158" s="23">
        <f t="shared" si="62"/>
        <v>0</v>
      </c>
      <c r="R158" s="23">
        <f t="shared" si="63"/>
        <v>0</v>
      </c>
      <c r="S158" s="23">
        <f t="shared" si="64"/>
        <v>0</v>
      </c>
      <c r="T158" s="23">
        <f t="shared" si="65"/>
        <v>0</v>
      </c>
      <c r="V158" s="9">
        <v>0.25</v>
      </c>
      <c r="W158" s="9">
        <v>0.95833333333333337</v>
      </c>
      <c r="X158" t="str">
        <f t="shared" si="66"/>
        <v>133921_MIX_JOUR0</v>
      </c>
      <c r="Y158" t="str">
        <f t="shared" si="67"/>
        <v>133921_MIX_JOUR0</v>
      </c>
      <c r="Z158" t="str">
        <f t="shared" si="68"/>
        <v>133921_MIX_JOUR4</v>
      </c>
      <c r="AA158" t="str">
        <f t="shared" si="69"/>
        <v>133921_MIX_JOUR0</v>
      </c>
      <c r="AB158" t="str">
        <f t="shared" si="70"/>
        <v>133921_MIX_JOUR0</v>
      </c>
      <c r="AC158" t="str">
        <f t="shared" si="71"/>
        <v>133921_MIX_JOUR0</v>
      </c>
      <c r="AD158" t="str">
        <f t="shared" si="72"/>
        <v>133921_MIX_JOUR0</v>
      </c>
      <c r="AF158" s="9">
        <v>0.25</v>
      </c>
      <c r="AG158" s="9">
        <v>0.95833333333333337</v>
      </c>
    </row>
    <row r="159" spans="1:33">
      <c r="A159" s="8">
        <v>1343</v>
      </c>
      <c r="B159" s="8" t="s">
        <v>117</v>
      </c>
      <c r="C159" s="9">
        <v>0.25</v>
      </c>
      <c r="D159" s="9">
        <v>0.99930555555555556</v>
      </c>
      <c r="E159" s="13">
        <v>1111111</v>
      </c>
      <c r="F159" s="18" t="str">
        <f t="shared" si="51"/>
        <v>1111111</v>
      </c>
      <c r="G159" s="20" t="str">
        <f t="shared" si="52"/>
        <v>1</v>
      </c>
      <c r="H159" s="20" t="str">
        <f t="shared" si="53"/>
        <v>1</v>
      </c>
      <c r="I159" s="20" t="str">
        <f t="shared" si="54"/>
        <v>1</v>
      </c>
      <c r="J159" s="20" t="str">
        <f t="shared" si="55"/>
        <v>1</v>
      </c>
      <c r="K159" s="20" t="str">
        <f t="shared" si="56"/>
        <v>1</v>
      </c>
      <c r="L159" s="20" t="str">
        <f t="shared" si="57"/>
        <v>1</v>
      </c>
      <c r="M159" s="20" t="str">
        <f t="shared" si="58"/>
        <v>1</v>
      </c>
      <c r="N159" s="23">
        <f t="shared" si="59"/>
        <v>2</v>
      </c>
      <c r="O159" s="23">
        <f t="shared" si="60"/>
        <v>3</v>
      </c>
      <c r="P159" s="23">
        <f t="shared" si="61"/>
        <v>4</v>
      </c>
      <c r="Q159" s="23">
        <f t="shared" si="62"/>
        <v>5</v>
      </c>
      <c r="R159" s="23">
        <f t="shared" si="63"/>
        <v>6</v>
      </c>
      <c r="S159" s="23">
        <f t="shared" si="64"/>
        <v>7</v>
      </c>
      <c r="T159" s="23">
        <f t="shared" si="65"/>
        <v>1</v>
      </c>
      <c r="V159" s="9">
        <v>0.25</v>
      </c>
      <c r="W159" s="9">
        <v>0.99930555555555556</v>
      </c>
      <c r="X159" t="str">
        <f t="shared" si="66"/>
        <v>134321_MIX_JOUR2</v>
      </c>
      <c r="Y159" t="str">
        <f t="shared" si="67"/>
        <v>134321_MIX_JOUR3</v>
      </c>
      <c r="Z159" t="str">
        <f t="shared" si="68"/>
        <v>134321_MIX_JOUR4</v>
      </c>
      <c r="AA159" t="str">
        <f t="shared" si="69"/>
        <v>134321_MIX_JOUR5</v>
      </c>
      <c r="AB159" t="str">
        <f t="shared" si="70"/>
        <v>134321_MIX_JOUR6</v>
      </c>
      <c r="AC159" t="str">
        <f t="shared" si="71"/>
        <v>134321_MIX_JOUR7</v>
      </c>
      <c r="AD159" t="str">
        <f t="shared" si="72"/>
        <v>134321_MIX_JOUR1</v>
      </c>
      <c r="AF159" s="9">
        <v>0.25</v>
      </c>
      <c r="AG159" s="9">
        <v>0.99930555555555556</v>
      </c>
    </row>
    <row r="160" spans="1:33">
      <c r="A160" s="8">
        <v>1351</v>
      </c>
      <c r="B160" s="8" t="s">
        <v>117</v>
      </c>
      <c r="C160" s="9">
        <v>0.25</v>
      </c>
      <c r="D160" s="9">
        <v>0.95833333333333337</v>
      </c>
      <c r="E160" s="13">
        <v>10000</v>
      </c>
      <c r="F160" s="18" t="str">
        <f t="shared" si="51"/>
        <v>0010000</v>
      </c>
      <c r="G160" s="20" t="str">
        <f t="shared" si="52"/>
        <v>0</v>
      </c>
      <c r="H160" s="20" t="str">
        <f t="shared" si="53"/>
        <v>0</v>
      </c>
      <c r="I160" s="20" t="str">
        <f t="shared" si="54"/>
        <v>1</v>
      </c>
      <c r="J160" s="20" t="str">
        <f t="shared" si="55"/>
        <v>0</v>
      </c>
      <c r="K160" s="20" t="str">
        <f t="shared" si="56"/>
        <v>0</v>
      </c>
      <c r="L160" s="20" t="str">
        <f t="shared" si="57"/>
        <v>0</v>
      </c>
      <c r="M160" s="20" t="str">
        <f t="shared" si="58"/>
        <v>0</v>
      </c>
      <c r="N160" s="23">
        <f t="shared" si="59"/>
        <v>0</v>
      </c>
      <c r="O160" s="23">
        <f t="shared" si="60"/>
        <v>0</v>
      </c>
      <c r="P160" s="23">
        <f t="shared" si="61"/>
        <v>4</v>
      </c>
      <c r="Q160" s="23">
        <f t="shared" si="62"/>
        <v>0</v>
      </c>
      <c r="R160" s="23">
        <f t="shared" si="63"/>
        <v>0</v>
      </c>
      <c r="S160" s="23">
        <f t="shared" si="64"/>
        <v>0</v>
      </c>
      <c r="T160" s="23">
        <f t="shared" si="65"/>
        <v>0</v>
      </c>
      <c r="V160" s="9">
        <v>0.25</v>
      </c>
      <c r="W160" s="9">
        <v>0.95833333333333337</v>
      </c>
      <c r="X160" t="str">
        <f t="shared" si="66"/>
        <v>135121_MIX_JOUR0</v>
      </c>
      <c r="Y160" t="str">
        <f t="shared" si="67"/>
        <v>135121_MIX_JOUR0</v>
      </c>
      <c r="Z160" t="str">
        <f t="shared" si="68"/>
        <v>135121_MIX_JOUR4</v>
      </c>
      <c r="AA160" t="str">
        <f t="shared" si="69"/>
        <v>135121_MIX_JOUR0</v>
      </c>
      <c r="AB160" t="str">
        <f t="shared" si="70"/>
        <v>135121_MIX_JOUR0</v>
      </c>
      <c r="AC160" t="str">
        <f t="shared" si="71"/>
        <v>135121_MIX_JOUR0</v>
      </c>
      <c r="AD160" t="str">
        <f t="shared" si="72"/>
        <v>135121_MIX_JOUR0</v>
      </c>
      <c r="AF160" s="9">
        <v>0.25</v>
      </c>
      <c r="AG160" s="9">
        <v>0.95833333333333337</v>
      </c>
    </row>
    <row r="161" spans="1:33">
      <c r="A161" s="8">
        <v>1372</v>
      </c>
      <c r="B161" s="8" t="s">
        <v>117</v>
      </c>
      <c r="C161" s="9">
        <v>0.25</v>
      </c>
      <c r="D161" s="9">
        <v>0.95833333333333337</v>
      </c>
      <c r="E161" s="13">
        <v>10000</v>
      </c>
      <c r="F161" s="18" t="str">
        <f t="shared" si="51"/>
        <v>0010000</v>
      </c>
      <c r="G161" s="20" t="str">
        <f t="shared" si="52"/>
        <v>0</v>
      </c>
      <c r="H161" s="20" t="str">
        <f t="shared" si="53"/>
        <v>0</v>
      </c>
      <c r="I161" s="20" t="str">
        <f t="shared" si="54"/>
        <v>1</v>
      </c>
      <c r="J161" s="20" t="str">
        <f t="shared" si="55"/>
        <v>0</v>
      </c>
      <c r="K161" s="20" t="str">
        <f t="shared" si="56"/>
        <v>0</v>
      </c>
      <c r="L161" s="20" t="str">
        <f t="shared" si="57"/>
        <v>0</v>
      </c>
      <c r="M161" s="20" t="str">
        <f t="shared" si="58"/>
        <v>0</v>
      </c>
      <c r="N161" s="23">
        <f t="shared" si="59"/>
        <v>0</v>
      </c>
      <c r="O161" s="23">
        <f t="shared" si="60"/>
        <v>0</v>
      </c>
      <c r="P161" s="23">
        <f t="shared" si="61"/>
        <v>4</v>
      </c>
      <c r="Q161" s="23">
        <f t="shared" si="62"/>
        <v>0</v>
      </c>
      <c r="R161" s="23">
        <f t="shared" si="63"/>
        <v>0</v>
      </c>
      <c r="S161" s="23">
        <f t="shared" si="64"/>
        <v>0</v>
      </c>
      <c r="T161" s="23">
        <f t="shared" si="65"/>
        <v>0</v>
      </c>
      <c r="V161" s="9">
        <v>0.25</v>
      </c>
      <c r="W161" s="9">
        <v>0.95833333333333337</v>
      </c>
      <c r="X161" t="str">
        <f t="shared" si="66"/>
        <v>137221_MIX_JOUR0</v>
      </c>
      <c r="Y161" t="str">
        <f t="shared" si="67"/>
        <v>137221_MIX_JOUR0</v>
      </c>
      <c r="Z161" t="str">
        <f t="shared" si="68"/>
        <v>137221_MIX_JOUR4</v>
      </c>
      <c r="AA161" t="str">
        <f t="shared" si="69"/>
        <v>137221_MIX_JOUR0</v>
      </c>
      <c r="AB161" t="str">
        <f t="shared" si="70"/>
        <v>137221_MIX_JOUR0</v>
      </c>
      <c r="AC161" t="str">
        <f t="shared" si="71"/>
        <v>137221_MIX_JOUR0</v>
      </c>
      <c r="AD161" t="str">
        <f t="shared" si="72"/>
        <v>137221_MIX_JOUR0</v>
      </c>
      <c r="AF161" s="9">
        <v>0.25</v>
      </c>
      <c r="AG161" s="9">
        <v>0.95833333333333337</v>
      </c>
    </row>
    <row r="162" spans="1:33">
      <c r="A162" s="8">
        <v>1383</v>
      </c>
      <c r="B162" s="8" t="s">
        <v>117</v>
      </c>
      <c r="C162" s="9">
        <v>0.25</v>
      </c>
      <c r="D162" s="9">
        <v>0.95833333333333337</v>
      </c>
      <c r="E162" s="13">
        <v>100000</v>
      </c>
      <c r="F162" s="18" t="str">
        <f t="shared" si="51"/>
        <v>0100000</v>
      </c>
      <c r="G162" s="20" t="str">
        <f t="shared" si="52"/>
        <v>0</v>
      </c>
      <c r="H162" s="20" t="str">
        <f t="shared" si="53"/>
        <v>1</v>
      </c>
      <c r="I162" s="20" t="str">
        <f t="shared" si="54"/>
        <v>0</v>
      </c>
      <c r="J162" s="20" t="str">
        <f t="shared" si="55"/>
        <v>0</v>
      </c>
      <c r="K162" s="20" t="str">
        <f t="shared" si="56"/>
        <v>0</v>
      </c>
      <c r="L162" s="20" t="str">
        <f t="shared" si="57"/>
        <v>0</v>
      </c>
      <c r="M162" s="20" t="str">
        <f t="shared" si="58"/>
        <v>0</v>
      </c>
      <c r="N162" s="23">
        <f t="shared" si="59"/>
        <v>0</v>
      </c>
      <c r="O162" s="23">
        <f t="shared" si="60"/>
        <v>3</v>
      </c>
      <c r="P162" s="23">
        <f t="shared" si="61"/>
        <v>0</v>
      </c>
      <c r="Q162" s="23">
        <f t="shared" si="62"/>
        <v>0</v>
      </c>
      <c r="R162" s="23">
        <f t="shared" si="63"/>
        <v>0</v>
      </c>
      <c r="S162" s="23">
        <f t="shared" si="64"/>
        <v>0</v>
      </c>
      <c r="T162" s="23">
        <f t="shared" si="65"/>
        <v>0</v>
      </c>
      <c r="V162" s="9">
        <v>0.25</v>
      </c>
      <c r="W162" s="9">
        <v>0.95833333333333337</v>
      </c>
      <c r="X162" t="str">
        <f t="shared" si="66"/>
        <v>138321_MIX_JOUR0</v>
      </c>
      <c r="Y162" t="str">
        <f t="shared" si="67"/>
        <v>138321_MIX_JOUR3</v>
      </c>
      <c r="Z162" t="str">
        <f t="shared" si="68"/>
        <v>138321_MIX_JOUR0</v>
      </c>
      <c r="AA162" t="str">
        <f t="shared" si="69"/>
        <v>138321_MIX_JOUR0</v>
      </c>
      <c r="AB162" t="str">
        <f t="shared" si="70"/>
        <v>138321_MIX_JOUR0</v>
      </c>
      <c r="AC162" t="str">
        <f t="shared" si="71"/>
        <v>138321_MIX_JOUR0</v>
      </c>
      <c r="AD162" t="str">
        <f t="shared" si="72"/>
        <v>138321_MIX_JOUR0</v>
      </c>
      <c r="AF162" s="9">
        <v>0.25</v>
      </c>
      <c r="AG162" s="9">
        <v>0.95833333333333337</v>
      </c>
    </row>
    <row r="163" spans="1:33">
      <c r="A163" s="8">
        <v>1387</v>
      </c>
      <c r="B163" s="8" t="s">
        <v>117</v>
      </c>
      <c r="C163" s="9">
        <v>0.25</v>
      </c>
      <c r="D163" s="9">
        <v>0.99930555555555556</v>
      </c>
      <c r="E163" s="13">
        <v>1111111</v>
      </c>
      <c r="F163" s="18" t="str">
        <f t="shared" ref="F163:F226" si="73">IF(E163="","",TEXT(E163,"0000000"))</f>
        <v>1111111</v>
      </c>
      <c r="G163" s="20" t="str">
        <f t="shared" ref="G163:G226" si="74">IF(E163="","",LEFT(F163,1))</f>
        <v>1</v>
      </c>
      <c r="H163" s="20" t="str">
        <f t="shared" ref="H163:H226" si="75">IF(E163="","",MID(F163,2,1))</f>
        <v>1</v>
      </c>
      <c r="I163" s="20" t="str">
        <f t="shared" ref="I163:I226" si="76">IF(E163="","",MID(F163,3,1))</f>
        <v>1</v>
      </c>
      <c r="J163" s="20" t="str">
        <f t="shared" ref="J163:J226" si="77">IF(E163="","",MID(F163,4,1))</f>
        <v>1</v>
      </c>
      <c r="K163" s="20" t="str">
        <f t="shared" ref="K163:K226" si="78">IF(E163="","",MID(F163,5,1))</f>
        <v>1</v>
      </c>
      <c r="L163" s="20" t="str">
        <f t="shared" ref="L163:L226" si="79">IF(E163="","",MID(F163,6,1))</f>
        <v>1</v>
      </c>
      <c r="M163" s="20" t="str">
        <f t="shared" ref="M163:M226" si="80">IF(E163="","",RIGHT(F163,1))</f>
        <v>1</v>
      </c>
      <c r="N163" s="23">
        <f t="shared" ref="N163:N226" si="81">IF(G163&gt;="1",2,0)</f>
        <v>2</v>
      </c>
      <c r="O163" s="23">
        <f t="shared" ref="O163:O226" si="82">IF(H163&gt;="1",3,0)</f>
        <v>3</v>
      </c>
      <c r="P163" s="23">
        <f t="shared" ref="P163:P226" si="83">IF(I163&gt;="1",4,0)</f>
        <v>4</v>
      </c>
      <c r="Q163" s="23">
        <f t="shared" ref="Q163:Q226" si="84">IF(J163&gt;="1",5,0)</f>
        <v>5</v>
      </c>
      <c r="R163" s="23">
        <f t="shared" ref="R163:R226" si="85">IF(K163&gt;="1",6,0)</f>
        <v>6</v>
      </c>
      <c r="S163" s="23">
        <f t="shared" ref="S163:S226" si="86">IF(L163&gt;="1",7,0)</f>
        <v>7</v>
      </c>
      <c r="T163" s="23">
        <f t="shared" ref="T163:T226" si="87">IF(M163&gt;="1",1,0)</f>
        <v>1</v>
      </c>
      <c r="V163" s="9">
        <v>0.25</v>
      </c>
      <c r="W163" s="9">
        <v>0.99930555555555556</v>
      </c>
      <c r="X163" t="str">
        <f t="shared" si="66"/>
        <v>138721_MIX_JOUR2</v>
      </c>
      <c r="Y163" t="str">
        <f t="shared" si="67"/>
        <v>138721_MIX_JOUR3</v>
      </c>
      <c r="Z163" t="str">
        <f t="shared" si="68"/>
        <v>138721_MIX_JOUR4</v>
      </c>
      <c r="AA163" t="str">
        <f t="shared" si="69"/>
        <v>138721_MIX_JOUR5</v>
      </c>
      <c r="AB163" t="str">
        <f t="shared" si="70"/>
        <v>138721_MIX_JOUR6</v>
      </c>
      <c r="AC163" t="str">
        <f t="shared" si="71"/>
        <v>138721_MIX_JOUR7</v>
      </c>
      <c r="AD163" t="str">
        <f t="shared" si="72"/>
        <v>138721_MIX_JOUR1</v>
      </c>
      <c r="AF163" s="9">
        <v>0.25</v>
      </c>
      <c r="AG163" s="9">
        <v>0.99930555555555556</v>
      </c>
    </row>
    <row r="164" spans="1:33">
      <c r="A164" s="8">
        <v>1410</v>
      </c>
      <c r="B164" s="8" t="s">
        <v>117</v>
      </c>
      <c r="C164" s="9">
        <v>0.25</v>
      </c>
      <c r="D164" s="9">
        <v>0.99930555555555556</v>
      </c>
      <c r="E164" s="13">
        <v>1111100</v>
      </c>
      <c r="F164" s="18" t="str">
        <f t="shared" si="73"/>
        <v>1111100</v>
      </c>
      <c r="G164" s="20" t="str">
        <f t="shared" si="74"/>
        <v>1</v>
      </c>
      <c r="H164" s="20" t="str">
        <f t="shared" si="75"/>
        <v>1</v>
      </c>
      <c r="I164" s="20" t="str">
        <f t="shared" si="76"/>
        <v>1</v>
      </c>
      <c r="J164" s="20" t="str">
        <f t="shared" si="77"/>
        <v>1</v>
      </c>
      <c r="K164" s="20" t="str">
        <f t="shared" si="78"/>
        <v>1</v>
      </c>
      <c r="L164" s="20" t="str">
        <f t="shared" si="79"/>
        <v>0</v>
      </c>
      <c r="M164" s="20" t="str">
        <f t="shared" si="80"/>
        <v>0</v>
      </c>
      <c r="N164" s="23">
        <f t="shared" si="81"/>
        <v>2</v>
      </c>
      <c r="O164" s="23">
        <f t="shared" si="82"/>
        <v>3</v>
      </c>
      <c r="P164" s="23">
        <f t="shared" si="83"/>
        <v>4</v>
      </c>
      <c r="Q164" s="23">
        <f t="shared" si="84"/>
        <v>5</v>
      </c>
      <c r="R164" s="23">
        <f t="shared" si="85"/>
        <v>6</v>
      </c>
      <c r="S164" s="23">
        <f t="shared" si="86"/>
        <v>0</v>
      </c>
      <c r="T164" s="23">
        <f t="shared" si="87"/>
        <v>0</v>
      </c>
      <c r="V164" s="9">
        <v>0.25</v>
      </c>
      <c r="W164" s="9">
        <v>0.99930555555555556</v>
      </c>
      <c r="X164" t="str">
        <f t="shared" si="66"/>
        <v>141021_MIX_JOUR2</v>
      </c>
      <c r="Y164" t="str">
        <f t="shared" si="67"/>
        <v>141021_MIX_JOUR3</v>
      </c>
      <c r="Z164" t="str">
        <f t="shared" si="68"/>
        <v>141021_MIX_JOUR4</v>
      </c>
      <c r="AA164" t="str">
        <f t="shared" si="69"/>
        <v>141021_MIX_JOUR5</v>
      </c>
      <c r="AB164" t="str">
        <f t="shared" si="70"/>
        <v>141021_MIX_JOUR6</v>
      </c>
      <c r="AC164" t="str">
        <f t="shared" si="71"/>
        <v>141021_MIX_JOUR0</v>
      </c>
      <c r="AD164" t="str">
        <f t="shared" si="72"/>
        <v>141021_MIX_JOUR0</v>
      </c>
      <c r="AF164" s="9">
        <v>0.25</v>
      </c>
      <c r="AG164" s="9">
        <v>0.99930555555555556</v>
      </c>
    </row>
    <row r="165" spans="1:33">
      <c r="A165" s="8">
        <v>1411</v>
      </c>
      <c r="B165" s="8" t="s">
        <v>117</v>
      </c>
      <c r="C165" s="9">
        <v>0.25</v>
      </c>
      <c r="D165" s="9">
        <v>0.95833333333333337</v>
      </c>
      <c r="E165" s="13">
        <v>1111111</v>
      </c>
      <c r="F165" s="18" t="str">
        <f t="shared" si="73"/>
        <v>1111111</v>
      </c>
      <c r="G165" s="20" t="str">
        <f t="shared" si="74"/>
        <v>1</v>
      </c>
      <c r="H165" s="20" t="str">
        <f t="shared" si="75"/>
        <v>1</v>
      </c>
      <c r="I165" s="20" t="str">
        <f t="shared" si="76"/>
        <v>1</v>
      </c>
      <c r="J165" s="20" t="str">
        <f t="shared" si="77"/>
        <v>1</v>
      </c>
      <c r="K165" s="20" t="str">
        <f t="shared" si="78"/>
        <v>1</v>
      </c>
      <c r="L165" s="20" t="str">
        <f t="shared" si="79"/>
        <v>1</v>
      </c>
      <c r="M165" s="20" t="str">
        <f t="shared" si="80"/>
        <v>1</v>
      </c>
      <c r="N165" s="23">
        <f t="shared" si="81"/>
        <v>2</v>
      </c>
      <c r="O165" s="23">
        <f t="shared" si="82"/>
        <v>3</v>
      </c>
      <c r="P165" s="23">
        <f t="shared" si="83"/>
        <v>4</v>
      </c>
      <c r="Q165" s="23">
        <f t="shared" si="84"/>
        <v>5</v>
      </c>
      <c r="R165" s="23">
        <f t="shared" si="85"/>
        <v>6</v>
      </c>
      <c r="S165" s="23">
        <f t="shared" si="86"/>
        <v>7</v>
      </c>
      <c r="T165" s="23">
        <f t="shared" si="87"/>
        <v>1</v>
      </c>
      <c r="V165" s="9">
        <v>0.25</v>
      </c>
      <c r="W165" s="9">
        <v>0.95833333333333337</v>
      </c>
      <c r="X165" t="str">
        <f t="shared" si="66"/>
        <v>141121_MIX_JOUR2</v>
      </c>
      <c r="Y165" t="str">
        <f t="shared" si="67"/>
        <v>141121_MIX_JOUR3</v>
      </c>
      <c r="Z165" t="str">
        <f t="shared" si="68"/>
        <v>141121_MIX_JOUR4</v>
      </c>
      <c r="AA165" t="str">
        <f t="shared" si="69"/>
        <v>141121_MIX_JOUR5</v>
      </c>
      <c r="AB165" t="str">
        <f t="shared" si="70"/>
        <v>141121_MIX_JOUR6</v>
      </c>
      <c r="AC165" t="str">
        <f t="shared" si="71"/>
        <v>141121_MIX_JOUR7</v>
      </c>
      <c r="AD165" t="str">
        <f t="shared" si="72"/>
        <v>141121_MIX_JOUR1</v>
      </c>
      <c r="AF165" s="9">
        <v>0.25</v>
      </c>
      <c r="AG165" s="9">
        <v>0.95833333333333337</v>
      </c>
    </row>
    <row r="166" spans="1:33">
      <c r="A166" s="8">
        <v>1426</v>
      </c>
      <c r="B166" s="8" t="s">
        <v>117</v>
      </c>
      <c r="C166" s="9">
        <v>0.25</v>
      </c>
      <c r="D166" s="9">
        <v>0.95833333333333337</v>
      </c>
      <c r="E166" s="13">
        <v>100000</v>
      </c>
      <c r="F166" s="18" t="str">
        <f t="shared" si="73"/>
        <v>0100000</v>
      </c>
      <c r="G166" s="20" t="str">
        <f t="shared" si="74"/>
        <v>0</v>
      </c>
      <c r="H166" s="20" t="str">
        <f t="shared" si="75"/>
        <v>1</v>
      </c>
      <c r="I166" s="20" t="str">
        <f t="shared" si="76"/>
        <v>0</v>
      </c>
      <c r="J166" s="20" t="str">
        <f t="shared" si="77"/>
        <v>0</v>
      </c>
      <c r="K166" s="20" t="str">
        <f t="shared" si="78"/>
        <v>0</v>
      </c>
      <c r="L166" s="20" t="str">
        <f t="shared" si="79"/>
        <v>0</v>
      </c>
      <c r="M166" s="20" t="str">
        <f t="shared" si="80"/>
        <v>0</v>
      </c>
      <c r="N166" s="23">
        <f t="shared" si="81"/>
        <v>0</v>
      </c>
      <c r="O166" s="23">
        <f t="shared" si="82"/>
        <v>3</v>
      </c>
      <c r="P166" s="23">
        <f t="shared" si="83"/>
        <v>0</v>
      </c>
      <c r="Q166" s="23">
        <f t="shared" si="84"/>
        <v>0</v>
      </c>
      <c r="R166" s="23">
        <f t="shared" si="85"/>
        <v>0</v>
      </c>
      <c r="S166" s="23">
        <f t="shared" si="86"/>
        <v>0</v>
      </c>
      <c r="T166" s="23">
        <f t="shared" si="87"/>
        <v>0</v>
      </c>
      <c r="V166" s="9">
        <v>0.25</v>
      </c>
      <c r="W166" s="9">
        <v>0.95833333333333337</v>
      </c>
      <c r="X166" t="str">
        <f t="shared" si="66"/>
        <v>142621_MIX_JOUR0</v>
      </c>
      <c r="Y166" t="str">
        <f t="shared" si="67"/>
        <v>142621_MIX_JOUR3</v>
      </c>
      <c r="Z166" t="str">
        <f t="shared" si="68"/>
        <v>142621_MIX_JOUR0</v>
      </c>
      <c r="AA166" t="str">
        <f t="shared" si="69"/>
        <v>142621_MIX_JOUR0</v>
      </c>
      <c r="AB166" t="str">
        <f t="shared" si="70"/>
        <v>142621_MIX_JOUR0</v>
      </c>
      <c r="AC166" t="str">
        <f t="shared" si="71"/>
        <v>142621_MIX_JOUR0</v>
      </c>
      <c r="AD166" t="str">
        <f t="shared" si="72"/>
        <v>142621_MIX_JOUR0</v>
      </c>
      <c r="AF166" s="9">
        <v>0.25</v>
      </c>
      <c r="AG166" s="9">
        <v>0.95833333333333337</v>
      </c>
    </row>
    <row r="167" spans="1:33">
      <c r="A167" s="8">
        <v>1445</v>
      </c>
      <c r="B167" s="8" t="s">
        <v>117</v>
      </c>
      <c r="C167" s="9">
        <v>0.25</v>
      </c>
      <c r="D167" s="9">
        <v>0.95833333333333337</v>
      </c>
      <c r="E167" s="13">
        <v>1000</v>
      </c>
      <c r="F167" s="18" t="str">
        <f t="shared" si="73"/>
        <v>0001000</v>
      </c>
      <c r="G167" s="20" t="str">
        <f t="shared" si="74"/>
        <v>0</v>
      </c>
      <c r="H167" s="20" t="str">
        <f t="shared" si="75"/>
        <v>0</v>
      </c>
      <c r="I167" s="20" t="str">
        <f t="shared" si="76"/>
        <v>0</v>
      </c>
      <c r="J167" s="20" t="str">
        <f t="shared" si="77"/>
        <v>1</v>
      </c>
      <c r="K167" s="20" t="str">
        <f t="shared" si="78"/>
        <v>0</v>
      </c>
      <c r="L167" s="20" t="str">
        <f t="shared" si="79"/>
        <v>0</v>
      </c>
      <c r="M167" s="20" t="str">
        <f t="shared" si="80"/>
        <v>0</v>
      </c>
      <c r="N167" s="23">
        <f t="shared" si="81"/>
        <v>0</v>
      </c>
      <c r="O167" s="23">
        <f t="shared" si="82"/>
        <v>0</v>
      </c>
      <c r="P167" s="23">
        <f t="shared" si="83"/>
        <v>0</v>
      </c>
      <c r="Q167" s="23">
        <f t="shared" si="84"/>
        <v>5</v>
      </c>
      <c r="R167" s="23">
        <f t="shared" si="85"/>
        <v>0</v>
      </c>
      <c r="S167" s="23">
        <f t="shared" si="86"/>
        <v>0</v>
      </c>
      <c r="T167" s="23">
        <f t="shared" si="87"/>
        <v>0</v>
      </c>
      <c r="V167" s="9">
        <v>0.25</v>
      </c>
      <c r="W167" s="9">
        <v>0.95833333333333337</v>
      </c>
      <c r="X167" t="str">
        <f t="shared" si="66"/>
        <v>144521_MIX_JOUR0</v>
      </c>
      <c r="Y167" t="str">
        <f t="shared" si="67"/>
        <v>144521_MIX_JOUR0</v>
      </c>
      <c r="Z167" t="str">
        <f t="shared" si="68"/>
        <v>144521_MIX_JOUR0</v>
      </c>
      <c r="AA167" t="str">
        <f t="shared" si="69"/>
        <v>144521_MIX_JOUR5</v>
      </c>
      <c r="AB167" t="str">
        <f t="shared" si="70"/>
        <v>144521_MIX_JOUR0</v>
      </c>
      <c r="AC167" t="str">
        <f t="shared" si="71"/>
        <v>144521_MIX_JOUR0</v>
      </c>
      <c r="AD167" t="str">
        <f t="shared" si="72"/>
        <v>144521_MIX_JOUR0</v>
      </c>
      <c r="AF167" s="9">
        <v>0.25</v>
      </c>
      <c r="AG167" s="9">
        <v>0.95833333333333337</v>
      </c>
    </row>
    <row r="168" spans="1:33">
      <c r="A168" s="8">
        <v>1445</v>
      </c>
      <c r="B168" s="8" t="s">
        <v>118</v>
      </c>
      <c r="C168" s="9">
        <v>0.25</v>
      </c>
      <c r="D168" s="9">
        <v>0.95833333333333337</v>
      </c>
      <c r="E168" s="13">
        <v>1000</v>
      </c>
      <c r="F168" s="18" t="str">
        <f t="shared" si="73"/>
        <v>0001000</v>
      </c>
      <c r="G168" s="20" t="str">
        <f t="shared" si="74"/>
        <v>0</v>
      </c>
      <c r="H168" s="20" t="str">
        <f t="shared" si="75"/>
        <v>0</v>
      </c>
      <c r="I168" s="20" t="str">
        <f t="shared" si="76"/>
        <v>0</v>
      </c>
      <c r="J168" s="20" t="str">
        <f t="shared" si="77"/>
        <v>1</v>
      </c>
      <c r="K168" s="20" t="str">
        <f t="shared" si="78"/>
        <v>0</v>
      </c>
      <c r="L168" s="20" t="str">
        <f t="shared" si="79"/>
        <v>0</v>
      </c>
      <c r="M168" s="20" t="str">
        <f t="shared" si="80"/>
        <v>0</v>
      </c>
      <c r="N168" s="23">
        <f t="shared" si="81"/>
        <v>0</v>
      </c>
      <c r="O168" s="23">
        <f t="shared" si="82"/>
        <v>0</v>
      </c>
      <c r="P168" s="23">
        <f t="shared" si="83"/>
        <v>0</v>
      </c>
      <c r="Q168" s="23">
        <f t="shared" si="84"/>
        <v>5</v>
      </c>
      <c r="R168" s="23">
        <f t="shared" si="85"/>
        <v>0</v>
      </c>
      <c r="S168" s="23">
        <f t="shared" si="86"/>
        <v>0</v>
      </c>
      <c r="T168" s="23">
        <f t="shared" si="87"/>
        <v>0</v>
      </c>
      <c r="V168" s="9">
        <v>0.25</v>
      </c>
      <c r="W168" s="9">
        <v>0.95833333333333337</v>
      </c>
      <c r="X168" t="str">
        <f t="shared" si="66"/>
        <v>144521_MIX_SOIR0</v>
      </c>
      <c r="Y168" t="str">
        <f t="shared" si="67"/>
        <v>144521_MIX_SOIR0</v>
      </c>
      <c r="Z168" t="str">
        <f t="shared" si="68"/>
        <v>144521_MIX_SOIR0</v>
      </c>
      <c r="AA168" t="str">
        <f t="shared" si="69"/>
        <v>144521_MIX_SOIR5</v>
      </c>
      <c r="AB168" t="str">
        <f t="shared" si="70"/>
        <v>144521_MIX_SOIR0</v>
      </c>
      <c r="AC168" t="str">
        <f t="shared" si="71"/>
        <v>144521_MIX_SOIR0</v>
      </c>
      <c r="AD168" t="str">
        <f t="shared" si="72"/>
        <v>144521_MIX_SOIR0</v>
      </c>
      <c r="AF168" s="9">
        <v>0.25</v>
      </c>
      <c r="AG168" s="9">
        <v>0.95833333333333337</v>
      </c>
    </row>
    <row r="169" spans="1:33">
      <c r="A169" s="8">
        <v>1456</v>
      </c>
      <c r="B169" s="8" t="s">
        <v>117</v>
      </c>
      <c r="C169" s="9">
        <v>0.25</v>
      </c>
      <c r="D169" s="9">
        <v>0.95833333333333337</v>
      </c>
      <c r="E169" s="13">
        <v>1000</v>
      </c>
      <c r="F169" s="18" t="str">
        <f t="shared" si="73"/>
        <v>0001000</v>
      </c>
      <c r="G169" s="20" t="str">
        <f t="shared" si="74"/>
        <v>0</v>
      </c>
      <c r="H169" s="20" t="str">
        <f t="shared" si="75"/>
        <v>0</v>
      </c>
      <c r="I169" s="20" t="str">
        <f t="shared" si="76"/>
        <v>0</v>
      </c>
      <c r="J169" s="20" t="str">
        <f t="shared" si="77"/>
        <v>1</v>
      </c>
      <c r="K169" s="20" t="str">
        <f t="shared" si="78"/>
        <v>0</v>
      </c>
      <c r="L169" s="20" t="str">
        <f t="shared" si="79"/>
        <v>0</v>
      </c>
      <c r="M169" s="20" t="str">
        <f t="shared" si="80"/>
        <v>0</v>
      </c>
      <c r="N169" s="23">
        <f t="shared" si="81"/>
        <v>0</v>
      </c>
      <c r="O169" s="23">
        <f t="shared" si="82"/>
        <v>0</v>
      </c>
      <c r="P169" s="23">
        <f t="shared" si="83"/>
        <v>0</v>
      </c>
      <c r="Q169" s="23">
        <f t="shared" si="84"/>
        <v>5</v>
      </c>
      <c r="R169" s="23">
        <f t="shared" si="85"/>
        <v>0</v>
      </c>
      <c r="S169" s="23">
        <f t="shared" si="86"/>
        <v>0</v>
      </c>
      <c r="T169" s="23">
        <f t="shared" si="87"/>
        <v>0</v>
      </c>
      <c r="V169" s="9">
        <v>0.25</v>
      </c>
      <c r="W169" s="9">
        <v>0.95833333333333337</v>
      </c>
      <c r="X169" t="str">
        <f t="shared" si="66"/>
        <v>145621_MIX_JOUR0</v>
      </c>
      <c r="Y169" t="str">
        <f t="shared" si="67"/>
        <v>145621_MIX_JOUR0</v>
      </c>
      <c r="Z169" t="str">
        <f t="shared" si="68"/>
        <v>145621_MIX_JOUR0</v>
      </c>
      <c r="AA169" t="str">
        <f t="shared" si="69"/>
        <v>145621_MIX_JOUR5</v>
      </c>
      <c r="AB169" t="str">
        <f t="shared" si="70"/>
        <v>145621_MIX_JOUR0</v>
      </c>
      <c r="AC169" t="str">
        <f t="shared" si="71"/>
        <v>145621_MIX_JOUR0</v>
      </c>
      <c r="AD169" t="str">
        <f t="shared" si="72"/>
        <v>145621_MIX_JOUR0</v>
      </c>
      <c r="AF169" s="9">
        <v>0.25</v>
      </c>
      <c r="AG169" s="9">
        <v>0.95833333333333337</v>
      </c>
    </row>
    <row r="170" spans="1:33">
      <c r="A170" s="8">
        <v>1456</v>
      </c>
      <c r="B170" s="8" t="s">
        <v>118</v>
      </c>
      <c r="C170" s="9">
        <v>0</v>
      </c>
      <c r="D170" s="9">
        <v>0.99930555555555556</v>
      </c>
      <c r="E170" s="13">
        <v>1111111</v>
      </c>
      <c r="F170" s="18" t="str">
        <f t="shared" si="73"/>
        <v>1111111</v>
      </c>
      <c r="G170" s="20" t="str">
        <f t="shared" si="74"/>
        <v>1</v>
      </c>
      <c r="H170" s="20" t="str">
        <f t="shared" si="75"/>
        <v>1</v>
      </c>
      <c r="I170" s="20" t="str">
        <f t="shared" si="76"/>
        <v>1</v>
      </c>
      <c r="J170" s="20" t="str">
        <f t="shared" si="77"/>
        <v>1</v>
      </c>
      <c r="K170" s="20" t="str">
        <f t="shared" si="78"/>
        <v>1</v>
      </c>
      <c r="L170" s="20" t="str">
        <f t="shared" si="79"/>
        <v>1</v>
      </c>
      <c r="M170" s="20" t="str">
        <f t="shared" si="80"/>
        <v>1</v>
      </c>
      <c r="N170" s="23">
        <f t="shared" si="81"/>
        <v>2</v>
      </c>
      <c r="O170" s="23">
        <f t="shared" si="82"/>
        <v>3</v>
      </c>
      <c r="P170" s="23">
        <f t="shared" si="83"/>
        <v>4</v>
      </c>
      <c r="Q170" s="23">
        <f t="shared" si="84"/>
        <v>5</v>
      </c>
      <c r="R170" s="23">
        <f t="shared" si="85"/>
        <v>6</v>
      </c>
      <c r="S170" s="23">
        <f t="shared" si="86"/>
        <v>7</v>
      </c>
      <c r="T170" s="23">
        <f t="shared" si="87"/>
        <v>1</v>
      </c>
      <c r="V170" s="9">
        <v>0</v>
      </c>
      <c r="W170" s="9">
        <v>0.99930555555555556</v>
      </c>
      <c r="X170" t="str">
        <f t="shared" si="66"/>
        <v>145621_MIX_SOIR2</v>
      </c>
      <c r="Y170" t="str">
        <f t="shared" si="67"/>
        <v>145621_MIX_SOIR3</v>
      </c>
      <c r="Z170" t="str">
        <f t="shared" si="68"/>
        <v>145621_MIX_SOIR4</v>
      </c>
      <c r="AA170" t="str">
        <f t="shared" si="69"/>
        <v>145621_MIX_SOIR5</v>
      </c>
      <c r="AB170" t="str">
        <f t="shared" si="70"/>
        <v>145621_MIX_SOIR6</v>
      </c>
      <c r="AC170" t="str">
        <f t="shared" si="71"/>
        <v>145621_MIX_SOIR7</v>
      </c>
      <c r="AD170" t="str">
        <f t="shared" si="72"/>
        <v>145621_MIX_SOIR1</v>
      </c>
      <c r="AF170" s="9">
        <v>0</v>
      </c>
      <c r="AG170" s="9">
        <v>0.99930555555555556</v>
      </c>
    </row>
    <row r="171" spans="1:33">
      <c r="A171" s="8">
        <v>1459</v>
      </c>
      <c r="B171" s="8" t="s">
        <v>117</v>
      </c>
      <c r="C171" s="9">
        <v>0.25</v>
      </c>
      <c r="D171" s="9">
        <v>0.95833333333333337</v>
      </c>
      <c r="E171" s="13">
        <v>1000</v>
      </c>
      <c r="F171" s="18" t="str">
        <f t="shared" si="73"/>
        <v>0001000</v>
      </c>
      <c r="G171" s="20" t="str">
        <f t="shared" si="74"/>
        <v>0</v>
      </c>
      <c r="H171" s="20" t="str">
        <f t="shared" si="75"/>
        <v>0</v>
      </c>
      <c r="I171" s="20" t="str">
        <f t="shared" si="76"/>
        <v>0</v>
      </c>
      <c r="J171" s="20" t="str">
        <f t="shared" si="77"/>
        <v>1</v>
      </c>
      <c r="K171" s="20" t="str">
        <f t="shared" si="78"/>
        <v>0</v>
      </c>
      <c r="L171" s="20" t="str">
        <f t="shared" si="79"/>
        <v>0</v>
      </c>
      <c r="M171" s="20" t="str">
        <f t="shared" si="80"/>
        <v>0</v>
      </c>
      <c r="N171" s="23">
        <f t="shared" si="81"/>
        <v>0</v>
      </c>
      <c r="O171" s="23">
        <f t="shared" si="82"/>
        <v>0</v>
      </c>
      <c r="P171" s="23">
        <f t="shared" si="83"/>
        <v>0</v>
      </c>
      <c r="Q171" s="23">
        <f t="shared" si="84"/>
        <v>5</v>
      </c>
      <c r="R171" s="23">
        <f t="shared" si="85"/>
        <v>0</v>
      </c>
      <c r="S171" s="23">
        <f t="shared" si="86"/>
        <v>0</v>
      </c>
      <c r="T171" s="23">
        <f t="shared" si="87"/>
        <v>0</v>
      </c>
      <c r="V171" s="9">
        <v>0.25</v>
      </c>
      <c r="W171" s="9">
        <v>0.95833333333333337</v>
      </c>
      <c r="X171" t="str">
        <f t="shared" si="66"/>
        <v>145921_MIX_JOUR0</v>
      </c>
      <c r="Y171" t="str">
        <f t="shared" si="67"/>
        <v>145921_MIX_JOUR0</v>
      </c>
      <c r="Z171" t="str">
        <f t="shared" si="68"/>
        <v>145921_MIX_JOUR0</v>
      </c>
      <c r="AA171" t="str">
        <f t="shared" si="69"/>
        <v>145921_MIX_JOUR5</v>
      </c>
      <c r="AB171" t="str">
        <f t="shared" si="70"/>
        <v>145921_MIX_JOUR0</v>
      </c>
      <c r="AC171" t="str">
        <f t="shared" si="71"/>
        <v>145921_MIX_JOUR0</v>
      </c>
      <c r="AD171" t="str">
        <f t="shared" si="72"/>
        <v>145921_MIX_JOUR0</v>
      </c>
      <c r="AF171" s="9">
        <v>0.25</v>
      </c>
      <c r="AG171" s="9">
        <v>0.95833333333333337</v>
      </c>
    </row>
    <row r="172" spans="1:33">
      <c r="A172" s="8">
        <v>1462</v>
      </c>
      <c r="B172" s="8" t="s">
        <v>117</v>
      </c>
      <c r="C172" s="9">
        <v>0.25</v>
      </c>
      <c r="D172" s="9">
        <v>0.95833333333333337</v>
      </c>
      <c r="E172" s="13">
        <v>1000</v>
      </c>
      <c r="F172" s="18" t="str">
        <f t="shared" si="73"/>
        <v>0001000</v>
      </c>
      <c r="G172" s="20" t="str">
        <f t="shared" si="74"/>
        <v>0</v>
      </c>
      <c r="H172" s="20" t="str">
        <f t="shared" si="75"/>
        <v>0</v>
      </c>
      <c r="I172" s="20" t="str">
        <f t="shared" si="76"/>
        <v>0</v>
      </c>
      <c r="J172" s="20" t="str">
        <f t="shared" si="77"/>
        <v>1</v>
      </c>
      <c r="K172" s="20" t="str">
        <f t="shared" si="78"/>
        <v>0</v>
      </c>
      <c r="L172" s="20" t="str">
        <f t="shared" si="79"/>
        <v>0</v>
      </c>
      <c r="M172" s="20" t="str">
        <f t="shared" si="80"/>
        <v>0</v>
      </c>
      <c r="N172" s="23">
        <f t="shared" si="81"/>
        <v>0</v>
      </c>
      <c r="O172" s="23">
        <f t="shared" si="82"/>
        <v>0</v>
      </c>
      <c r="P172" s="23">
        <f t="shared" si="83"/>
        <v>0</v>
      </c>
      <c r="Q172" s="23">
        <f t="shared" si="84"/>
        <v>5</v>
      </c>
      <c r="R172" s="23">
        <f t="shared" si="85"/>
        <v>0</v>
      </c>
      <c r="S172" s="23">
        <f t="shared" si="86"/>
        <v>0</v>
      </c>
      <c r="T172" s="23">
        <f t="shared" si="87"/>
        <v>0</v>
      </c>
      <c r="V172" s="9">
        <v>0.25</v>
      </c>
      <c r="W172" s="9">
        <v>0.95833333333333337</v>
      </c>
      <c r="X172" t="str">
        <f t="shared" si="66"/>
        <v>146221_MIX_JOUR0</v>
      </c>
      <c r="Y172" t="str">
        <f t="shared" si="67"/>
        <v>146221_MIX_JOUR0</v>
      </c>
      <c r="Z172" t="str">
        <f t="shared" si="68"/>
        <v>146221_MIX_JOUR0</v>
      </c>
      <c r="AA172" t="str">
        <f t="shared" si="69"/>
        <v>146221_MIX_JOUR5</v>
      </c>
      <c r="AB172" t="str">
        <f t="shared" si="70"/>
        <v>146221_MIX_JOUR0</v>
      </c>
      <c r="AC172" t="str">
        <f t="shared" si="71"/>
        <v>146221_MIX_JOUR0</v>
      </c>
      <c r="AD172" t="str">
        <f t="shared" si="72"/>
        <v>146221_MIX_JOUR0</v>
      </c>
      <c r="AF172" s="9">
        <v>0.25</v>
      </c>
      <c r="AG172" s="9">
        <v>0.95833333333333337</v>
      </c>
    </row>
    <row r="173" spans="1:33">
      <c r="A173" s="8">
        <v>1463</v>
      </c>
      <c r="B173" s="8" t="s">
        <v>117</v>
      </c>
      <c r="C173" s="9">
        <v>0.25</v>
      </c>
      <c r="D173" s="9">
        <v>0.95833333333333337</v>
      </c>
      <c r="E173" s="13">
        <v>1111111</v>
      </c>
      <c r="F173" s="18" t="str">
        <f t="shared" si="73"/>
        <v>1111111</v>
      </c>
      <c r="G173" s="20" t="str">
        <f t="shared" si="74"/>
        <v>1</v>
      </c>
      <c r="H173" s="20" t="str">
        <f t="shared" si="75"/>
        <v>1</v>
      </c>
      <c r="I173" s="20" t="str">
        <f t="shared" si="76"/>
        <v>1</v>
      </c>
      <c r="J173" s="20" t="str">
        <f t="shared" si="77"/>
        <v>1</v>
      </c>
      <c r="K173" s="20" t="str">
        <f t="shared" si="78"/>
        <v>1</v>
      </c>
      <c r="L173" s="20" t="str">
        <f t="shared" si="79"/>
        <v>1</v>
      </c>
      <c r="M173" s="20" t="str">
        <f t="shared" si="80"/>
        <v>1</v>
      </c>
      <c r="N173" s="23">
        <f t="shared" si="81"/>
        <v>2</v>
      </c>
      <c r="O173" s="23">
        <f t="shared" si="82"/>
        <v>3</v>
      </c>
      <c r="P173" s="23">
        <f t="shared" si="83"/>
        <v>4</v>
      </c>
      <c r="Q173" s="23">
        <f t="shared" si="84"/>
        <v>5</v>
      </c>
      <c r="R173" s="23">
        <f t="shared" si="85"/>
        <v>6</v>
      </c>
      <c r="S173" s="23">
        <f t="shared" si="86"/>
        <v>7</v>
      </c>
      <c r="T173" s="23">
        <f t="shared" si="87"/>
        <v>1</v>
      </c>
      <c r="V173" s="9">
        <v>0.25</v>
      </c>
      <c r="W173" s="9">
        <v>0.95833333333333337</v>
      </c>
      <c r="X173" t="str">
        <f t="shared" si="66"/>
        <v>146321_MIX_JOUR2</v>
      </c>
      <c r="Y173" t="str">
        <f t="shared" si="67"/>
        <v>146321_MIX_JOUR3</v>
      </c>
      <c r="Z173" t="str">
        <f t="shared" si="68"/>
        <v>146321_MIX_JOUR4</v>
      </c>
      <c r="AA173" t="str">
        <f t="shared" si="69"/>
        <v>146321_MIX_JOUR5</v>
      </c>
      <c r="AB173" t="str">
        <f t="shared" si="70"/>
        <v>146321_MIX_JOUR6</v>
      </c>
      <c r="AC173" t="str">
        <f t="shared" si="71"/>
        <v>146321_MIX_JOUR7</v>
      </c>
      <c r="AD173" t="str">
        <f t="shared" si="72"/>
        <v>146321_MIX_JOUR1</v>
      </c>
      <c r="AF173" s="9">
        <v>0.25</v>
      </c>
      <c r="AG173" s="9">
        <v>0.95833333333333337</v>
      </c>
    </row>
    <row r="174" spans="1:33">
      <c r="A174" s="8">
        <v>1464</v>
      </c>
      <c r="B174" s="8" t="s">
        <v>117</v>
      </c>
      <c r="C174" s="9">
        <v>0.25</v>
      </c>
      <c r="D174" s="9">
        <v>0.95833333333333337</v>
      </c>
      <c r="E174" s="13">
        <v>1011000</v>
      </c>
      <c r="F174" s="18" t="str">
        <f t="shared" si="73"/>
        <v>1011000</v>
      </c>
      <c r="G174" s="20" t="str">
        <f t="shared" si="74"/>
        <v>1</v>
      </c>
      <c r="H174" s="20" t="str">
        <f t="shared" si="75"/>
        <v>0</v>
      </c>
      <c r="I174" s="20" t="str">
        <f t="shared" si="76"/>
        <v>1</v>
      </c>
      <c r="J174" s="20" t="str">
        <f t="shared" si="77"/>
        <v>1</v>
      </c>
      <c r="K174" s="20" t="str">
        <f t="shared" si="78"/>
        <v>0</v>
      </c>
      <c r="L174" s="20" t="str">
        <f t="shared" si="79"/>
        <v>0</v>
      </c>
      <c r="M174" s="20" t="str">
        <f t="shared" si="80"/>
        <v>0</v>
      </c>
      <c r="N174" s="23">
        <f t="shared" si="81"/>
        <v>2</v>
      </c>
      <c r="O174" s="23">
        <f t="shared" si="82"/>
        <v>0</v>
      </c>
      <c r="P174" s="23">
        <f t="shared" si="83"/>
        <v>4</v>
      </c>
      <c r="Q174" s="23">
        <f t="shared" si="84"/>
        <v>5</v>
      </c>
      <c r="R174" s="23">
        <f t="shared" si="85"/>
        <v>0</v>
      </c>
      <c r="S174" s="23">
        <f t="shared" si="86"/>
        <v>0</v>
      </c>
      <c r="T174" s="23">
        <f t="shared" si="87"/>
        <v>0</v>
      </c>
      <c r="V174" s="9">
        <v>0.25</v>
      </c>
      <c r="W174" s="9">
        <v>0.95833333333333337</v>
      </c>
      <c r="X174" t="str">
        <f t="shared" si="66"/>
        <v>146421_MIX_JOUR2</v>
      </c>
      <c r="Y174" t="str">
        <f t="shared" si="67"/>
        <v>146421_MIX_JOUR0</v>
      </c>
      <c r="Z174" t="str">
        <f t="shared" si="68"/>
        <v>146421_MIX_JOUR4</v>
      </c>
      <c r="AA174" t="str">
        <f t="shared" si="69"/>
        <v>146421_MIX_JOUR5</v>
      </c>
      <c r="AB174" t="str">
        <f t="shared" si="70"/>
        <v>146421_MIX_JOUR0</v>
      </c>
      <c r="AC174" t="str">
        <f t="shared" si="71"/>
        <v>146421_MIX_JOUR0</v>
      </c>
      <c r="AD174" t="str">
        <f t="shared" si="72"/>
        <v>146421_MIX_JOUR0</v>
      </c>
      <c r="AF174" s="9">
        <v>0.25</v>
      </c>
      <c r="AG174" s="9">
        <v>0.95833333333333337</v>
      </c>
    </row>
    <row r="175" spans="1:33">
      <c r="A175" s="8">
        <v>1466</v>
      </c>
      <c r="B175" s="8" t="s">
        <v>117</v>
      </c>
      <c r="C175" s="9">
        <v>0.25</v>
      </c>
      <c r="D175" s="9">
        <v>0.95833333333333337</v>
      </c>
      <c r="E175" s="13">
        <v>1000000</v>
      </c>
      <c r="F175" s="18" t="str">
        <f t="shared" si="73"/>
        <v>1000000</v>
      </c>
      <c r="G175" s="20" t="str">
        <f t="shared" si="74"/>
        <v>1</v>
      </c>
      <c r="H175" s="20" t="str">
        <f t="shared" si="75"/>
        <v>0</v>
      </c>
      <c r="I175" s="20" t="str">
        <f t="shared" si="76"/>
        <v>0</v>
      </c>
      <c r="J175" s="20" t="str">
        <f t="shared" si="77"/>
        <v>0</v>
      </c>
      <c r="K175" s="20" t="str">
        <f t="shared" si="78"/>
        <v>0</v>
      </c>
      <c r="L175" s="20" t="str">
        <f t="shared" si="79"/>
        <v>0</v>
      </c>
      <c r="M175" s="20" t="str">
        <f t="shared" si="80"/>
        <v>0</v>
      </c>
      <c r="N175" s="23">
        <f t="shared" si="81"/>
        <v>2</v>
      </c>
      <c r="O175" s="23">
        <f t="shared" si="82"/>
        <v>0</v>
      </c>
      <c r="P175" s="23">
        <f t="shared" si="83"/>
        <v>0</v>
      </c>
      <c r="Q175" s="23">
        <f t="shared" si="84"/>
        <v>0</v>
      </c>
      <c r="R175" s="23">
        <f t="shared" si="85"/>
        <v>0</v>
      </c>
      <c r="S175" s="23">
        <f t="shared" si="86"/>
        <v>0</v>
      </c>
      <c r="T175" s="23">
        <f t="shared" si="87"/>
        <v>0</v>
      </c>
      <c r="V175" s="9">
        <v>0.25</v>
      </c>
      <c r="W175" s="9">
        <v>0.95833333333333337</v>
      </c>
      <c r="X175" t="str">
        <f t="shared" si="66"/>
        <v>146621_MIX_JOUR2</v>
      </c>
      <c r="Y175" t="str">
        <f t="shared" si="67"/>
        <v>146621_MIX_JOUR0</v>
      </c>
      <c r="Z175" t="str">
        <f t="shared" si="68"/>
        <v>146621_MIX_JOUR0</v>
      </c>
      <c r="AA175" t="str">
        <f t="shared" si="69"/>
        <v>146621_MIX_JOUR0</v>
      </c>
      <c r="AB175" t="str">
        <f t="shared" si="70"/>
        <v>146621_MIX_JOUR0</v>
      </c>
      <c r="AC175" t="str">
        <f t="shared" si="71"/>
        <v>146621_MIX_JOUR0</v>
      </c>
      <c r="AD175" t="str">
        <f t="shared" si="72"/>
        <v>146621_MIX_JOUR0</v>
      </c>
      <c r="AF175" s="9">
        <v>0.25</v>
      </c>
      <c r="AG175" s="9">
        <v>0.95833333333333337</v>
      </c>
    </row>
    <row r="176" spans="1:33">
      <c r="A176" s="8">
        <v>1467</v>
      </c>
      <c r="B176" s="8" t="s">
        <v>117</v>
      </c>
      <c r="C176" s="9">
        <v>0.25</v>
      </c>
      <c r="D176" s="9">
        <v>0.95833333333333337</v>
      </c>
      <c r="E176" s="13">
        <v>10100</v>
      </c>
      <c r="F176" s="18" t="str">
        <f t="shared" si="73"/>
        <v>0010100</v>
      </c>
      <c r="G176" s="20" t="str">
        <f t="shared" si="74"/>
        <v>0</v>
      </c>
      <c r="H176" s="20" t="str">
        <f t="shared" si="75"/>
        <v>0</v>
      </c>
      <c r="I176" s="20" t="str">
        <f t="shared" si="76"/>
        <v>1</v>
      </c>
      <c r="J176" s="20" t="str">
        <f t="shared" si="77"/>
        <v>0</v>
      </c>
      <c r="K176" s="20" t="str">
        <f t="shared" si="78"/>
        <v>1</v>
      </c>
      <c r="L176" s="20" t="str">
        <f t="shared" si="79"/>
        <v>0</v>
      </c>
      <c r="M176" s="20" t="str">
        <f t="shared" si="80"/>
        <v>0</v>
      </c>
      <c r="N176" s="23">
        <f t="shared" si="81"/>
        <v>0</v>
      </c>
      <c r="O176" s="23">
        <f t="shared" si="82"/>
        <v>0</v>
      </c>
      <c r="P176" s="23">
        <f t="shared" si="83"/>
        <v>4</v>
      </c>
      <c r="Q176" s="23">
        <f t="shared" si="84"/>
        <v>0</v>
      </c>
      <c r="R176" s="23">
        <f t="shared" si="85"/>
        <v>6</v>
      </c>
      <c r="S176" s="23">
        <f t="shared" si="86"/>
        <v>0</v>
      </c>
      <c r="T176" s="23">
        <f t="shared" si="87"/>
        <v>0</v>
      </c>
      <c r="V176" s="9">
        <v>0.25</v>
      </c>
      <c r="W176" s="9">
        <v>0.95833333333333337</v>
      </c>
      <c r="X176" t="str">
        <f t="shared" si="66"/>
        <v>146721_MIX_JOUR0</v>
      </c>
      <c r="Y176" t="str">
        <f t="shared" si="67"/>
        <v>146721_MIX_JOUR0</v>
      </c>
      <c r="Z176" t="str">
        <f t="shared" si="68"/>
        <v>146721_MIX_JOUR4</v>
      </c>
      <c r="AA176" t="str">
        <f t="shared" si="69"/>
        <v>146721_MIX_JOUR0</v>
      </c>
      <c r="AB176" t="str">
        <f t="shared" si="70"/>
        <v>146721_MIX_JOUR6</v>
      </c>
      <c r="AC176" t="str">
        <f t="shared" si="71"/>
        <v>146721_MIX_JOUR0</v>
      </c>
      <c r="AD176" t="str">
        <f t="shared" si="72"/>
        <v>146721_MIX_JOUR0</v>
      </c>
      <c r="AF176" s="9">
        <v>0.25</v>
      </c>
      <c r="AG176" s="9">
        <v>0.95833333333333337</v>
      </c>
    </row>
    <row r="177" spans="1:33">
      <c r="A177" s="8">
        <v>1467</v>
      </c>
      <c r="B177" s="8" t="s">
        <v>118</v>
      </c>
      <c r="C177" s="9">
        <v>0.41666666666666669</v>
      </c>
      <c r="D177" s="9">
        <v>0.58333333333333337</v>
      </c>
      <c r="E177" s="13">
        <v>10000</v>
      </c>
      <c r="F177" s="18" t="str">
        <f t="shared" si="73"/>
        <v>0010000</v>
      </c>
      <c r="G177" s="20" t="str">
        <f t="shared" si="74"/>
        <v>0</v>
      </c>
      <c r="H177" s="20" t="str">
        <f t="shared" si="75"/>
        <v>0</v>
      </c>
      <c r="I177" s="20" t="str">
        <f t="shared" si="76"/>
        <v>1</v>
      </c>
      <c r="J177" s="20" t="str">
        <f t="shared" si="77"/>
        <v>0</v>
      </c>
      <c r="K177" s="20" t="str">
        <f t="shared" si="78"/>
        <v>0</v>
      </c>
      <c r="L177" s="20" t="str">
        <f t="shared" si="79"/>
        <v>0</v>
      </c>
      <c r="M177" s="20" t="str">
        <f t="shared" si="80"/>
        <v>0</v>
      </c>
      <c r="N177" s="23">
        <f t="shared" si="81"/>
        <v>0</v>
      </c>
      <c r="O177" s="23">
        <f t="shared" si="82"/>
        <v>0</v>
      </c>
      <c r="P177" s="23">
        <f t="shared" si="83"/>
        <v>4</v>
      </c>
      <c r="Q177" s="23">
        <f t="shared" si="84"/>
        <v>0</v>
      </c>
      <c r="R177" s="23">
        <f t="shared" si="85"/>
        <v>0</v>
      </c>
      <c r="S177" s="23">
        <f t="shared" si="86"/>
        <v>0</v>
      </c>
      <c r="T177" s="23">
        <f t="shared" si="87"/>
        <v>0</v>
      </c>
      <c r="V177" s="9">
        <v>0.41666666666666669</v>
      </c>
      <c r="W177" s="9">
        <v>0.58333333333333337</v>
      </c>
      <c r="X177" t="str">
        <f t="shared" si="66"/>
        <v>146721_MIX_SOIR0</v>
      </c>
      <c r="Y177" t="str">
        <f t="shared" si="67"/>
        <v>146721_MIX_SOIR0</v>
      </c>
      <c r="Z177" t="str">
        <f t="shared" si="68"/>
        <v>146721_MIX_SOIR4</v>
      </c>
      <c r="AA177" t="str">
        <f t="shared" si="69"/>
        <v>146721_MIX_SOIR0</v>
      </c>
      <c r="AB177" t="str">
        <f t="shared" si="70"/>
        <v>146721_MIX_SOIR0</v>
      </c>
      <c r="AC177" t="str">
        <f t="shared" si="71"/>
        <v>146721_MIX_SOIR0</v>
      </c>
      <c r="AD177" t="str">
        <f t="shared" si="72"/>
        <v>146721_MIX_SOIR0</v>
      </c>
      <c r="AF177" s="9">
        <v>0.41666666666666669</v>
      </c>
      <c r="AG177" s="9">
        <v>0.58333333333333337</v>
      </c>
    </row>
    <row r="178" spans="1:33">
      <c r="A178" s="8">
        <v>1470</v>
      </c>
      <c r="B178" s="8" t="s">
        <v>117</v>
      </c>
      <c r="C178" s="9">
        <v>0.33333333333333331</v>
      </c>
      <c r="D178" s="9">
        <v>0.54166666666666663</v>
      </c>
      <c r="E178" s="13">
        <v>1101100</v>
      </c>
      <c r="F178" s="18" t="str">
        <f t="shared" si="73"/>
        <v>1101100</v>
      </c>
      <c r="G178" s="20" t="str">
        <f t="shared" si="74"/>
        <v>1</v>
      </c>
      <c r="H178" s="20" t="str">
        <f t="shared" si="75"/>
        <v>1</v>
      </c>
      <c r="I178" s="20" t="str">
        <f t="shared" si="76"/>
        <v>0</v>
      </c>
      <c r="J178" s="20" t="str">
        <f t="shared" si="77"/>
        <v>1</v>
      </c>
      <c r="K178" s="20" t="str">
        <f t="shared" si="78"/>
        <v>1</v>
      </c>
      <c r="L178" s="20" t="str">
        <f t="shared" si="79"/>
        <v>0</v>
      </c>
      <c r="M178" s="20" t="str">
        <f t="shared" si="80"/>
        <v>0</v>
      </c>
      <c r="N178" s="23">
        <f t="shared" si="81"/>
        <v>2</v>
      </c>
      <c r="O178" s="23">
        <f t="shared" si="82"/>
        <v>3</v>
      </c>
      <c r="P178" s="23">
        <f t="shared" si="83"/>
        <v>0</v>
      </c>
      <c r="Q178" s="23">
        <f t="shared" si="84"/>
        <v>5</v>
      </c>
      <c r="R178" s="23">
        <f t="shared" si="85"/>
        <v>6</v>
      </c>
      <c r="S178" s="23">
        <f t="shared" si="86"/>
        <v>0</v>
      </c>
      <c r="T178" s="23">
        <f t="shared" si="87"/>
        <v>0</v>
      </c>
      <c r="V178" s="9">
        <v>0.33333333333333331</v>
      </c>
      <c r="W178" s="9">
        <v>0.54166666666666663</v>
      </c>
      <c r="X178" t="str">
        <f t="shared" si="66"/>
        <v>147021_MIX_JOUR2</v>
      </c>
      <c r="Y178" t="str">
        <f t="shared" si="67"/>
        <v>147021_MIX_JOUR3</v>
      </c>
      <c r="Z178" t="str">
        <f t="shared" si="68"/>
        <v>147021_MIX_JOUR0</v>
      </c>
      <c r="AA178" t="str">
        <f t="shared" si="69"/>
        <v>147021_MIX_JOUR5</v>
      </c>
      <c r="AB178" t="str">
        <f t="shared" si="70"/>
        <v>147021_MIX_JOUR6</v>
      </c>
      <c r="AC178" t="str">
        <f t="shared" si="71"/>
        <v>147021_MIX_JOUR0</v>
      </c>
      <c r="AD178" t="str">
        <f t="shared" si="72"/>
        <v>147021_MIX_JOUR0</v>
      </c>
      <c r="AF178" s="9">
        <v>0.33333333333333331</v>
      </c>
      <c r="AG178" s="9">
        <v>0.54166666666666663</v>
      </c>
    </row>
    <row r="179" spans="1:33">
      <c r="A179" s="8">
        <v>1473</v>
      </c>
      <c r="B179" s="8" t="s">
        <v>117</v>
      </c>
      <c r="C179" s="9">
        <v>0.25</v>
      </c>
      <c r="D179" s="9">
        <v>0.95833333333333337</v>
      </c>
      <c r="E179" s="13">
        <v>10000</v>
      </c>
      <c r="F179" s="18" t="str">
        <f t="shared" si="73"/>
        <v>0010000</v>
      </c>
      <c r="G179" s="20" t="str">
        <f t="shared" si="74"/>
        <v>0</v>
      </c>
      <c r="H179" s="20" t="str">
        <f t="shared" si="75"/>
        <v>0</v>
      </c>
      <c r="I179" s="20" t="str">
        <f t="shared" si="76"/>
        <v>1</v>
      </c>
      <c r="J179" s="20" t="str">
        <f t="shared" si="77"/>
        <v>0</v>
      </c>
      <c r="K179" s="20" t="str">
        <f t="shared" si="78"/>
        <v>0</v>
      </c>
      <c r="L179" s="20" t="str">
        <f t="shared" si="79"/>
        <v>0</v>
      </c>
      <c r="M179" s="20" t="str">
        <f t="shared" si="80"/>
        <v>0</v>
      </c>
      <c r="N179" s="23">
        <f t="shared" si="81"/>
        <v>0</v>
      </c>
      <c r="O179" s="23">
        <f t="shared" si="82"/>
        <v>0</v>
      </c>
      <c r="P179" s="23">
        <f t="shared" si="83"/>
        <v>4</v>
      </c>
      <c r="Q179" s="23">
        <f t="shared" si="84"/>
        <v>0</v>
      </c>
      <c r="R179" s="23">
        <f t="shared" si="85"/>
        <v>0</v>
      </c>
      <c r="S179" s="23">
        <f t="shared" si="86"/>
        <v>0</v>
      </c>
      <c r="T179" s="23">
        <f t="shared" si="87"/>
        <v>0</v>
      </c>
      <c r="V179" s="9">
        <v>0.25</v>
      </c>
      <c r="W179" s="9">
        <v>0.95833333333333337</v>
      </c>
      <c r="X179" t="str">
        <f t="shared" si="66"/>
        <v>147321_MIX_JOUR0</v>
      </c>
      <c r="Y179" t="str">
        <f t="shared" si="67"/>
        <v>147321_MIX_JOUR0</v>
      </c>
      <c r="Z179" t="str">
        <f t="shared" si="68"/>
        <v>147321_MIX_JOUR4</v>
      </c>
      <c r="AA179" t="str">
        <f t="shared" si="69"/>
        <v>147321_MIX_JOUR0</v>
      </c>
      <c r="AB179" t="str">
        <f t="shared" si="70"/>
        <v>147321_MIX_JOUR0</v>
      </c>
      <c r="AC179" t="str">
        <f t="shared" si="71"/>
        <v>147321_MIX_JOUR0</v>
      </c>
      <c r="AD179" t="str">
        <f t="shared" si="72"/>
        <v>147321_MIX_JOUR0</v>
      </c>
      <c r="AF179" s="9">
        <v>0.25</v>
      </c>
      <c r="AG179" s="9">
        <v>0.95833333333333337</v>
      </c>
    </row>
    <row r="180" spans="1:33">
      <c r="A180" s="8">
        <v>1486</v>
      </c>
      <c r="B180" s="8" t="s">
        <v>117</v>
      </c>
      <c r="C180" s="9">
        <v>0.25</v>
      </c>
      <c r="D180" s="9">
        <v>0.95833333333333337</v>
      </c>
      <c r="E180" s="13">
        <v>100100</v>
      </c>
      <c r="F180" s="18" t="str">
        <f t="shared" si="73"/>
        <v>0100100</v>
      </c>
      <c r="G180" s="20" t="str">
        <f t="shared" si="74"/>
        <v>0</v>
      </c>
      <c r="H180" s="20" t="str">
        <f t="shared" si="75"/>
        <v>1</v>
      </c>
      <c r="I180" s="20" t="str">
        <f t="shared" si="76"/>
        <v>0</v>
      </c>
      <c r="J180" s="20" t="str">
        <f t="shared" si="77"/>
        <v>0</v>
      </c>
      <c r="K180" s="20" t="str">
        <f t="shared" si="78"/>
        <v>1</v>
      </c>
      <c r="L180" s="20" t="str">
        <f t="shared" si="79"/>
        <v>0</v>
      </c>
      <c r="M180" s="20" t="str">
        <f t="shared" si="80"/>
        <v>0</v>
      </c>
      <c r="N180" s="23">
        <f t="shared" si="81"/>
        <v>0</v>
      </c>
      <c r="O180" s="23">
        <f t="shared" si="82"/>
        <v>3</v>
      </c>
      <c r="P180" s="23">
        <f t="shared" si="83"/>
        <v>0</v>
      </c>
      <c r="Q180" s="23">
        <f t="shared" si="84"/>
        <v>0</v>
      </c>
      <c r="R180" s="23">
        <f t="shared" si="85"/>
        <v>6</v>
      </c>
      <c r="S180" s="23">
        <f t="shared" si="86"/>
        <v>0</v>
      </c>
      <c r="T180" s="23">
        <f t="shared" si="87"/>
        <v>0</v>
      </c>
      <c r="V180" s="9">
        <v>0.25</v>
      </c>
      <c r="W180" s="9">
        <v>0.95833333333333337</v>
      </c>
      <c r="X180" t="str">
        <f t="shared" si="66"/>
        <v>148621_MIX_JOUR0</v>
      </c>
      <c r="Y180" t="str">
        <f t="shared" si="67"/>
        <v>148621_MIX_JOUR3</v>
      </c>
      <c r="Z180" t="str">
        <f t="shared" si="68"/>
        <v>148621_MIX_JOUR0</v>
      </c>
      <c r="AA180" t="str">
        <f t="shared" si="69"/>
        <v>148621_MIX_JOUR0</v>
      </c>
      <c r="AB180" t="str">
        <f t="shared" si="70"/>
        <v>148621_MIX_JOUR6</v>
      </c>
      <c r="AC180" t="str">
        <f t="shared" si="71"/>
        <v>148621_MIX_JOUR0</v>
      </c>
      <c r="AD180" t="str">
        <f t="shared" si="72"/>
        <v>148621_MIX_JOUR0</v>
      </c>
      <c r="AF180" s="9">
        <v>0.25</v>
      </c>
      <c r="AG180" s="9">
        <v>0.95833333333333337</v>
      </c>
    </row>
    <row r="181" spans="1:33">
      <c r="A181" s="8">
        <v>1495</v>
      </c>
      <c r="B181" s="8" t="s">
        <v>117</v>
      </c>
      <c r="C181" s="9">
        <v>0.25</v>
      </c>
      <c r="D181" s="9">
        <v>0.95833333333333337</v>
      </c>
      <c r="E181" s="13">
        <v>11000</v>
      </c>
      <c r="F181" s="18" t="str">
        <f t="shared" si="73"/>
        <v>0011000</v>
      </c>
      <c r="G181" s="20" t="str">
        <f t="shared" si="74"/>
        <v>0</v>
      </c>
      <c r="H181" s="20" t="str">
        <f t="shared" si="75"/>
        <v>0</v>
      </c>
      <c r="I181" s="20" t="str">
        <f t="shared" si="76"/>
        <v>1</v>
      </c>
      <c r="J181" s="20" t="str">
        <f t="shared" si="77"/>
        <v>1</v>
      </c>
      <c r="K181" s="20" t="str">
        <f t="shared" si="78"/>
        <v>0</v>
      </c>
      <c r="L181" s="20" t="str">
        <f t="shared" si="79"/>
        <v>0</v>
      </c>
      <c r="M181" s="20" t="str">
        <f t="shared" si="80"/>
        <v>0</v>
      </c>
      <c r="N181" s="23">
        <f t="shared" si="81"/>
        <v>0</v>
      </c>
      <c r="O181" s="23">
        <f t="shared" si="82"/>
        <v>0</v>
      </c>
      <c r="P181" s="23">
        <f t="shared" si="83"/>
        <v>4</v>
      </c>
      <c r="Q181" s="23">
        <f t="shared" si="84"/>
        <v>5</v>
      </c>
      <c r="R181" s="23">
        <f t="shared" si="85"/>
        <v>0</v>
      </c>
      <c r="S181" s="23">
        <f t="shared" si="86"/>
        <v>0</v>
      </c>
      <c r="T181" s="23">
        <f t="shared" si="87"/>
        <v>0</v>
      </c>
      <c r="V181" s="9">
        <v>0.25</v>
      </c>
      <c r="W181" s="9">
        <v>0.95833333333333337</v>
      </c>
      <c r="X181" t="str">
        <f t="shared" si="66"/>
        <v>149521_MIX_JOUR0</v>
      </c>
      <c r="Y181" t="str">
        <f t="shared" si="67"/>
        <v>149521_MIX_JOUR0</v>
      </c>
      <c r="Z181" t="str">
        <f t="shared" si="68"/>
        <v>149521_MIX_JOUR4</v>
      </c>
      <c r="AA181" t="str">
        <f t="shared" si="69"/>
        <v>149521_MIX_JOUR5</v>
      </c>
      <c r="AB181" t="str">
        <f t="shared" si="70"/>
        <v>149521_MIX_JOUR0</v>
      </c>
      <c r="AC181" t="str">
        <f t="shared" si="71"/>
        <v>149521_MIX_JOUR0</v>
      </c>
      <c r="AD181" t="str">
        <f t="shared" si="72"/>
        <v>149521_MIX_JOUR0</v>
      </c>
      <c r="AF181" s="9">
        <v>0.25</v>
      </c>
      <c r="AG181" s="9">
        <v>0.95833333333333337</v>
      </c>
    </row>
    <row r="182" spans="1:33">
      <c r="A182" s="8">
        <v>1496</v>
      </c>
      <c r="B182" s="8" t="s">
        <v>117</v>
      </c>
      <c r="C182" s="9">
        <v>0.25</v>
      </c>
      <c r="D182" s="9">
        <v>0.95833333333333337</v>
      </c>
      <c r="E182" s="13">
        <v>100000</v>
      </c>
      <c r="F182" s="18" t="str">
        <f t="shared" si="73"/>
        <v>0100000</v>
      </c>
      <c r="G182" s="20" t="str">
        <f t="shared" si="74"/>
        <v>0</v>
      </c>
      <c r="H182" s="20" t="str">
        <f t="shared" si="75"/>
        <v>1</v>
      </c>
      <c r="I182" s="20" t="str">
        <f t="shared" si="76"/>
        <v>0</v>
      </c>
      <c r="J182" s="20" t="str">
        <f t="shared" si="77"/>
        <v>0</v>
      </c>
      <c r="K182" s="20" t="str">
        <f t="shared" si="78"/>
        <v>0</v>
      </c>
      <c r="L182" s="20" t="str">
        <f t="shared" si="79"/>
        <v>0</v>
      </c>
      <c r="M182" s="20" t="str">
        <f t="shared" si="80"/>
        <v>0</v>
      </c>
      <c r="N182" s="23">
        <f t="shared" si="81"/>
        <v>0</v>
      </c>
      <c r="O182" s="23">
        <f t="shared" si="82"/>
        <v>3</v>
      </c>
      <c r="P182" s="23">
        <f t="shared" si="83"/>
        <v>0</v>
      </c>
      <c r="Q182" s="23">
        <f t="shared" si="84"/>
        <v>0</v>
      </c>
      <c r="R182" s="23">
        <f t="shared" si="85"/>
        <v>0</v>
      </c>
      <c r="S182" s="23">
        <f t="shared" si="86"/>
        <v>0</v>
      </c>
      <c r="T182" s="23">
        <f t="shared" si="87"/>
        <v>0</v>
      </c>
      <c r="V182" s="9">
        <v>0.25</v>
      </c>
      <c r="W182" s="9">
        <v>0.95833333333333337</v>
      </c>
      <c r="X182" t="str">
        <f t="shared" si="66"/>
        <v>149621_MIX_JOUR0</v>
      </c>
      <c r="Y182" t="str">
        <f t="shared" si="67"/>
        <v>149621_MIX_JOUR3</v>
      </c>
      <c r="Z182" t="str">
        <f t="shared" si="68"/>
        <v>149621_MIX_JOUR0</v>
      </c>
      <c r="AA182" t="str">
        <f t="shared" si="69"/>
        <v>149621_MIX_JOUR0</v>
      </c>
      <c r="AB182" t="str">
        <f t="shared" si="70"/>
        <v>149621_MIX_JOUR0</v>
      </c>
      <c r="AC182" t="str">
        <f t="shared" si="71"/>
        <v>149621_MIX_JOUR0</v>
      </c>
      <c r="AD182" t="str">
        <f t="shared" si="72"/>
        <v>149621_MIX_JOUR0</v>
      </c>
      <c r="AF182" s="9">
        <v>0.25</v>
      </c>
      <c r="AG182" s="9">
        <v>0.95833333333333337</v>
      </c>
    </row>
    <row r="183" spans="1:33">
      <c r="A183" s="8">
        <v>1496</v>
      </c>
      <c r="B183" s="8" t="s">
        <v>118</v>
      </c>
      <c r="C183" s="9">
        <v>0</v>
      </c>
      <c r="D183" s="9">
        <v>0.99930555555555556</v>
      </c>
      <c r="E183" s="13">
        <v>1111111</v>
      </c>
      <c r="F183" s="18" t="str">
        <f t="shared" si="73"/>
        <v>1111111</v>
      </c>
      <c r="G183" s="20" t="str">
        <f t="shared" si="74"/>
        <v>1</v>
      </c>
      <c r="H183" s="20" t="str">
        <f t="shared" si="75"/>
        <v>1</v>
      </c>
      <c r="I183" s="20" t="str">
        <f t="shared" si="76"/>
        <v>1</v>
      </c>
      <c r="J183" s="20" t="str">
        <f t="shared" si="77"/>
        <v>1</v>
      </c>
      <c r="K183" s="20" t="str">
        <f t="shared" si="78"/>
        <v>1</v>
      </c>
      <c r="L183" s="20" t="str">
        <f t="shared" si="79"/>
        <v>1</v>
      </c>
      <c r="M183" s="20" t="str">
        <f t="shared" si="80"/>
        <v>1</v>
      </c>
      <c r="N183" s="23">
        <f t="shared" si="81"/>
        <v>2</v>
      </c>
      <c r="O183" s="23">
        <f t="shared" si="82"/>
        <v>3</v>
      </c>
      <c r="P183" s="23">
        <f t="shared" si="83"/>
        <v>4</v>
      </c>
      <c r="Q183" s="23">
        <f t="shared" si="84"/>
        <v>5</v>
      </c>
      <c r="R183" s="23">
        <f t="shared" si="85"/>
        <v>6</v>
      </c>
      <c r="S183" s="23">
        <f t="shared" si="86"/>
        <v>7</v>
      </c>
      <c r="T183" s="23">
        <f t="shared" si="87"/>
        <v>1</v>
      </c>
      <c r="V183" s="9">
        <v>0</v>
      </c>
      <c r="W183" s="9">
        <v>0.99930555555555556</v>
      </c>
      <c r="X183" t="str">
        <f t="shared" si="66"/>
        <v>149621_MIX_SOIR2</v>
      </c>
      <c r="Y183" t="str">
        <f t="shared" si="67"/>
        <v>149621_MIX_SOIR3</v>
      </c>
      <c r="Z183" t="str">
        <f t="shared" si="68"/>
        <v>149621_MIX_SOIR4</v>
      </c>
      <c r="AA183" t="str">
        <f t="shared" si="69"/>
        <v>149621_MIX_SOIR5</v>
      </c>
      <c r="AB183" t="str">
        <f t="shared" si="70"/>
        <v>149621_MIX_SOIR6</v>
      </c>
      <c r="AC183" t="str">
        <f t="shared" si="71"/>
        <v>149621_MIX_SOIR7</v>
      </c>
      <c r="AD183" t="str">
        <f t="shared" si="72"/>
        <v>149621_MIX_SOIR1</v>
      </c>
      <c r="AF183" s="9">
        <v>0</v>
      </c>
      <c r="AG183" s="9">
        <v>0.99930555555555556</v>
      </c>
    </row>
    <row r="184" spans="1:33">
      <c r="A184" s="8">
        <v>1497</v>
      </c>
      <c r="B184" s="8" t="s">
        <v>117</v>
      </c>
      <c r="C184" s="9">
        <v>0.25</v>
      </c>
      <c r="D184" s="9">
        <v>0.95833333333333337</v>
      </c>
      <c r="E184" s="13">
        <v>1001000</v>
      </c>
      <c r="F184" s="18" t="str">
        <f t="shared" si="73"/>
        <v>1001000</v>
      </c>
      <c r="G184" s="20" t="str">
        <f t="shared" si="74"/>
        <v>1</v>
      </c>
      <c r="H184" s="20" t="str">
        <f t="shared" si="75"/>
        <v>0</v>
      </c>
      <c r="I184" s="20" t="str">
        <f t="shared" si="76"/>
        <v>0</v>
      </c>
      <c r="J184" s="20" t="str">
        <f t="shared" si="77"/>
        <v>1</v>
      </c>
      <c r="K184" s="20" t="str">
        <f t="shared" si="78"/>
        <v>0</v>
      </c>
      <c r="L184" s="20" t="str">
        <f t="shared" si="79"/>
        <v>0</v>
      </c>
      <c r="M184" s="20" t="str">
        <f t="shared" si="80"/>
        <v>0</v>
      </c>
      <c r="N184" s="23">
        <f t="shared" si="81"/>
        <v>2</v>
      </c>
      <c r="O184" s="23">
        <f t="shared" si="82"/>
        <v>0</v>
      </c>
      <c r="P184" s="23">
        <f t="shared" si="83"/>
        <v>0</v>
      </c>
      <c r="Q184" s="23">
        <f t="shared" si="84"/>
        <v>5</v>
      </c>
      <c r="R184" s="23">
        <f t="shared" si="85"/>
        <v>0</v>
      </c>
      <c r="S184" s="23">
        <f t="shared" si="86"/>
        <v>0</v>
      </c>
      <c r="T184" s="23">
        <f t="shared" si="87"/>
        <v>0</v>
      </c>
      <c r="V184" s="9">
        <v>0.25</v>
      </c>
      <c r="W184" s="9">
        <v>0.95833333333333337</v>
      </c>
      <c r="X184" t="str">
        <f t="shared" si="66"/>
        <v>149721_MIX_JOUR2</v>
      </c>
      <c r="Y184" t="str">
        <f t="shared" si="67"/>
        <v>149721_MIX_JOUR0</v>
      </c>
      <c r="Z184" t="str">
        <f t="shared" si="68"/>
        <v>149721_MIX_JOUR0</v>
      </c>
      <c r="AA184" t="str">
        <f t="shared" si="69"/>
        <v>149721_MIX_JOUR5</v>
      </c>
      <c r="AB184" t="str">
        <f t="shared" si="70"/>
        <v>149721_MIX_JOUR0</v>
      </c>
      <c r="AC184" t="str">
        <f t="shared" si="71"/>
        <v>149721_MIX_JOUR0</v>
      </c>
      <c r="AD184" t="str">
        <f t="shared" si="72"/>
        <v>149721_MIX_JOUR0</v>
      </c>
      <c r="AF184" s="9">
        <v>0.25</v>
      </c>
      <c r="AG184" s="9">
        <v>0.95833333333333337</v>
      </c>
    </row>
    <row r="185" spans="1:33">
      <c r="A185" s="8">
        <v>1498</v>
      </c>
      <c r="B185" s="8" t="s">
        <v>117</v>
      </c>
      <c r="C185" s="9">
        <v>0.25</v>
      </c>
      <c r="D185" s="9">
        <v>0.95833333333333337</v>
      </c>
      <c r="E185" s="13">
        <v>1001000</v>
      </c>
      <c r="F185" s="18" t="str">
        <f t="shared" si="73"/>
        <v>1001000</v>
      </c>
      <c r="G185" s="20" t="str">
        <f t="shared" si="74"/>
        <v>1</v>
      </c>
      <c r="H185" s="20" t="str">
        <f t="shared" si="75"/>
        <v>0</v>
      </c>
      <c r="I185" s="20" t="str">
        <f t="shared" si="76"/>
        <v>0</v>
      </c>
      <c r="J185" s="20" t="str">
        <f t="shared" si="77"/>
        <v>1</v>
      </c>
      <c r="K185" s="20" t="str">
        <f t="shared" si="78"/>
        <v>0</v>
      </c>
      <c r="L185" s="20" t="str">
        <f t="shared" si="79"/>
        <v>0</v>
      </c>
      <c r="M185" s="20" t="str">
        <f t="shared" si="80"/>
        <v>0</v>
      </c>
      <c r="N185" s="23">
        <f t="shared" si="81"/>
        <v>2</v>
      </c>
      <c r="O185" s="23">
        <f t="shared" si="82"/>
        <v>0</v>
      </c>
      <c r="P185" s="23">
        <f t="shared" si="83"/>
        <v>0</v>
      </c>
      <c r="Q185" s="23">
        <f t="shared" si="84"/>
        <v>5</v>
      </c>
      <c r="R185" s="23">
        <f t="shared" si="85"/>
        <v>0</v>
      </c>
      <c r="S185" s="23">
        <f t="shared" si="86"/>
        <v>0</v>
      </c>
      <c r="T185" s="23">
        <f t="shared" si="87"/>
        <v>0</v>
      </c>
      <c r="V185" s="9">
        <v>0.25</v>
      </c>
      <c r="W185" s="9">
        <v>0.95833333333333337</v>
      </c>
      <c r="X185" t="str">
        <f t="shared" si="66"/>
        <v>149821_MIX_JOUR2</v>
      </c>
      <c r="Y185" t="str">
        <f t="shared" si="67"/>
        <v>149821_MIX_JOUR0</v>
      </c>
      <c r="Z185" t="str">
        <f t="shared" si="68"/>
        <v>149821_MIX_JOUR0</v>
      </c>
      <c r="AA185" t="str">
        <f t="shared" si="69"/>
        <v>149821_MIX_JOUR5</v>
      </c>
      <c r="AB185" t="str">
        <f t="shared" si="70"/>
        <v>149821_MIX_JOUR0</v>
      </c>
      <c r="AC185" t="str">
        <f t="shared" si="71"/>
        <v>149821_MIX_JOUR0</v>
      </c>
      <c r="AD185" t="str">
        <f t="shared" si="72"/>
        <v>149821_MIX_JOUR0</v>
      </c>
      <c r="AF185" s="9">
        <v>0.25</v>
      </c>
      <c r="AG185" s="9">
        <v>0.95833333333333337</v>
      </c>
    </row>
    <row r="186" spans="1:33">
      <c r="A186" s="8">
        <v>1601</v>
      </c>
      <c r="B186" s="8" t="s">
        <v>117</v>
      </c>
      <c r="C186" s="9">
        <v>0.25</v>
      </c>
      <c r="D186" s="9">
        <v>0.95833333333333337</v>
      </c>
      <c r="E186" s="13">
        <v>1000</v>
      </c>
      <c r="F186" s="18" t="str">
        <f t="shared" si="73"/>
        <v>0001000</v>
      </c>
      <c r="G186" s="20" t="str">
        <f t="shared" si="74"/>
        <v>0</v>
      </c>
      <c r="H186" s="20" t="str">
        <f t="shared" si="75"/>
        <v>0</v>
      </c>
      <c r="I186" s="20" t="str">
        <f t="shared" si="76"/>
        <v>0</v>
      </c>
      <c r="J186" s="20" t="str">
        <f t="shared" si="77"/>
        <v>1</v>
      </c>
      <c r="K186" s="20" t="str">
        <f t="shared" si="78"/>
        <v>0</v>
      </c>
      <c r="L186" s="20" t="str">
        <f t="shared" si="79"/>
        <v>0</v>
      </c>
      <c r="M186" s="20" t="str">
        <f t="shared" si="80"/>
        <v>0</v>
      </c>
      <c r="N186" s="23">
        <f t="shared" si="81"/>
        <v>0</v>
      </c>
      <c r="O186" s="23">
        <f t="shared" si="82"/>
        <v>0</v>
      </c>
      <c r="P186" s="23">
        <f t="shared" si="83"/>
        <v>0</v>
      </c>
      <c r="Q186" s="23">
        <f t="shared" si="84"/>
        <v>5</v>
      </c>
      <c r="R186" s="23">
        <f t="shared" si="85"/>
        <v>0</v>
      </c>
      <c r="S186" s="23">
        <f t="shared" si="86"/>
        <v>0</v>
      </c>
      <c r="T186" s="23">
        <f t="shared" si="87"/>
        <v>0</v>
      </c>
      <c r="V186" s="9">
        <v>0.25</v>
      </c>
      <c r="W186" s="9">
        <v>0.95833333333333337</v>
      </c>
      <c r="X186" t="str">
        <f t="shared" si="66"/>
        <v>160121_MIX_JOUR0</v>
      </c>
      <c r="Y186" t="str">
        <f t="shared" si="67"/>
        <v>160121_MIX_JOUR0</v>
      </c>
      <c r="Z186" t="str">
        <f t="shared" si="68"/>
        <v>160121_MIX_JOUR0</v>
      </c>
      <c r="AA186" t="str">
        <f t="shared" si="69"/>
        <v>160121_MIX_JOUR5</v>
      </c>
      <c r="AB186" t="str">
        <f t="shared" si="70"/>
        <v>160121_MIX_JOUR0</v>
      </c>
      <c r="AC186" t="str">
        <f t="shared" si="71"/>
        <v>160121_MIX_JOUR0</v>
      </c>
      <c r="AD186" t="str">
        <f t="shared" si="72"/>
        <v>160121_MIX_JOUR0</v>
      </c>
      <c r="AF186" s="9">
        <v>0.25</v>
      </c>
      <c r="AG186" s="9">
        <v>0.95833333333333337</v>
      </c>
    </row>
    <row r="187" spans="1:33">
      <c r="A187" s="8">
        <v>1601</v>
      </c>
      <c r="B187" s="8" t="s">
        <v>118</v>
      </c>
      <c r="C187" s="9">
        <v>0</v>
      </c>
      <c r="D187" s="9">
        <v>0.99930555555555556</v>
      </c>
      <c r="E187" s="13">
        <v>1111111</v>
      </c>
      <c r="F187" s="18" t="str">
        <f t="shared" si="73"/>
        <v>1111111</v>
      </c>
      <c r="G187" s="20" t="str">
        <f t="shared" si="74"/>
        <v>1</v>
      </c>
      <c r="H187" s="20" t="str">
        <f t="shared" si="75"/>
        <v>1</v>
      </c>
      <c r="I187" s="20" t="str">
        <f t="shared" si="76"/>
        <v>1</v>
      </c>
      <c r="J187" s="20" t="str">
        <f t="shared" si="77"/>
        <v>1</v>
      </c>
      <c r="K187" s="20" t="str">
        <f t="shared" si="78"/>
        <v>1</v>
      </c>
      <c r="L187" s="20" t="str">
        <f t="shared" si="79"/>
        <v>1</v>
      </c>
      <c r="M187" s="20" t="str">
        <f t="shared" si="80"/>
        <v>1</v>
      </c>
      <c r="N187" s="23">
        <f t="shared" si="81"/>
        <v>2</v>
      </c>
      <c r="O187" s="23">
        <f t="shared" si="82"/>
        <v>3</v>
      </c>
      <c r="P187" s="23">
        <f t="shared" si="83"/>
        <v>4</v>
      </c>
      <c r="Q187" s="23">
        <f t="shared" si="84"/>
        <v>5</v>
      </c>
      <c r="R187" s="23">
        <f t="shared" si="85"/>
        <v>6</v>
      </c>
      <c r="S187" s="23">
        <f t="shared" si="86"/>
        <v>7</v>
      </c>
      <c r="T187" s="23">
        <f t="shared" si="87"/>
        <v>1</v>
      </c>
      <c r="V187" s="9">
        <v>0</v>
      </c>
      <c r="W187" s="9">
        <v>0.99930555555555556</v>
      </c>
      <c r="X187" t="str">
        <f t="shared" si="66"/>
        <v>160121_MIX_SOIR2</v>
      </c>
      <c r="Y187" t="str">
        <f t="shared" si="67"/>
        <v>160121_MIX_SOIR3</v>
      </c>
      <c r="Z187" t="str">
        <f t="shared" si="68"/>
        <v>160121_MIX_SOIR4</v>
      </c>
      <c r="AA187" t="str">
        <f t="shared" si="69"/>
        <v>160121_MIX_SOIR5</v>
      </c>
      <c r="AB187" t="str">
        <f t="shared" si="70"/>
        <v>160121_MIX_SOIR6</v>
      </c>
      <c r="AC187" t="str">
        <f t="shared" si="71"/>
        <v>160121_MIX_SOIR7</v>
      </c>
      <c r="AD187" t="str">
        <f t="shared" si="72"/>
        <v>160121_MIX_SOIR1</v>
      </c>
      <c r="AF187" s="9">
        <v>0</v>
      </c>
      <c r="AG187" s="9">
        <v>0.99930555555555556</v>
      </c>
    </row>
    <row r="188" spans="1:33">
      <c r="A188" s="8">
        <v>1779</v>
      </c>
      <c r="B188" s="8" t="s">
        <v>117</v>
      </c>
      <c r="C188" s="9">
        <v>0.25</v>
      </c>
      <c r="D188" s="9">
        <v>0.95833333333333337</v>
      </c>
      <c r="E188" s="13">
        <v>1000000</v>
      </c>
      <c r="F188" s="18" t="str">
        <f t="shared" si="73"/>
        <v>1000000</v>
      </c>
      <c r="G188" s="20" t="str">
        <f t="shared" si="74"/>
        <v>1</v>
      </c>
      <c r="H188" s="20" t="str">
        <f t="shared" si="75"/>
        <v>0</v>
      </c>
      <c r="I188" s="20" t="str">
        <f t="shared" si="76"/>
        <v>0</v>
      </c>
      <c r="J188" s="20" t="str">
        <f t="shared" si="77"/>
        <v>0</v>
      </c>
      <c r="K188" s="20" t="str">
        <f t="shared" si="78"/>
        <v>0</v>
      </c>
      <c r="L188" s="20" t="str">
        <f t="shared" si="79"/>
        <v>0</v>
      </c>
      <c r="M188" s="20" t="str">
        <f t="shared" si="80"/>
        <v>0</v>
      </c>
      <c r="N188" s="23">
        <f t="shared" si="81"/>
        <v>2</v>
      </c>
      <c r="O188" s="23">
        <f t="shared" si="82"/>
        <v>0</v>
      </c>
      <c r="P188" s="23">
        <f t="shared" si="83"/>
        <v>0</v>
      </c>
      <c r="Q188" s="23">
        <f t="shared" si="84"/>
        <v>0</v>
      </c>
      <c r="R188" s="23">
        <f t="shared" si="85"/>
        <v>0</v>
      </c>
      <c r="S188" s="23">
        <f t="shared" si="86"/>
        <v>0</v>
      </c>
      <c r="T188" s="23">
        <f t="shared" si="87"/>
        <v>0</v>
      </c>
      <c r="V188" s="9">
        <v>0.25</v>
      </c>
      <c r="W188" s="9">
        <v>0.95833333333333337</v>
      </c>
      <c r="X188" t="str">
        <f t="shared" si="66"/>
        <v>177921_MIX_JOUR2</v>
      </c>
      <c r="Y188" t="str">
        <f t="shared" si="67"/>
        <v>177921_MIX_JOUR0</v>
      </c>
      <c r="Z188" t="str">
        <f t="shared" si="68"/>
        <v>177921_MIX_JOUR0</v>
      </c>
      <c r="AA188" t="str">
        <f t="shared" si="69"/>
        <v>177921_MIX_JOUR0</v>
      </c>
      <c r="AB188" t="str">
        <f t="shared" si="70"/>
        <v>177921_MIX_JOUR0</v>
      </c>
      <c r="AC188" t="str">
        <f t="shared" si="71"/>
        <v>177921_MIX_JOUR0</v>
      </c>
      <c r="AD188" t="str">
        <f t="shared" si="72"/>
        <v>177921_MIX_JOUR0</v>
      </c>
      <c r="AF188" s="9">
        <v>0.25</v>
      </c>
      <c r="AG188" s="9">
        <v>0.95833333333333337</v>
      </c>
    </row>
    <row r="189" spans="1:33">
      <c r="A189" s="8">
        <v>1785</v>
      </c>
      <c r="B189" s="8" t="s">
        <v>117</v>
      </c>
      <c r="C189" s="9">
        <v>0.25</v>
      </c>
      <c r="D189" s="9">
        <v>0.95833333333333337</v>
      </c>
      <c r="E189" s="13">
        <v>1111111</v>
      </c>
      <c r="F189" s="18" t="str">
        <f t="shared" si="73"/>
        <v>1111111</v>
      </c>
      <c r="G189" s="20" t="str">
        <f t="shared" si="74"/>
        <v>1</v>
      </c>
      <c r="H189" s="20" t="str">
        <f t="shared" si="75"/>
        <v>1</v>
      </c>
      <c r="I189" s="20" t="str">
        <f t="shared" si="76"/>
        <v>1</v>
      </c>
      <c r="J189" s="20" t="str">
        <f t="shared" si="77"/>
        <v>1</v>
      </c>
      <c r="K189" s="20" t="str">
        <f t="shared" si="78"/>
        <v>1</v>
      </c>
      <c r="L189" s="20" t="str">
        <f t="shared" si="79"/>
        <v>1</v>
      </c>
      <c r="M189" s="20" t="str">
        <f t="shared" si="80"/>
        <v>1</v>
      </c>
      <c r="N189" s="23">
        <f t="shared" si="81"/>
        <v>2</v>
      </c>
      <c r="O189" s="23">
        <f t="shared" si="82"/>
        <v>3</v>
      </c>
      <c r="P189" s="23">
        <f t="shared" si="83"/>
        <v>4</v>
      </c>
      <c r="Q189" s="23">
        <f t="shared" si="84"/>
        <v>5</v>
      </c>
      <c r="R189" s="23">
        <f t="shared" si="85"/>
        <v>6</v>
      </c>
      <c r="S189" s="23">
        <f t="shared" si="86"/>
        <v>7</v>
      </c>
      <c r="T189" s="23">
        <f t="shared" si="87"/>
        <v>1</v>
      </c>
      <c r="V189" s="9">
        <v>0.25</v>
      </c>
      <c r="W189" s="9">
        <v>0.95833333333333337</v>
      </c>
      <c r="X189" t="str">
        <f t="shared" si="66"/>
        <v>178521_MIX_JOUR2</v>
      </c>
      <c r="Y189" t="str">
        <f t="shared" si="67"/>
        <v>178521_MIX_JOUR3</v>
      </c>
      <c r="Z189" t="str">
        <f t="shared" si="68"/>
        <v>178521_MIX_JOUR4</v>
      </c>
      <c r="AA189" t="str">
        <f t="shared" si="69"/>
        <v>178521_MIX_JOUR5</v>
      </c>
      <c r="AB189" t="str">
        <f t="shared" si="70"/>
        <v>178521_MIX_JOUR6</v>
      </c>
      <c r="AC189" t="str">
        <f t="shared" si="71"/>
        <v>178521_MIX_JOUR7</v>
      </c>
      <c r="AD189" t="str">
        <f t="shared" si="72"/>
        <v>178521_MIX_JOUR1</v>
      </c>
      <c r="AF189" s="9">
        <v>0.25</v>
      </c>
      <c r="AG189" s="9">
        <v>0.95833333333333337</v>
      </c>
    </row>
    <row r="190" spans="1:33">
      <c r="A190" s="8">
        <v>1803</v>
      </c>
      <c r="B190" s="8" t="s">
        <v>117</v>
      </c>
      <c r="C190" s="9">
        <v>0.25</v>
      </c>
      <c r="D190" s="9">
        <v>0.95833333333333337</v>
      </c>
      <c r="E190" s="13">
        <v>1000</v>
      </c>
      <c r="F190" s="18" t="str">
        <f t="shared" si="73"/>
        <v>0001000</v>
      </c>
      <c r="G190" s="20" t="str">
        <f t="shared" si="74"/>
        <v>0</v>
      </c>
      <c r="H190" s="20" t="str">
        <f t="shared" si="75"/>
        <v>0</v>
      </c>
      <c r="I190" s="20" t="str">
        <f t="shared" si="76"/>
        <v>0</v>
      </c>
      <c r="J190" s="20" t="str">
        <f t="shared" si="77"/>
        <v>1</v>
      </c>
      <c r="K190" s="20" t="str">
        <f t="shared" si="78"/>
        <v>0</v>
      </c>
      <c r="L190" s="20" t="str">
        <f t="shared" si="79"/>
        <v>0</v>
      </c>
      <c r="M190" s="20" t="str">
        <f t="shared" si="80"/>
        <v>0</v>
      </c>
      <c r="N190" s="23">
        <f t="shared" si="81"/>
        <v>0</v>
      </c>
      <c r="O190" s="23">
        <f t="shared" si="82"/>
        <v>0</v>
      </c>
      <c r="P190" s="23">
        <f t="shared" si="83"/>
        <v>0</v>
      </c>
      <c r="Q190" s="23">
        <f t="shared" si="84"/>
        <v>5</v>
      </c>
      <c r="R190" s="23">
        <f t="shared" si="85"/>
        <v>0</v>
      </c>
      <c r="S190" s="23">
        <f t="shared" si="86"/>
        <v>0</v>
      </c>
      <c r="T190" s="23">
        <f t="shared" si="87"/>
        <v>0</v>
      </c>
      <c r="V190" s="9">
        <v>0.25</v>
      </c>
      <c r="W190" s="9">
        <v>0.95833333333333337</v>
      </c>
      <c r="X190" t="str">
        <f t="shared" si="66"/>
        <v>180321_MIX_JOUR0</v>
      </c>
      <c r="Y190" t="str">
        <f t="shared" si="67"/>
        <v>180321_MIX_JOUR0</v>
      </c>
      <c r="Z190" t="str">
        <f t="shared" si="68"/>
        <v>180321_MIX_JOUR0</v>
      </c>
      <c r="AA190" t="str">
        <f t="shared" si="69"/>
        <v>180321_MIX_JOUR5</v>
      </c>
      <c r="AB190" t="str">
        <f t="shared" si="70"/>
        <v>180321_MIX_JOUR0</v>
      </c>
      <c r="AC190" t="str">
        <f t="shared" si="71"/>
        <v>180321_MIX_JOUR0</v>
      </c>
      <c r="AD190" t="str">
        <f t="shared" si="72"/>
        <v>180321_MIX_JOUR0</v>
      </c>
      <c r="AF190" s="9">
        <v>0.25</v>
      </c>
      <c r="AG190" s="9">
        <v>0.95833333333333337</v>
      </c>
    </row>
    <row r="191" spans="1:33">
      <c r="A191" s="8">
        <v>1803</v>
      </c>
      <c r="B191" s="8" t="s">
        <v>118</v>
      </c>
      <c r="C191" s="9">
        <v>0</v>
      </c>
      <c r="D191" s="9">
        <v>0.99930555555555556</v>
      </c>
      <c r="E191" s="13">
        <v>1111111</v>
      </c>
      <c r="F191" s="18" t="str">
        <f t="shared" si="73"/>
        <v>1111111</v>
      </c>
      <c r="G191" s="20" t="str">
        <f t="shared" si="74"/>
        <v>1</v>
      </c>
      <c r="H191" s="20" t="str">
        <f t="shared" si="75"/>
        <v>1</v>
      </c>
      <c r="I191" s="20" t="str">
        <f t="shared" si="76"/>
        <v>1</v>
      </c>
      <c r="J191" s="20" t="str">
        <f t="shared" si="77"/>
        <v>1</v>
      </c>
      <c r="K191" s="20" t="str">
        <f t="shared" si="78"/>
        <v>1</v>
      </c>
      <c r="L191" s="20" t="str">
        <f t="shared" si="79"/>
        <v>1</v>
      </c>
      <c r="M191" s="20" t="str">
        <f t="shared" si="80"/>
        <v>1</v>
      </c>
      <c r="N191" s="23">
        <f t="shared" si="81"/>
        <v>2</v>
      </c>
      <c r="O191" s="23">
        <f t="shared" si="82"/>
        <v>3</v>
      </c>
      <c r="P191" s="23">
        <f t="shared" si="83"/>
        <v>4</v>
      </c>
      <c r="Q191" s="23">
        <f t="shared" si="84"/>
        <v>5</v>
      </c>
      <c r="R191" s="23">
        <f t="shared" si="85"/>
        <v>6</v>
      </c>
      <c r="S191" s="23">
        <f t="shared" si="86"/>
        <v>7</v>
      </c>
      <c r="T191" s="23">
        <f t="shared" si="87"/>
        <v>1</v>
      </c>
      <c r="V191" s="9">
        <v>0</v>
      </c>
      <c r="W191" s="9">
        <v>0.99930555555555556</v>
      </c>
      <c r="X191" t="str">
        <f t="shared" si="66"/>
        <v>180321_MIX_SOIR2</v>
      </c>
      <c r="Y191" t="str">
        <f t="shared" si="67"/>
        <v>180321_MIX_SOIR3</v>
      </c>
      <c r="Z191" t="str">
        <f t="shared" si="68"/>
        <v>180321_MIX_SOIR4</v>
      </c>
      <c r="AA191" t="str">
        <f t="shared" si="69"/>
        <v>180321_MIX_SOIR5</v>
      </c>
      <c r="AB191" t="str">
        <f t="shared" si="70"/>
        <v>180321_MIX_SOIR6</v>
      </c>
      <c r="AC191" t="str">
        <f t="shared" si="71"/>
        <v>180321_MIX_SOIR7</v>
      </c>
      <c r="AD191" t="str">
        <f t="shared" si="72"/>
        <v>180321_MIX_SOIR1</v>
      </c>
      <c r="AF191" s="9">
        <v>0</v>
      </c>
      <c r="AG191" s="9">
        <v>0.99930555555555556</v>
      </c>
    </row>
    <row r="192" spans="1:33">
      <c r="A192" s="8">
        <v>1806</v>
      </c>
      <c r="B192" s="8" t="s">
        <v>117</v>
      </c>
      <c r="C192" s="9">
        <v>0.25</v>
      </c>
      <c r="D192" s="9">
        <v>0.95833333333333337</v>
      </c>
      <c r="E192" s="13">
        <v>1000</v>
      </c>
      <c r="F192" s="18" t="str">
        <f t="shared" si="73"/>
        <v>0001000</v>
      </c>
      <c r="G192" s="20" t="str">
        <f t="shared" si="74"/>
        <v>0</v>
      </c>
      <c r="H192" s="20" t="str">
        <f t="shared" si="75"/>
        <v>0</v>
      </c>
      <c r="I192" s="20" t="str">
        <f t="shared" si="76"/>
        <v>0</v>
      </c>
      <c r="J192" s="20" t="str">
        <f t="shared" si="77"/>
        <v>1</v>
      </c>
      <c r="K192" s="20" t="str">
        <f t="shared" si="78"/>
        <v>0</v>
      </c>
      <c r="L192" s="20" t="str">
        <f t="shared" si="79"/>
        <v>0</v>
      </c>
      <c r="M192" s="20" t="str">
        <f t="shared" si="80"/>
        <v>0</v>
      </c>
      <c r="N192" s="23">
        <f t="shared" si="81"/>
        <v>0</v>
      </c>
      <c r="O192" s="23">
        <f t="shared" si="82"/>
        <v>0</v>
      </c>
      <c r="P192" s="23">
        <f t="shared" si="83"/>
        <v>0</v>
      </c>
      <c r="Q192" s="23">
        <f t="shared" si="84"/>
        <v>5</v>
      </c>
      <c r="R192" s="23">
        <f t="shared" si="85"/>
        <v>0</v>
      </c>
      <c r="S192" s="23">
        <f t="shared" si="86"/>
        <v>0</v>
      </c>
      <c r="T192" s="23">
        <f t="shared" si="87"/>
        <v>0</v>
      </c>
      <c r="V192" s="9">
        <v>0.25</v>
      </c>
      <c r="W192" s="9">
        <v>0.95833333333333337</v>
      </c>
      <c r="X192" t="str">
        <f t="shared" si="66"/>
        <v>180621_MIX_JOUR0</v>
      </c>
      <c r="Y192" t="str">
        <f t="shared" si="67"/>
        <v>180621_MIX_JOUR0</v>
      </c>
      <c r="Z192" t="str">
        <f t="shared" si="68"/>
        <v>180621_MIX_JOUR0</v>
      </c>
      <c r="AA192" t="str">
        <f t="shared" si="69"/>
        <v>180621_MIX_JOUR5</v>
      </c>
      <c r="AB192" t="str">
        <f t="shared" si="70"/>
        <v>180621_MIX_JOUR0</v>
      </c>
      <c r="AC192" t="str">
        <f t="shared" si="71"/>
        <v>180621_MIX_JOUR0</v>
      </c>
      <c r="AD192" t="str">
        <f t="shared" si="72"/>
        <v>180621_MIX_JOUR0</v>
      </c>
      <c r="AF192" s="9">
        <v>0.25</v>
      </c>
      <c r="AG192" s="9">
        <v>0.95833333333333337</v>
      </c>
    </row>
    <row r="193" spans="1:33">
      <c r="A193" s="8">
        <v>1808</v>
      </c>
      <c r="B193" s="8" t="s">
        <v>117</v>
      </c>
      <c r="C193" s="9">
        <v>0.25</v>
      </c>
      <c r="D193" s="9">
        <v>0.95833333333333337</v>
      </c>
      <c r="E193" s="13">
        <v>10000</v>
      </c>
      <c r="F193" s="18" t="str">
        <f t="shared" si="73"/>
        <v>0010000</v>
      </c>
      <c r="G193" s="20" t="str">
        <f t="shared" si="74"/>
        <v>0</v>
      </c>
      <c r="H193" s="20" t="str">
        <f t="shared" si="75"/>
        <v>0</v>
      </c>
      <c r="I193" s="20" t="str">
        <f t="shared" si="76"/>
        <v>1</v>
      </c>
      <c r="J193" s="20" t="str">
        <f t="shared" si="77"/>
        <v>0</v>
      </c>
      <c r="K193" s="20" t="str">
        <f t="shared" si="78"/>
        <v>0</v>
      </c>
      <c r="L193" s="20" t="str">
        <f t="shared" si="79"/>
        <v>0</v>
      </c>
      <c r="M193" s="20" t="str">
        <f t="shared" si="80"/>
        <v>0</v>
      </c>
      <c r="N193" s="23">
        <f t="shared" si="81"/>
        <v>0</v>
      </c>
      <c r="O193" s="23">
        <f t="shared" si="82"/>
        <v>0</v>
      </c>
      <c r="P193" s="23">
        <f t="shared" si="83"/>
        <v>4</v>
      </c>
      <c r="Q193" s="23">
        <f t="shared" si="84"/>
        <v>0</v>
      </c>
      <c r="R193" s="23">
        <f t="shared" si="85"/>
        <v>0</v>
      </c>
      <c r="S193" s="23">
        <f t="shared" si="86"/>
        <v>0</v>
      </c>
      <c r="T193" s="23">
        <f t="shared" si="87"/>
        <v>0</v>
      </c>
      <c r="V193" s="9">
        <v>0.25</v>
      </c>
      <c r="W193" s="9">
        <v>0.95833333333333337</v>
      </c>
      <c r="X193" t="str">
        <f t="shared" si="66"/>
        <v>180821_MIX_JOUR0</v>
      </c>
      <c r="Y193" t="str">
        <f t="shared" si="67"/>
        <v>180821_MIX_JOUR0</v>
      </c>
      <c r="Z193" t="str">
        <f t="shared" si="68"/>
        <v>180821_MIX_JOUR4</v>
      </c>
      <c r="AA193" t="str">
        <f t="shared" si="69"/>
        <v>180821_MIX_JOUR0</v>
      </c>
      <c r="AB193" t="str">
        <f t="shared" si="70"/>
        <v>180821_MIX_JOUR0</v>
      </c>
      <c r="AC193" t="str">
        <f t="shared" si="71"/>
        <v>180821_MIX_JOUR0</v>
      </c>
      <c r="AD193" t="str">
        <f t="shared" si="72"/>
        <v>180821_MIX_JOUR0</v>
      </c>
      <c r="AF193" s="9">
        <v>0.25</v>
      </c>
      <c r="AG193" s="9">
        <v>0.95833333333333337</v>
      </c>
    </row>
    <row r="194" spans="1:33">
      <c r="A194" s="8">
        <v>1811</v>
      </c>
      <c r="B194" s="8" t="s">
        <v>117</v>
      </c>
      <c r="C194" s="9">
        <v>0.33333333333333331</v>
      </c>
      <c r="D194" s="9">
        <v>0.5</v>
      </c>
      <c r="E194" s="13">
        <v>1010100</v>
      </c>
      <c r="F194" s="18" t="str">
        <f t="shared" si="73"/>
        <v>1010100</v>
      </c>
      <c r="G194" s="20" t="str">
        <f t="shared" si="74"/>
        <v>1</v>
      </c>
      <c r="H194" s="20" t="str">
        <f t="shared" si="75"/>
        <v>0</v>
      </c>
      <c r="I194" s="20" t="str">
        <f t="shared" si="76"/>
        <v>1</v>
      </c>
      <c r="J194" s="20" t="str">
        <f t="shared" si="77"/>
        <v>0</v>
      </c>
      <c r="K194" s="20" t="str">
        <f t="shared" si="78"/>
        <v>1</v>
      </c>
      <c r="L194" s="20" t="str">
        <f t="shared" si="79"/>
        <v>0</v>
      </c>
      <c r="M194" s="20" t="str">
        <f t="shared" si="80"/>
        <v>0</v>
      </c>
      <c r="N194" s="23">
        <f t="shared" si="81"/>
        <v>2</v>
      </c>
      <c r="O194" s="23">
        <f t="shared" si="82"/>
        <v>0</v>
      </c>
      <c r="P194" s="23">
        <f t="shared" si="83"/>
        <v>4</v>
      </c>
      <c r="Q194" s="23">
        <f t="shared" si="84"/>
        <v>0</v>
      </c>
      <c r="R194" s="23">
        <f t="shared" si="85"/>
        <v>6</v>
      </c>
      <c r="S194" s="23">
        <f t="shared" si="86"/>
        <v>0</v>
      </c>
      <c r="T194" s="23">
        <f t="shared" si="87"/>
        <v>0</v>
      </c>
      <c r="V194" s="9">
        <v>0.33333333333333331</v>
      </c>
      <c r="W194" s="9">
        <v>0.5</v>
      </c>
      <c r="X194" t="str">
        <f t="shared" si="66"/>
        <v>181121_MIX_JOUR2</v>
      </c>
      <c r="Y194" t="str">
        <f t="shared" si="67"/>
        <v>181121_MIX_JOUR0</v>
      </c>
      <c r="Z194" t="str">
        <f t="shared" si="68"/>
        <v>181121_MIX_JOUR4</v>
      </c>
      <c r="AA194" t="str">
        <f t="shared" si="69"/>
        <v>181121_MIX_JOUR0</v>
      </c>
      <c r="AB194" t="str">
        <f t="shared" si="70"/>
        <v>181121_MIX_JOUR6</v>
      </c>
      <c r="AC194" t="str">
        <f t="shared" si="71"/>
        <v>181121_MIX_JOUR0</v>
      </c>
      <c r="AD194" t="str">
        <f t="shared" si="72"/>
        <v>181121_MIX_JOUR0</v>
      </c>
      <c r="AF194" s="9">
        <v>0.33333333333333331</v>
      </c>
      <c r="AG194" s="9">
        <v>0.5</v>
      </c>
    </row>
    <row r="195" spans="1:33">
      <c r="A195" s="8">
        <v>1811</v>
      </c>
      <c r="B195" s="8" t="s">
        <v>118</v>
      </c>
      <c r="C195" s="9">
        <v>0.33333333333333331</v>
      </c>
      <c r="D195" s="9">
        <v>0.5</v>
      </c>
      <c r="E195" s="13">
        <v>1011110</v>
      </c>
      <c r="F195" s="18" t="str">
        <f t="shared" si="73"/>
        <v>1011110</v>
      </c>
      <c r="G195" s="20" t="str">
        <f t="shared" si="74"/>
        <v>1</v>
      </c>
      <c r="H195" s="20" t="str">
        <f t="shared" si="75"/>
        <v>0</v>
      </c>
      <c r="I195" s="20" t="str">
        <f t="shared" si="76"/>
        <v>1</v>
      </c>
      <c r="J195" s="20" t="str">
        <f t="shared" si="77"/>
        <v>1</v>
      </c>
      <c r="K195" s="20" t="str">
        <f t="shared" si="78"/>
        <v>1</v>
      </c>
      <c r="L195" s="20" t="str">
        <f t="shared" si="79"/>
        <v>1</v>
      </c>
      <c r="M195" s="20" t="str">
        <f t="shared" si="80"/>
        <v>0</v>
      </c>
      <c r="N195" s="23">
        <f t="shared" si="81"/>
        <v>2</v>
      </c>
      <c r="O195" s="23">
        <f t="shared" si="82"/>
        <v>0</v>
      </c>
      <c r="P195" s="23">
        <f t="shared" si="83"/>
        <v>4</v>
      </c>
      <c r="Q195" s="23">
        <f t="shared" si="84"/>
        <v>5</v>
      </c>
      <c r="R195" s="23">
        <f t="shared" si="85"/>
        <v>6</v>
      </c>
      <c r="S195" s="23">
        <f t="shared" si="86"/>
        <v>7</v>
      </c>
      <c r="T195" s="23">
        <f t="shared" si="87"/>
        <v>0</v>
      </c>
      <c r="V195" s="9">
        <v>0.33333333333333331</v>
      </c>
      <c r="W195" s="9">
        <v>0.5</v>
      </c>
      <c r="X195" t="str">
        <f t="shared" ref="X195:X258" si="88">A195&amp;B195&amp;N195</f>
        <v>181121_MIX_SOIR2</v>
      </c>
      <c r="Y195" t="str">
        <f t="shared" ref="Y195:Y258" si="89">A195&amp;B195&amp;O195</f>
        <v>181121_MIX_SOIR0</v>
      </c>
      <c r="Z195" t="str">
        <f t="shared" ref="Z195:Z258" si="90">A195&amp;B195&amp;P195</f>
        <v>181121_MIX_SOIR4</v>
      </c>
      <c r="AA195" t="str">
        <f t="shared" ref="AA195:AA258" si="91">A195&amp;B195&amp;Q195</f>
        <v>181121_MIX_SOIR5</v>
      </c>
      <c r="AB195" t="str">
        <f t="shared" ref="AB195:AB258" si="92">A195&amp;B195&amp;R195</f>
        <v>181121_MIX_SOIR6</v>
      </c>
      <c r="AC195" t="str">
        <f t="shared" ref="AC195:AC258" si="93">A195&amp;B195&amp;S195</f>
        <v>181121_MIX_SOIR7</v>
      </c>
      <c r="AD195" t="str">
        <f t="shared" ref="AD195:AD258" si="94">A195&amp;B195&amp;T195</f>
        <v>181121_MIX_SOIR0</v>
      </c>
      <c r="AF195" s="9">
        <v>0.33333333333333331</v>
      </c>
      <c r="AG195" s="9">
        <v>0.5</v>
      </c>
    </row>
    <row r="196" spans="1:33">
      <c r="A196" s="8">
        <v>1825</v>
      </c>
      <c r="B196" s="8" t="s">
        <v>117</v>
      </c>
      <c r="C196" s="9">
        <v>0.25</v>
      </c>
      <c r="D196" s="9">
        <v>0.47916666666666669</v>
      </c>
      <c r="E196" s="13">
        <v>1111111</v>
      </c>
      <c r="F196" s="18" t="str">
        <f t="shared" si="73"/>
        <v>1111111</v>
      </c>
      <c r="G196" s="20" t="str">
        <f t="shared" si="74"/>
        <v>1</v>
      </c>
      <c r="H196" s="20" t="str">
        <f t="shared" si="75"/>
        <v>1</v>
      </c>
      <c r="I196" s="20" t="str">
        <f t="shared" si="76"/>
        <v>1</v>
      </c>
      <c r="J196" s="20" t="str">
        <f t="shared" si="77"/>
        <v>1</v>
      </c>
      <c r="K196" s="20" t="str">
        <f t="shared" si="78"/>
        <v>1</v>
      </c>
      <c r="L196" s="20" t="str">
        <f t="shared" si="79"/>
        <v>1</v>
      </c>
      <c r="M196" s="20" t="str">
        <f t="shared" si="80"/>
        <v>1</v>
      </c>
      <c r="N196" s="23">
        <f t="shared" si="81"/>
        <v>2</v>
      </c>
      <c r="O196" s="23">
        <f t="shared" si="82"/>
        <v>3</v>
      </c>
      <c r="P196" s="23">
        <f t="shared" si="83"/>
        <v>4</v>
      </c>
      <c r="Q196" s="23">
        <f t="shared" si="84"/>
        <v>5</v>
      </c>
      <c r="R196" s="23">
        <f t="shared" si="85"/>
        <v>6</v>
      </c>
      <c r="S196" s="23">
        <f t="shared" si="86"/>
        <v>7</v>
      </c>
      <c r="T196" s="23">
        <f t="shared" si="87"/>
        <v>1</v>
      </c>
      <c r="V196" s="9">
        <v>0.25</v>
      </c>
      <c r="W196" s="9">
        <v>0.47916666666666669</v>
      </c>
      <c r="X196" t="str">
        <f t="shared" si="88"/>
        <v>182521_MIX_JOUR2</v>
      </c>
      <c r="Y196" t="str">
        <f t="shared" si="89"/>
        <v>182521_MIX_JOUR3</v>
      </c>
      <c r="Z196" t="str">
        <f t="shared" si="90"/>
        <v>182521_MIX_JOUR4</v>
      </c>
      <c r="AA196" t="str">
        <f t="shared" si="91"/>
        <v>182521_MIX_JOUR5</v>
      </c>
      <c r="AB196" t="str">
        <f t="shared" si="92"/>
        <v>182521_MIX_JOUR6</v>
      </c>
      <c r="AC196" t="str">
        <f t="shared" si="93"/>
        <v>182521_MIX_JOUR7</v>
      </c>
      <c r="AD196" t="str">
        <f t="shared" si="94"/>
        <v>182521_MIX_JOUR1</v>
      </c>
      <c r="AF196" s="9">
        <v>0.25</v>
      </c>
      <c r="AG196" s="9">
        <v>0.47916666666666669</v>
      </c>
    </row>
    <row r="197" spans="1:33">
      <c r="A197" s="8">
        <v>1827</v>
      </c>
      <c r="B197" s="8" t="s">
        <v>117</v>
      </c>
      <c r="C197" s="9">
        <v>0.25</v>
      </c>
      <c r="D197" s="9">
        <v>0.95833333333333337</v>
      </c>
      <c r="E197" s="13">
        <v>100000</v>
      </c>
      <c r="F197" s="18" t="str">
        <f t="shared" si="73"/>
        <v>0100000</v>
      </c>
      <c r="G197" s="20" t="str">
        <f t="shared" si="74"/>
        <v>0</v>
      </c>
      <c r="H197" s="20" t="str">
        <f t="shared" si="75"/>
        <v>1</v>
      </c>
      <c r="I197" s="20" t="str">
        <f t="shared" si="76"/>
        <v>0</v>
      </c>
      <c r="J197" s="20" t="str">
        <f t="shared" si="77"/>
        <v>0</v>
      </c>
      <c r="K197" s="20" t="str">
        <f t="shared" si="78"/>
        <v>0</v>
      </c>
      <c r="L197" s="20" t="str">
        <f t="shared" si="79"/>
        <v>0</v>
      </c>
      <c r="M197" s="20" t="str">
        <f t="shared" si="80"/>
        <v>0</v>
      </c>
      <c r="N197" s="23">
        <f t="shared" si="81"/>
        <v>0</v>
      </c>
      <c r="O197" s="23">
        <f t="shared" si="82"/>
        <v>3</v>
      </c>
      <c r="P197" s="23">
        <f t="shared" si="83"/>
        <v>0</v>
      </c>
      <c r="Q197" s="23">
        <f t="shared" si="84"/>
        <v>0</v>
      </c>
      <c r="R197" s="23">
        <f t="shared" si="85"/>
        <v>0</v>
      </c>
      <c r="S197" s="23">
        <f t="shared" si="86"/>
        <v>0</v>
      </c>
      <c r="T197" s="23">
        <f t="shared" si="87"/>
        <v>0</v>
      </c>
      <c r="V197" s="9">
        <v>0.25</v>
      </c>
      <c r="W197" s="9">
        <v>0.95833333333333337</v>
      </c>
      <c r="X197" t="str">
        <f t="shared" si="88"/>
        <v>182721_MIX_JOUR0</v>
      </c>
      <c r="Y197" t="str">
        <f t="shared" si="89"/>
        <v>182721_MIX_JOUR3</v>
      </c>
      <c r="Z197" t="str">
        <f t="shared" si="90"/>
        <v>182721_MIX_JOUR0</v>
      </c>
      <c r="AA197" t="str">
        <f t="shared" si="91"/>
        <v>182721_MIX_JOUR0</v>
      </c>
      <c r="AB197" t="str">
        <f t="shared" si="92"/>
        <v>182721_MIX_JOUR0</v>
      </c>
      <c r="AC197" t="str">
        <f t="shared" si="93"/>
        <v>182721_MIX_JOUR0</v>
      </c>
      <c r="AD197" t="str">
        <f t="shared" si="94"/>
        <v>182721_MIX_JOUR0</v>
      </c>
      <c r="AF197" s="9">
        <v>0.25</v>
      </c>
      <c r="AG197" s="9">
        <v>0.95833333333333337</v>
      </c>
    </row>
    <row r="198" spans="1:33">
      <c r="A198" s="8">
        <v>1829</v>
      </c>
      <c r="B198" s="8" t="s">
        <v>117</v>
      </c>
      <c r="C198" s="9">
        <v>0.25</v>
      </c>
      <c r="D198" s="9">
        <v>0.95833333333333337</v>
      </c>
      <c r="E198" s="13">
        <v>100000</v>
      </c>
      <c r="F198" s="18" t="str">
        <f t="shared" si="73"/>
        <v>0100000</v>
      </c>
      <c r="G198" s="20" t="str">
        <f t="shared" si="74"/>
        <v>0</v>
      </c>
      <c r="H198" s="20" t="str">
        <f t="shared" si="75"/>
        <v>1</v>
      </c>
      <c r="I198" s="20" t="str">
        <f t="shared" si="76"/>
        <v>0</v>
      </c>
      <c r="J198" s="20" t="str">
        <f t="shared" si="77"/>
        <v>0</v>
      </c>
      <c r="K198" s="20" t="str">
        <f t="shared" si="78"/>
        <v>0</v>
      </c>
      <c r="L198" s="20" t="str">
        <f t="shared" si="79"/>
        <v>0</v>
      </c>
      <c r="M198" s="20" t="str">
        <f t="shared" si="80"/>
        <v>0</v>
      </c>
      <c r="N198" s="23">
        <f t="shared" si="81"/>
        <v>0</v>
      </c>
      <c r="O198" s="23">
        <f t="shared" si="82"/>
        <v>3</v>
      </c>
      <c r="P198" s="23">
        <f t="shared" si="83"/>
        <v>0</v>
      </c>
      <c r="Q198" s="23">
        <f t="shared" si="84"/>
        <v>0</v>
      </c>
      <c r="R198" s="23">
        <f t="shared" si="85"/>
        <v>0</v>
      </c>
      <c r="S198" s="23">
        <f t="shared" si="86"/>
        <v>0</v>
      </c>
      <c r="T198" s="23">
        <f t="shared" si="87"/>
        <v>0</v>
      </c>
      <c r="V198" s="9">
        <v>0.25</v>
      </c>
      <c r="W198" s="9">
        <v>0.95833333333333337</v>
      </c>
      <c r="X198" t="str">
        <f t="shared" si="88"/>
        <v>182921_MIX_JOUR0</v>
      </c>
      <c r="Y198" t="str">
        <f t="shared" si="89"/>
        <v>182921_MIX_JOUR3</v>
      </c>
      <c r="Z198" t="str">
        <f t="shared" si="90"/>
        <v>182921_MIX_JOUR0</v>
      </c>
      <c r="AA198" t="str">
        <f t="shared" si="91"/>
        <v>182921_MIX_JOUR0</v>
      </c>
      <c r="AB198" t="str">
        <f t="shared" si="92"/>
        <v>182921_MIX_JOUR0</v>
      </c>
      <c r="AC198" t="str">
        <f t="shared" si="93"/>
        <v>182921_MIX_JOUR0</v>
      </c>
      <c r="AD198" t="str">
        <f t="shared" si="94"/>
        <v>182921_MIX_JOUR0</v>
      </c>
      <c r="AF198" s="9">
        <v>0.25</v>
      </c>
      <c r="AG198" s="9">
        <v>0.95833333333333337</v>
      </c>
    </row>
    <row r="199" spans="1:33">
      <c r="A199" s="8">
        <v>1830</v>
      </c>
      <c r="B199" s="8" t="s">
        <v>117</v>
      </c>
      <c r="C199" s="9">
        <v>0.25</v>
      </c>
      <c r="D199" s="9">
        <v>0.95833333333333337</v>
      </c>
      <c r="E199" s="13">
        <v>10000</v>
      </c>
      <c r="F199" s="18" t="str">
        <f t="shared" si="73"/>
        <v>0010000</v>
      </c>
      <c r="G199" s="20" t="str">
        <f t="shared" si="74"/>
        <v>0</v>
      </c>
      <c r="H199" s="20" t="str">
        <f t="shared" si="75"/>
        <v>0</v>
      </c>
      <c r="I199" s="20" t="str">
        <f t="shared" si="76"/>
        <v>1</v>
      </c>
      <c r="J199" s="20" t="str">
        <f t="shared" si="77"/>
        <v>0</v>
      </c>
      <c r="K199" s="20" t="str">
        <f t="shared" si="78"/>
        <v>0</v>
      </c>
      <c r="L199" s="20" t="str">
        <f t="shared" si="79"/>
        <v>0</v>
      </c>
      <c r="M199" s="20" t="str">
        <f t="shared" si="80"/>
        <v>0</v>
      </c>
      <c r="N199" s="23">
        <f t="shared" si="81"/>
        <v>0</v>
      </c>
      <c r="O199" s="23">
        <f t="shared" si="82"/>
        <v>0</v>
      </c>
      <c r="P199" s="23">
        <f t="shared" si="83"/>
        <v>4</v>
      </c>
      <c r="Q199" s="23">
        <f t="shared" si="84"/>
        <v>0</v>
      </c>
      <c r="R199" s="23">
        <f t="shared" si="85"/>
        <v>0</v>
      </c>
      <c r="S199" s="23">
        <f t="shared" si="86"/>
        <v>0</v>
      </c>
      <c r="T199" s="23">
        <f t="shared" si="87"/>
        <v>0</v>
      </c>
      <c r="V199" s="9">
        <v>0.25</v>
      </c>
      <c r="W199" s="9">
        <v>0.95833333333333337</v>
      </c>
      <c r="X199" t="str">
        <f t="shared" si="88"/>
        <v>183021_MIX_JOUR0</v>
      </c>
      <c r="Y199" t="str">
        <f t="shared" si="89"/>
        <v>183021_MIX_JOUR0</v>
      </c>
      <c r="Z199" t="str">
        <f t="shared" si="90"/>
        <v>183021_MIX_JOUR4</v>
      </c>
      <c r="AA199" t="str">
        <f t="shared" si="91"/>
        <v>183021_MIX_JOUR0</v>
      </c>
      <c r="AB199" t="str">
        <f t="shared" si="92"/>
        <v>183021_MIX_JOUR0</v>
      </c>
      <c r="AC199" t="str">
        <f t="shared" si="93"/>
        <v>183021_MIX_JOUR0</v>
      </c>
      <c r="AD199" t="str">
        <f t="shared" si="94"/>
        <v>183021_MIX_JOUR0</v>
      </c>
      <c r="AF199" s="9">
        <v>0.25</v>
      </c>
      <c r="AG199" s="9">
        <v>0.95833333333333337</v>
      </c>
    </row>
    <row r="200" spans="1:33">
      <c r="A200" s="8">
        <v>1833</v>
      </c>
      <c r="B200" s="8" t="s">
        <v>117</v>
      </c>
      <c r="C200" s="9">
        <v>0.25</v>
      </c>
      <c r="D200" s="9">
        <v>0.95833333333333337</v>
      </c>
      <c r="E200" s="13">
        <v>1000000</v>
      </c>
      <c r="F200" s="18" t="str">
        <f t="shared" si="73"/>
        <v>1000000</v>
      </c>
      <c r="G200" s="20" t="str">
        <f t="shared" si="74"/>
        <v>1</v>
      </c>
      <c r="H200" s="20" t="str">
        <f t="shared" si="75"/>
        <v>0</v>
      </c>
      <c r="I200" s="20" t="str">
        <f t="shared" si="76"/>
        <v>0</v>
      </c>
      <c r="J200" s="20" t="str">
        <f t="shared" si="77"/>
        <v>0</v>
      </c>
      <c r="K200" s="20" t="str">
        <f t="shared" si="78"/>
        <v>0</v>
      </c>
      <c r="L200" s="20" t="str">
        <f t="shared" si="79"/>
        <v>0</v>
      </c>
      <c r="M200" s="20" t="str">
        <f t="shared" si="80"/>
        <v>0</v>
      </c>
      <c r="N200" s="23">
        <f t="shared" si="81"/>
        <v>2</v>
      </c>
      <c r="O200" s="23">
        <f t="shared" si="82"/>
        <v>0</v>
      </c>
      <c r="P200" s="23">
        <f t="shared" si="83"/>
        <v>0</v>
      </c>
      <c r="Q200" s="23">
        <f t="shared" si="84"/>
        <v>0</v>
      </c>
      <c r="R200" s="23">
        <f t="shared" si="85"/>
        <v>0</v>
      </c>
      <c r="S200" s="23">
        <f t="shared" si="86"/>
        <v>0</v>
      </c>
      <c r="T200" s="23">
        <f t="shared" si="87"/>
        <v>0</v>
      </c>
      <c r="V200" s="9">
        <v>0.25</v>
      </c>
      <c r="W200" s="9">
        <v>0.95833333333333337</v>
      </c>
      <c r="X200" t="str">
        <f t="shared" si="88"/>
        <v>183321_MIX_JOUR2</v>
      </c>
      <c r="Y200" t="str">
        <f t="shared" si="89"/>
        <v>183321_MIX_JOUR0</v>
      </c>
      <c r="Z200" t="str">
        <f t="shared" si="90"/>
        <v>183321_MIX_JOUR0</v>
      </c>
      <c r="AA200" t="str">
        <f t="shared" si="91"/>
        <v>183321_MIX_JOUR0</v>
      </c>
      <c r="AB200" t="str">
        <f t="shared" si="92"/>
        <v>183321_MIX_JOUR0</v>
      </c>
      <c r="AC200" t="str">
        <f t="shared" si="93"/>
        <v>183321_MIX_JOUR0</v>
      </c>
      <c r="AD200" t="str">
        <f t="shared" si="94"/>
        <v>183321_MIX_JOUR0</v>
      </c>
      <c r="AF200" s="9">
        <v>0.25</v>
      </c>
      <c r="AG200" s="9">
        <v>0.95833333333333337</v>
      </c>
    </row>
    <row r="201" spans="1:33">
      <c r="A201" s="8">
        <v>1846</v>
      </c>
      <c r="B201" s="8" t="s">
        <v>117</v>
      </c>
      <c r="C201" s="9">
        <v>0.25</v>
      </c>
      <c r="D201" s="9">
        <v>0.95833333333333337</v>
      </c>
      <c r="E201" s="13">
        <v>10000</v>
      </c>
      <c r="F201" s="18" t="str">
        <f t="shared" si="73"/>
        <v>0010000</v>
      </c>
      <c r="G201" s="20" t="str">
        <f t="shared" si="74"/>
        <v>0</v>
      </c>
      <c r="H201" s="20" t="str">
        <f t="shared" si="75"/>
        <v>0</v>
      </c>
      <c r="I201" s="20" t="str">
        <f t="shared" si="76"/>
        <v>1</v>
      </c>
      <c r="J201" s="20" t="str">
        <f t="shared" si="77"/>
        <v>0</v>
      </c>
      <c r="K201" s="20" t="str">
        <f t="shared" si="78"/>
        <v>0</v>
      </c>
      <c r="L201" s="20" t="str">
        <f t="shared" si="79"/>
        <v>0</v>
      </c>
      <c r="M201" s="20" t="str">
        <f t="shared" si="80"/>
        <v>0</v>
      </c>
      <c r="N201" s="23">
        <f t="shared" si="81"/>
        <v>0</v>
      </c>
      <c r="O201" s="23">
        <f t="shared" si="82"/>
        <v>0</v>
      </c>
      <c r="P201" s="23">
        <f t="shared" si="83"/>
        <v>4</v>
      </c>
      <c r="Q201" s="23">
        <f t="shared" si="84"/>
        <v>0</v>
      </c>
      <c r="R201" s="23">
        <f t="shared" si="85"/>
        <v>0</v>
      </c>
      <c r="S201" s="23">
        <f t="shared" si="86"/>
        <v>0</v>
      </c>
      <c r="T201" s="23">
        <f t="shared" si="87"/>
        <v>0</v>
      </c>
      <c r="V201" s="9">
        <v>0.25</v>
      </c>
      <c r="W201" s="9">
        <v>0.95833333333333337</v>
      </c>
      <c r="X201" t="str">
        <f t="shared" si="88"/>
        <v>184621_MIX_JOUR0</v>
      </c>
      <c r="Y201" t="str">
        <f t="shared" si="89"/>
        <v>184621_MIX_JOUR0</v>
      </c>
      <c r="Z201" t="str">
        <f t="shared" si="90"/>
        <v>184621_MIX_JOUR4</v>
      </c>
      <c r="AA201" t="str">
        <f t="shared" si="91"/>
        <v>184621_MIX_JOUR0</v>
      </c>
      <c r="AB201" t="str">
        <f t="shared" si="92"/>
        <v>184621_MIX_JOUR0</v>
      </c>
      <c r="AC201" t="str">
        <f t="shared" si="93"/>
        <v>184621_MIX_JOUR0</v>
      </c>
      <c r="AD201" t="str">
        <f t="shared" si="94"/>
        <v>184621_MIX_JOUR0</v>
      </c>
      <c r="AF201" s="9">
        <v>0.25</v>
      </c>
      <c r="AG201" s="9">
        <v>0.95833333333333337</v>
      </c>
    </row>
    <row r="202" spans="1:33">
      <c r="A202" s="8">
        <v>1869</v>
      </c>
      <c r="B202" s="8" t="s">
        <v>117</v>
      </c>
      <c r="C202" s="9">
        <v>0.25</v>
      </c>
      <c r="D202" s="9">
        <v>0.95833333333333337</v>
      </c>
      <c r="E202" s="13">
        <v>1000</v>
      </c>
      <c r="F202" s="18" t="str">
        <f t="shared" si="73"/>
        <v>0001000</v>
      </c>
      <c r="G202" s="20" t="str">
        <f t="shared" si="74"/>
        <v>0</v>
      </c>
      <c r="H202" s="20" t="str">
        <f t="shared" si="75"/>
        <v>0</v>
      </c>
      <c r="I202" s="20" t="str">
        <f t="shared" si="76"/>
        <v>0</v>
      </c>
      <c r="J202" s="20" t="str">
        <f t="shared" si="77"/>
        <v>1</v>
      </c>
      <c r="K202" s="20" t="str">
        <f t="shared" si="78"/>
        <v>0</v>
      </c>
      <c r="L202" s="20" t="str">
        <f t="shared" si="79"/>
        <v>0</v>
      </c>
      <c r="M202" s="20" t="str">
        <f t="shared" si="80"/>
        <v>0</v>
      </c>
      <c r="N202" s="23">
        <f t="shared" si="81"/>
        <v>0</v>
      </c>
      <c r="O202" s="23">
        <f t="shared" si="82"/>
        <v>0</v>
      </c>
      <c r="P202" s="23">
        <f t="shared" si="83"/>
        <v>0</v>
      </c>
      <c r="Q202" s="23">
        <f t="shared" si="84"/>
        <v>5</v>
      </c>
      <c r="R202" s="23">
        <f t="shared" si="85"/>
        <v>0</v>
      </c>
      <c r="S202" s="23">
        <f t="shared" si="86"/>
        <v>0</v>
      </c>
      <c r="T202" s="23">
        <f t="shared" si="87"/>
        <v>0</v>
      </c>
      <c r="V202" s="9">
        <v>0.25</v>
      </c>
      <c r="W202" s="9">
        <v>0.95833333333333337</v>
      </c>
      <c r="X202" t="str">
        <f t="shared" si="88"/>
        <v>186921_MIX_JOUR0</v>
      </c>
      <c r="Y202" t="str">
        <f t="shared" si="89"/>
        <v>186921_MIX_JOUR0</v>
      </c>
      <c r="Z202" t="str">
        <f t="shared" si="90"/>
        <v>186921_MIX_JOUR0</v>
      </c>
      <c r="AA202" t="str">
        <f t="shared" si="91"/>
        <v>186921_MIX_JOUR5</v>
      </c>
      <c r="AB202" t="str">
        <f t="shared" si="92"/>
        <v>186921_MIX_JOUR0</v>
      </c>
      <c r="AC202" t="str">
        <f t="shared" si="93"/>
        <v>186921_MIX_JOUR0</v>
      </c>
      <c r="AD202" t="str">
        <f t="shared" si="94"/>
        <v>186921_MIX_JOUR0</v>
      </c>
      <c r="AF202" s="9">
        <v>0.25</v>
      </c>
      <c r="AG202" s="9">
        <v>0.95833333333333337</v>
      </c>
    </row>
    <row r="203" spans="1:33">
      <c r="A203" s="8">
        <v>1897</v>
      </c>
      <c r="B203" s="8" t="s">
        <v>117</v>
      </c>
      <c r="C203" s="9">
        <v>0.25</v>
      </c>
      <c r="D203" s="9">
        <v>0.95833333333333337</v>
      </c>
      <c r="E203" s="13">
        <v>1001000</v>
      </c>
      <c r="F203" s="18" t="str">
        <f t="shared" si="73"/>
        <v>1001000</v>
      </c>
      <c r="G203" s="20" t="str">
        <f t="shared" si="74"/>
        <v>1</v>
      </c>
      <c r="H203" s="20" t="str">
        <f t="shared" si="75"/>
        <v>0</v>
      </c>
      <c r="I203" s="20" t="str">
        <f t="shared" si="76"/>
        <v>0</v>
      </c>
      <c r="J203" s="20" t="str">
        <f t="shared" si="77"/>
        <v>1</v>
      </c>
      <c r="K203" s="20" t="str">
        <f t="shared" si="78"/>
        <v>0</v>
      </c>
      <c r="L203" s="20" t="str">
        <f t="shared" si="79"/>
        <v>0</v>
      </c>
      <c r="M203" s="20" t="str">
        <f t="shared" si="80"/>
        <v>0</v>
      </c>
      <c r="N203" s="23">
        <f t="shared" si="81"/>
        <v>2</v>
      </c>
      <c r="O203" s="23">
        <f t="shared" si="82"/>
        <v>0</v>
      </c>
      <c r="P203" s="23">
        <f t="shared" si="83"/>
        <v>0</v>
      </c>
      <c r="Q203" s="23">
        <f t="shared" si="84"/>
        <v>5</v>
      </c>
      <c r="R203" s="23">
        <f t="shared" si="85"/>
        <v>0</v>
      </c>
      <c r="S203" s="23">
        <f t="shared" si="86"/>
        <v>0</v>
      </c>
      <c r="T203" s="23">
        <f t="shared" si="87"/>
        <v>0</v>
      </c>
      <c r="V203" s="9">
        <v>0.25</v>
      </c>
      <c r="W203" s="9">
        <v>0.95833333333333337</v>
      </c>
      <c r="X203" t="str">
        <f t="shared" si="88"/>
        <v>189721_MIX_JOUR2</v>
      </c>
      <c r="Y203" t="str">
        <f t="shared" si="89"/>
        <v>189721_MIX_JOUR0</v>
      </c>
      <c r="Z203" t="str">
        <f t="shared" si="90"/>
        <v>189721_MIX_JOUR0</v>
      </c>
      <c r="AA203" t="str">
        <f t="shared" si="91"/>
        <v>189721_MIX_JOUR5</v>
      </c>
      <c r="AB203" t="str">
        <f t="shared" si="92"/>
        <v>189721_MIX_JOUR0</v>
      </c>
      <c r="AC203" t="str">
        <f t="shared" si="93"/>
        <v>189721_MIX_JOUR0</v>
      </c>
      <c r="AD203" t="str">
        <f t="shared" si="94"/>
        <v>189721_MIX_JOUR0</v>
      </c>
      <c r="AF203" s="9">
        <v>0.25</v>
      </c>
      <c r="AG203" s="9">
        <v>0.95833333333333337</v>
      </c>
    </row>
    <row r="204" spans="1:33">
      <c r="A204" s="8">
        <v>1898</v>
      </c>
      <c r="B204" s="8" t="s">
        <v>117</v>
      </c>
      <c r="C204" s="9">
        <v>0.25</v>
      </c>
      <c r="D204" s="9">
        <v>0.95833333333333337</v>
      </c>
      <c r="E204" s="13">
        <v>1001000</v>
      </c>
      <c r="F204" s="18" t="str">
        <f t="shared" si="73"/>
        <v>1001000</v>
      </c>
      <c r="G204" s="20" t="str">
        <f t="shared" si="74"/>
        <v>1</v>
      </c>
      <c r="H204" s="20" t="str">
        <f t="shared" si="75"/>
        <v>0</v>
      </c>
      <c r="I204" s="20" t="str">
        <f t="shared" si="76"/>
        <v>0</v>
      </c>
      <c r="J204" s="20" t="str">
        <f t="shared" si="77"/>
        <v>1</v>
      </c>
      <c r="K204" s="20" t="str">
        <f t="shared" si="78"/>
        <v>0</v>
      </c>
      <c r="L204" s="20" t="str">
        <f t="shared" si="79"/>
        <v>0</v>
      </c>
      <c r="M204" s="20" t="str">
        <f t="shared" si="80"/>
        <v>0</v>
      </c>
      <c r="N204" s="23">
        <f t="shared" si="81"/>
        <v>2</v>
      </c>
      <c r="O204" s="23">
        <f t="shared" si="82"/>
        <v>0</v>
      </c>
      <c r="P204" s="23">
        <f t="shared" si="83"/>
        <v>0</v>
      </c>
      <c r="Q204" s="23">
        <f t="shared" si="84"/>
        <v>5</v>
      </c>
      <c r="R204" s="23">
        <f t="shared" si="85"/>
        <v>0</v>
      </c>
      <c r="S204" s="23">
        <f t="shared" si="86"/>
        <v>0</v>
      </c>
      <c r="T204" s="23">
        <f t="shared" si="87"/>
        <v>0</v>
      </c>
      <c r="V204" s="9">
        <v>0.25</v>
      </c>
      <c r="W204" s="9">
        <v>0.95833333333333337</v>
      </c>
      <c r="X204" t="str">
        <f t="shared" si="88"/>
        <v>189821_MIX_JOUR2</v>
      </c>
      <c r="Y204" t="str">
        <f t="shared" si="89"/>
        <v>189821_MIX_JOUR0</v>
      </c>
      <c r="Z204" t="str">
        <f t="shared" si="90"/>
        <v>189821_MIX_JOUR0</v>
      </c>
      <c r="AA204" t="str">
        <f t="shared" si="91"/>
        <v>189821_MIX_JOUR5</v>
      </c>
      <c r="AB204" t="str">
        <f t="shared" si="92"/>
        <v>189821_MIX_JOUR0</v>
      </c>
      <c r="AC204" t="str">
        <f t="shared" si="93"/>
        <v>189821_MIX_JOUR0</v>
      </c>
      <c r="AD204" t="str">
        <f t="shared" si="94"/>
        <v>189821_MIX_JOUR0</v>
      </c>
      <c r="AF204" s="9">
        <v>0.25</v>
      </c>
      <c r="AG204" s="9">
        <v>0.95833333333333337</v>
      </c>
    </row>
    <row r="205" spans="1:33">
      <c r="A205" s="8">
        <v>1900</v>
      </c>
      <c r="B205" s="8" t="s">
        <v>117</v>
      </c>
      <c r="C205" s="9">
        <v>0.3125</v>
      </c>
      <c r="D205" s="9">
        <v>0.45833333333333331</v>
      </c>
      <c r="E205" s="13">
        <v>1110000</v>
      </c>
      <c r="F205" s="18" t="str">
        <f t="shared" si="73"/>
        <v>1110000</v>
      </c>
      <c r="G205" s="20" t="str">
        <f t="shared" si="74"/>
        <v>1</v>
      </c>
      <c r="H205" s="20" t="str">
        <f t="shared" si="75"/>
        <v>1</v>
      </c>
      <c r="I205" s="20" t="str">
        <f t="shared" si="76"/>
        <v>1</v>
      </c>
      <c r="J205" s="20" t="str">
        <f t="shared" si="77"/>
        <v>0</v>
      </c>
      <c r="K205" s="20" t="str">
        <f t="shared" si="78"/>
        <v>0</v>
      </c>
      <c r="L205" s="20" t="str">
        <f t="shared" si="79"/>
        <v>0</v>
      </c>
      <c r="M205" s="20" t="str">
        <f t="shared" si="80"/>
        <v>0</v>
      </c>
      <c r="N205" s="23">
        <f t="shared" si="81"/>
        <v>2</v>
      </c>
      <c r="O205" s="23">
        <f t="shared" si="82"/>
        <v>3</v>
      </c>
      <c r="P205" s="23">
        <f t="shared" si="83"/>
        <v>4</v>
      </c>
      <c r="Q205" s="23">
        <f t="shared" si="84"/>
        <v>0</v>
      </c>
      <c r="R205" s="23">
        <f t="shared" si="85"/>
        <v>0</v>
      </c>
      <c r="S205" s="23">
        <f t="shared" si="86"/>
        <v>0</v>
      </c>
      <c r="T205" s="23">
        <f t="shared" si="87"/>
        <v>0</v>
      </c>
      <c r="V205" s="9">
        <v>0.3125</v>
      </c>
      <c r="W205" s="9">
        <v>0.45833333333333331</v>
      </c>
      <c r="X205" t="str">
        <f t="shared" si="88"/>
        <v>190021_MIX_JOUR2</v>
      </c>
      <c r="Y205" t="str">
        <f t="shared" si="89"/>
        <v>190021_MIX_JOUR3</v>
      </c>
      <c r="Z205" t="str">
        <f t="shared" si="90"/>
        <v>190021_MIX_JOUR4</v>
      </c>
      <c r="AA205" t="str">
        <f t="shared" si="91"/>
        <v>190021_MIX_JOUR0</v>
      </c>
      <c r="AB205" t="str">
        <f t="shared" si="92"/>
        <v>190021_MIX_JOUR0</v>
      </c>
      <c r="AC205" t="str">
        <f t="shared" si="93"/>
        <v>190021_MIX_JOUR0</v>
      </c>
      <c r="AD205" t="str">
        <f t="shared" si="94"/>
        <v>190021_MIX_JOUR0</v>
      </c>
      <c r="AF205" s="9">
        <v>0.3125</v>
      </c>
      <c r="AG205" s="9">
        <v>0.45833333333333331</v>
      </c>
    </row>
    <row r="206" spans="1:33">
      <c r="A206" s="8">
        <v>1900</v>
      </c>
      <c r="B206" s="8" t="s">
        <v>117</v>
      </c>
      <c r="C206" s="9">
        <v>0.45833333333333331</v>
      </c>
      <c r="D206" s="9">
        <v>0.625</v>
      </c>
      <c r="E206" s="13">
        <v>100100</v>
      </c>
      <c r="F206" s="18" t="str">
        <f t="shared" si="73"/>
        <v>0100100</v>
      </c>
      <c r="G206" s="20" t="str">
        <f t="shared" si="74"/>
        <v>0</v>
      </c>
      <c r="H206" s="20" t="str">
        <f t="shared" si="75"/>
        <v>1</v>
      </c>
      <c r="I206" s="20" t="str">
        <f t="shared" si="76"/>
        <v>0</v>
      </c>
      <c r="J206" s="20" t="str">
        <f t="shared" si="77"/>
        <v>0</v>
      </c>
      <c r="K206" s="20" t="str">
        <f t="shared" si="78"/>
        <v>1</v>
      </c>
      <c r="L206" s="20" t="str">
        <f t="shared" si="79"/>
        <v>0</v>
      </c>
      <c r="M206" s="20" t="str">
        <f t="shared" si="80"/>
        <v>0</v>
      </c>
      <c r="N206" s="23">
        <f t="shared" si="81"/>
        <v>0</v>
      </c>
      <c r="O206" s="23">
        <f t="shared" si="82"/>
        <v>3</v>
      </c>
      <c r="P206" s="23">
        <f t="shared" si="83"/>
        <v>0</v>
      </c>
      <c r="Q206" s="23">
        <f t="shared" si="84"/>
        <v>0</v>
      </c>
      <c r="R206" s="23">
        <f t="shared" si="85"/>
        <v>6</v>
      </c>
      <c r="S206" s="23">
        <f t="shared" si="86"/>
        <v>0</v>
      </c>
      <c r="T206" s="23">
        <f t="shared" si="87"/>
        <v>0</v>
      </c>
      <c r="V206" s="9">
        <v>0.45833333333333331</v>
      </c>
      <c r="W206" s="9">
        <v>0.625</v>
      </c>
      <c r="X206" t="str">
        <f t="shared" si="88"/>
        <v>190021_MIX_JOUR0</v>
      </c>
      <c r="Y206" t="str">
        <f t="shared" si="89"/>
        <v>190021_MIX_JOUR3</v>
      </c>
      <c r="Z206" t="str">
        <f t="shared" si="90"/>
        <v>190021_MIX_JOUR0</v>
      </c>
      <c r="AA206" t="str">
        <f t="shared" si="91"/>
        <v>190021_MIX_JOUR0</v>
      </c>
      <c r="AB206" t="str">
        <f t="shared" si="92"/>
        <v>190021_MIX_JOUR6</v>
      </c>
      <c r="AC206" t="str">
        <f t="shared" si="93"/>
        <v>190021_MIX_JOUR0</v>
      </c>
      <c r="AD206" t="str">
        <f t="shared" si="94"/>
        <v>190021_MIX_JOUR0</v>
      </c>
      <c r="AF206" s="9">
        <v>0.45833333333333331</v>
      </c>
      <c r="AG206" s="9">
        <v>0.625</v>
      </c>
    </row>
    <row r="207" spans="1:33">
      <c r="A207" s="8">
        <v>1902</v>
      </c>
      <c r="B207" s="8" t="s">
        <v>117</v>
      </c>
      <c r="C207" s="9">
        <v>0.25</v>
      </c>
      <c r="D207" s="9">
        <v>0.95833333333333337</v>
      </c>
      <c r="E207" s="13">
        <v>10000</v>
      </c>
      <c r="F207" s="18" t="str">
        <f t="shared" si="73"/>
        <v>0010000</v>
      </c>
      <c r="G207" s="20" t="str">
        <f t="shared" si="74"/>
        <v>0</v>
      </c>
      <c r="H207" s="20" t="str">
        <f t="shared" si="75"/>
        <v>0</v>
      </c>
      <c r="I207" s="20" t="str">
        <f t="shared" si="76"/>
        <v>1</v>
      </c>
      <c r="J207" s="20" t="str">
        <f t="shared" si="77"/>
        <v>0</v>
      </c>
      <c r="K207" s="20" t="str">
        <f t="shared" si="78"/>
        <v>0</v>
      </c>
      <c r="L207" s="20" t="str">
        <f t="shared" si="79"/>
        <v>0</v>
      </c>
      <c r="M207" s="20" t="str">
        <f t="shared" si="80"/>
        <v>0</v>
      </c>
      <c r="N207" s="23">
        <f t="shared" si="81"/>
        <v>0</v>
      </c>
      <c r="O207" s="23">
        <f t="shared" si="82"/>
        <v>0</v>
      </c>
      <c r="P207" s="23">
        <f t="shared" si="83"/>
        <v>4</v>
      </c>
      <c r="Q207" s="23">
        <f t="shared" si="84"/>
        <v>0</v>
      </c>
      <c r="R207" s="23">
        <f t="shared" si="85"/>
        <v>0</v>
      </c>
      <c r="S207" s="23">
        <f t="shared" si="86"/>
        <v>0</v>
      </c>
      <c r="T207" s="23">
        <f t="shared" si="87"/>
        <v>0</v>
      </c>
      <c r="V207" s="9">
        <v>0.25</v>
      </c>
      <c r="W207" s="9">
        <v>0.95833333333333337</v>
      </c>
      <c r="X207" t="str">
        <f t="shared" si="88"/>
        <v>190221_MIX_JOUR0</v>
      </c>
      <c r="Y207" t="str">
        <f t="shared" si="89"/>
        <v>190221_MIX_JOUR0</v>
      </c>
      <c r="Z207" t="str">
        <f t="shared" si="90"/>
        <v>190221_MIX_JOUR4</v>
      </c>
      <c r="AA207" t="str">
        <f t="shared" si="91"/>
        <v>190221_MIX_JOUR0</v>
      </c>
      <c r="AB207" t="str">
        <f t="shared" si="92"/>
        <v>190221_MIX_JOUR0</v>
      </c>
      <c r="AC207" t="str">
        <f t="shared" si="93"/>
        <v>190221_MIX_JOUR0</v>
      </c>
      <c r="AD207" t="str">
        <f t="shared" si="94"/>
        <v>190221_MIX_JOUR0</v>
      </c>
      <c r="AF207" s="9">
        <v>0.25</v>
      </c>
      <c r="AG207" s="9">
        <v>0.95833333333333337</v>
      </c>
    </row>
    <row r="208" spans="1:33">
      <c r="A208" s="8">
        <v>1902</v>
      </c>
      <c r="B208" s="8" t="s">
        <v>118</v>
      </c>
      <c r="C208" s="9">
        <v>0</v>
      </c>
      <c r="D208" s="9">
        <v>0.99930555555555556</v>
      </c>
      <c r="E208" s="13">
        <v>1111111</v>
      </c>
      <c r="F208" s="18" t="str">
        <f t="shared" si="73"/>
        <v>1111111</v>
      </c>
      <c r="G208" s="20" t="str">
        <f t="shared" si="74"/>
        <v>1</v>
      </c>
      <c r="H208" s="20" t="str">
        <f t="shared" si="75"/>
        <v>1</v>
      </c>
      <c r="I208" s="20" t="str">
        <f t="shared" si="76"/>
        <v>1</v>
      </c>
      <c r="J208" s="20" t="str">
        <f t="shared" si="77"/>
        <v>1</v>
      </c>
      <c r="K208" s="20" t="str">
        <f t="shared" si="78"/>
        <v>1</v>
      </c>
      <c r="L208" s="20" t="str">
        <f t="shared" si="79"/>
        <v>1</v>
      </c>
      <c r="M208" s="20" t="str">
        <f t="shared" si="80"/>
        <v>1</v>
      </c>
      <c r="N208" s="23">
        <f t="shared" si="81"/>
        <v>2</v>
      </c>
      <c r="O208" s="23">
        <f t="shared" si="82"/>
        <v>3</v>
      </c>
      <c r="P208" s="23">
        <f t="shared" si="83"/>
        <v>4</v>
      </c>
      <c r="Q208" s="23">
        <f t="shared" si="84"/>
        <v>5</v>
      </c>
      <c r="R208" s="23">
        <f t="shared" si="85"/>
        <v>6</v>
      </c>
      <c r="S208" s="23">
        <f t="shared" si="86"/>
        <v>7</v>
      </c>
      <c r="T208" s="23">
        <f t="shared" si="87"/>
        <v>1</v>
      </c>
      <c r="V208" s="9">
        <v>0</v>
      </c>
      <c r="W208" s="9">
        <v>0.99930555555555556</v>
      </c>
      <c r="X208" t="str">
        <f t="shared" si="88"/>
        <v>190221_MIX_SOIR2</v>
      </c>
      <c r="Y208" t="str">
        <f t="shared" si="89"/>
        <v>190221_MIX_SOIR3</v>
      </c>
      <c r="Z208" t="str">
        <f t="shared" si="90"/>
        <v>190221_MIX_SOIR4</v>
      </c>
      <c r="AA208" t="str">
        <f t="shared" si="91"/>
        <v>190221_MIX_SOIR5</v>
      </c>
      <c r="AB208" t="str">
        <f t="shared" si="92"/>
        <v>190221_MIX_SOIR6</v>
      </c>
      <c r="AC208" t="str">
        <f t="shared" si="93"/>
        <v>190221_MIX_SOIR7</v>
      </c>
      <c r="AD208" t="str">
        <f t="shared" si="94"/>
        <v>190221_MIX_SOIR1</v>
      </c>
      <c r="AF208" s="9">
        <v>0</v>
      </c>
      <c r="AG208" s="9">
        <v>0.99930555555555556</v>
      </c>
    </row>
    <row r="209" spans="1:33">
      <c r="A209" s="8">
        <v>1907</v>
      </c>
      <c r="B209" s="8" t="s">
        <v>117</v>
      </c>
      <c r="C209" s="9">
        <v>0.25</v>
      </c>
      <c r="D209" s="9">
        <v>0.95833333333333337</v>
      </c>
      <c r="E209" s="13">
        <v>1001000</v>
      </c>
      <c r="F209" s="18" t="str">
        <f t="shared" si="73"/>
        <v>1001000</v>
      </c>
      <c r="G209" s="20" t="str">
        <f t="shared" si="74"/>
        <v>1</v>
      </c>
      <c r="H209" s="20" t="str">
        <f t="shared" si="75"/>
        <v>0</v>
      </c>
      <c r="I209" s="20" t="str">
        <f t="shared" si="76"/>
        <v>0</v>
      </c>
      <c r="J209" s="20" t="str">
        <f t="shared" si="77"/>
        <v>1</v>
      </c>
      <c r="K209" s="20" t="str">
        <f t="shared" si="78"/>
        <v>0</v>
      </c>
      <c r="L209" s="20" t="str">
        <f t="shared" si="79"/>
        <v>0</v>
      </c>
      <c r="M209" s="20" t="str">
        <f t="shared" si="80"/>
        <v>0</v>
      </c>
      <c r="N209" s="23">
        <f t="shared" si="81"/>
        <v>2</v>
      </c>
      <c r="O209" s="23">
        <f t="shared" si="82"/>
        <v>0</v>
      </c>
      <c r="P209" s="23">
        <f t="shared" si="83"/>
        <v>0</v>
      </c>
      <c r="Q209" s="23">
        <f t="shared" si="84"/>
        <v>5</v>
      </c>
      <c r="R209" s="23">
        <f t="shared" si="85"/>
        <v>0</v>
      </c>
      <c r="S209" s="23">
        <f t="shared" si="86"/>
        <v>0</v>
      </c>
      <c r="T209" s="23">
        <f t="shared" si="87"/>
        <v>0</v>
      </c>
      <c r="V209" s="9">
        <v>0.25</v>
      </c>
      <c r="W209" s="9">
        <v>0.95833333333333337</v>
      </c>
      <c r="X209" t="str">
        <f t="shared" si="88"/>
        <v>190721_MIX_JOUR2</v>
      </c>
      <c r="Y209" t="str">
        <f t="shared" si="89"/>
        <v>190721_MIX_JOUR0</v>
      </c>
      <c r="Z209" t="str">
        <f t="shared" si="90"/>
        <v>190721_MIX_JOUR0</v>
      </c>
      <c r="AA209" t="str">
        <f t="shared" si="91"/>
        <v>190721_MIX_JOUR5</v>
      </c>
      <c r="AB209" t="str">
        <f t="shared" si="92"/>
        <v>190721_MIX_JOUR0</v>
      </c>
      <c r="AC209" t="str">
        <f t="shared" si="93"/>
        <v>190721_MIX_JOUR0</v>
      </c>
      <c r="AD209" t="str">
        <f t="shared" si="94"/>
        <v>190721_MIX_JOUR0</v>
      </c>
      <c r="AF209" s="9">
        <v>0.25</v>
      </c>
      <c r="AG209" s="9">
        <v>0.95833333333333337</v>
      </c>
    </row>
    <row r="210" spans="1:33">
      <c r="A210" s="8">
        <v>1907</v>
      </c>
      <c r="B210" s="8" t="s">
        <v>118</v>
      </c>
      <c r="C210" s="9">
        <v>0</v>
      </c>
      <c r="D210" s="9">
        <v>0.99930555555555556</v>
      </c>
      <c r="E210" s="13">
        <v>1111111</v>
      </c>
      <c r="F210" s="18" t="str">
        <f t="shared" si="73"/>
        <v>1111111</v>
      </c>
      <c r="G210" s="20" t="str">
        <f t="shared" si="74"/>
        <v>1</v>
      </c>
      <c r="H210" s="20" t="str">
        <f t="shared" si="75"/>
        <v>1</v>
      </c>
      <c r="I210" s="20" t="str">
        <f t="shared" si="76"/>
        <v>1</v>
      </c>
      <c r="J210" s="20" t="str">
        <f t="shared" si="77"/>
        <v>1</v>
      </c>
      <c r="K210" s="20" t="str">
        <f t="shared" si="78"/>
        <v>1</v>
      </c>
      <c r="L210" s="20" t="str">
        <f t="shared" si="79"/>
        <v>1</v>
      </c>
      <c r="M210" s="20" t="str">
        <f t="shared" si="80"/>
        <v>1</v>
      </c>
      <c r="N210" s="23">
        <f t="shared" si="81"/>
        <v>2</v>
      </c>
      <c r="O210" s="23">
        <f t="shared" si="82"/>
        <v>3</v>
      </c>
      <c r="P210" s="23">
        <f t="shared" si="83"/>
        <v>4</v>
      </c>
      <c r="Q210" s="23">
        <f t="shared" si="84"/>
        <v>5</v>
      </c>
      <c r="R210" s="23">
        <f t="shared" si="85"/>
        <v>6</v>
      </c>
      <c r="S210" s="23">
        <f t="shared" si="86"/>
        <v>7</v>
      </c>
      <c r="T210" s="23">
        <f t="shared" si="87"/>
        <v>1</v>
      </c>
      <c r="V210" s="9">
        <v>0</v>
      </c>
      <c r="W210" s="9">
        <v>0.99930555555555556</v>
      </c>
      <c r="X210" t="str">
        <f t="shared" si="88"/>
        <v>190721_MIX_SOIR2</v>
      </c>
      <c r="Y210" t="str">
        <f t="shared" si="89"/>
        <v>190721_MIX_SOIR3</v>
      </c>
      <c r="Z210" t="str">
        <f t="shared" si="90"/>
        <v>190721_MIX_SOIR4</v>
      </c>
      <c r="AA210" t="str">
        <f t="shared" si="91"/>
        <v>190721_MIX_SOIR5</v>
      </c>
      <c r="AB210" t="str">
        <f t="shared" si="92"/>
        <v>190721_MIX_SOIR6</v>
      </c>
      <c r="AC210" t="str">
        <f t="shared" si="93"/>
        <v>190721_MIX_SOIR7</v>
      </c>
      <c r="AD210" t="str">
        <f t="shared" si="94"/>
        <v>190721_MIX_SOIR1</v>
      </c>
      <c r="AF210" s="9">
        <v>0</v>
      </c>
      <c r="AG210" s="9">
        <v>0.99930555555555556</v>
      </c>
    </row>
    <row r="211" spans="1:33">
      <c r="A211" s="8">
        <v>1909</v>
      </c>
      <c r="B211" s="8" t="s">
        <v>117</v>
      </c>
      <c r="C211" s="9">
        <v>0.375</v>
      </c>
      <c r="D211" s="9">
        <v>0.5</v>
      </c>
      <c r="E211" s="13">
        <v>1000</v>
      </c>
      <c r="F211" s="18" t="str">
        <f t="shared" si="73"/>
        <v>0001000</v>
      </c>
      <c r="G211" s="20" t="str">
        <f t="shared" si="74"/>
        <v>0</v>
      </c>
      <c r="H211" s="20" t="str">
        <f t="shared" si="75"/>
        <v>0</v>
      </c>
      <c r="I211" s="20" t="str">
        <f t="shared" si="76"/>
        <v>0</v>
      </c>
      <c r="J211" s="20" t="str">
        <f t="shared" si="77"/>
        <v>1</v>
      </c>
      <c r="K211" s="20" t="str">
        <f t="shared" si="78"/>
        <v>0</v>
      </c>
      <c r="L211" s="20" t="str">
        <f t="shared" si="79"/>
        <v>0</v>
      </c>
      <c r="M211" s="20" t="str">
        <f t="shared" si="80"/>
        <v>0</v>
      </c>
      <c r="N211" s="23">
        <f t="shared" si="81"/>
        <v>0</v>
      </c>
      <c r="O211" s="23">
        <f t="shared" si="82"/>
        <v>0</v>
      </c>
      <c r="P211" s="23">
        <f t="shared" si="83"/>
        <v>0</v>
      </c>
      <c r="Q211" s="23">
        <f t="shared" si="84"/>
        <v>5</v>
      </c>
      <c r="R211" s="23">
        <f t="shared" si="85"/>
        <v>0</v>
      </c>
      <c r="S211" s="23">
        <f t="shared" si="86"/>
        <v>0</v>
      </c>
      <c r="T211" s="23">
        <f t="shared" si="87"/>
        <v>0</v>
      </c>
      <c r="V211" s="9">
        <v>0.375</v>
      </c>
      <c r="W211" s="9">
        <v>0.5</v>
      </c>
      <c r="X211" t="str">
        <f t="shared" si="88"/>
        <v>190921_MIX_JOUR0</v>
      </c>
      <c r="Y211" t="str">
        <f t="shared" si="89"/>
        <v>190921_MIX_JOUR0</v>
      </c>
      <c r="Z211" t="str">
        <f t="shared" si="90"/>
        <v>190921_MIX_JOUR0</v>
      </c>
      <c r="AA211" t="str">
        <f t="shared" si="91"/>
        <v>190921_MIX_JOUR5</v>
      </c>
      <c r="AB211" t="str">
        <f t="shared" si="92"/>
        <v>190921_MIX_JOUR0</v>
      </c>
      <c r="AC211" t="str">
        <f t="shared" si="93"/>
        <v>190921_MIX_JOUR0</v>
      </c>
      <c r="AD211" t="str">
        <f t="shared" si="94"/>
        <v>190921_MIX_JOUR0</v>
      </c>
      <c r="AF211" s="9">
        <v>0.375</v>
      </c>
      <c r="AG211" s="9">
        <v>0.5</v>
      </c>
    </row>
    <row r="212" spans="1:33">
      <c r="A212" s="8">
        <v>1909</v>
      </c>
      <c r="B212" s="8" t="s">
        <v>117</v>
      </c>
      <c r="C212" s="9">
        <v>0.375</v>
      </c>
      <c r="D212" s="9">
        <v>0.5</v>
      </c>
      <c r="E212" s="13">
        <v>1000</v>
      </c>
      <c r="F212" s="18" t="str">
        <f t="shared" si="73"/>
        <v>0001000</v>
      </c>
      <c r="G212" s="20" t="str">
        <f t="shared" si="74"/>
        <v>0</v>
      </c>
      <c r="H212" s="20" t="str">
        <f t="shared" si="75"/>
        <v>0</v>
      </c>
      <c r="I212" s="20" t="str">
        <f t="shared" si="76"/>
        <v>0</v>
      </c>
      <c r="J212" s="20" t="str">
        <f t="shared" si="77"/>
        <v>1</v>
      </c>
      <c r="K212" s="20" t="str">
        <f t="shared" si="78"/>
        <v>0</v>
      </c>
      <c r="L212" s="20" t="str">
        <f t="shared" si="79"/>
        <v>0</v>
      </c>
      <c r="M212" s="20" t="str">
        <f t="shared" si="80"/>
        <v>0</v>
      </c>
      <c r="N212" s="23">
        <f t="shared" si="81"/>
        <v>0</v>
      </c>
      <c r="O212" s="23">
        <f t="shared" si="82"/>
        <v>0</v>
      </c>
      <c r="P212" s="23">
        <f t="shared" si="83"/>
        <v>0</v>
      </c>
      <c r="Q212" s="23">
        <f t="shared" si="84"/>
        <v>5</v>
      </c>
      <c r="R212" s="23">
        <f t="shared" si="85"/>
        <v>0</v>
      </c>
      <c r="S212" s="23">
        <f t="shared" si="86"/>
        <v>0</v>
      </c>
      <c r="T212" s="23">
        <f t="shared" si="87"/>
        <v>0</v>
      </c>
      <c r="V212" s="9">
        <v>0.375</v>
      </c>
      <c r="W212" s="9">
        <v>0.5</v>
      </c>
      <c r="X212" t="str">
        <f t="shared" si="88"/>
        <v>190921_MIX_JOUR0</v>
      </c>
      <c r="Y212" t="str">
        <f t="shared" si="89"/>
        <v>190921_MIX_JOUR0</v>
      </c>
      <c r="Z212" t="str">
        <f t="shared" si="90"/>
        <v>190921_MIX_JOUR0</v>
      </c>
      <c r="AA212" t="str">
        <f t="shared" si="91"/>
        <v>190921_MIX_JOUR5</v>
      </c>
      <c r="AB212" t="str">
        <f t="shared" si="92"/>
        <v>190921_MIX_JOUR0</v>
      </c>
      <c r="AC212" t="str">
        <f t="shared" si="93"/>
        <v>190921_MIX_JOUR0</v>
      </c>
      <c r="AD212" t="str">
        <f t="shared" si="94"/>
        <v>190921_MIX_JOUR0</v>
      </c>
      <c r="AF212" s="9">
        <v>0.375</v>
      </c>
      <c r="AG212" s="9">
        <v>0.5</v>
      </c>
    </row>
    <row r="213" spans="1:33">
      <c r="A213" s="8">
        <v>1909</v>
      </c>
      <c r="B213" s="8" t="s">
        <v>117</v>
      </c>
      <c r="C213" s="9">
        <v>0.375</v>
      </c>
      <c r="D213" s="9">
        <v>0.5</v>
      </c>
      <c r="E213" s="13">
        <v>1000</v>
      </c>
      <c r="F213" s="18" t="str">
        <f t="shared" si="73"/>
        <v>0001000</v>
      </c>
      <c r="G213" s="20" t="str">
        <f t="shared" si="74"/>
        <v>0</v>
      </c>
      <c r="H213" s="20" t="str">
        <f t="shared" si="75"/>
        <v>0</v>
      </c>
      <c r="I213" s="20" t="str">
        <f t="shared" si="76"/>
        <v>0</v>
      </c>
      <c r="J213" s="20" t="str">
        <f t="shared" si="77"/>
        <v>1</v>
      </c>
      <c r="K213" s="20" t="str">
        <f t="shared" si="78"/>
        <v>0</v>
      </c>
      <c r="L213" s="20" t="str">
        <f t="shared" si="79"/>
        <v>0</v>
      </c>
      <c r="M213" s="20" t="str">
        <f t="shared" si="80"/>
        <v>0</v>
      </c>
      <c r="N213" s="23">
        <f t="shared" si="81"/>
        <v>0</v>
      </c>
      <c r="O213" s="23">
        <f t="shared" si="82"/>
        <v>0</v>
      </c>
      <c r="P213" s="23">
        <f t="shared" si="83"/>
        <v>0</v>
      </c>
      <c r="Q213" s="23">
        <f t="shared" si="84"/>
        <v>5</v>
      </c>
      <c r="R213" s="23">
        <f t="shared" si="85"/>
        <v>0</v>
      </c>
      <c r="S213" s="23">
        <f t="shared" si="86"/>
        <v>0</v>
      </c>
      <c r="T213" s="23">
        <f t="shared" si="87"/>
        <v>0</v>
      </c>
      <c r="V213" s="9">
        <v>0.375</v>
      </c>
      <c r="W213" s="9">
        <v>0.5</v>
      </c>
      <c r="X213" t="str">
        <f t="shared" si="88"/>
        <v>190921_MIX_JOUR0</v>
      </c>
      <c r="Y213" t="str">
        <f t="shared" si="89"/>
        <v>190921_MIX_JOUR0</v>
      </c>
      <c r="Z213" t="str">
        <f t="shared" si="90"/>
        <v>190921_MIX_JOUR0</v>
      </c>
      <c r="AA213" t="str">
        <f t="shared" si="91"/>
        <v>190921_MIX_JOUR5</v>
      </c>
      <c r="AB213" t="str">
        <f t="shared" si="92"/>
        <v>190921_MIX_JOUR0</v>
      </c>
      <c r="AC213" t="str">
        <f t="shared" si="93"/>
        <v>190921_MIX_JOUR0</v>
      </c>
      <c r="AD213" t="str">
        <f t="shared" si="94"/>
        <v>190921_MIX_JOUR0</v>
      </c>
      <c r="AF213" s="9">
        <v>0.375</v>
      </c>
      <c r="AG213" s="9">
        <v>0.5</v>
      </c>
    </row>
    <row r="214" spans="1:33">
      <c r="A214" s="8">
        <v>1913</v>
      </c>
      <c r="B214" s="8" t="s">
        <v>117</v>
      </c>
      <c r="C214" s="9">
        <v>0.375</v>
      </c>
      <c r="D214" s="9">
        <v>0.54166666666666663</v>
      </c>
      <c r="E214" s="13">
        <v>1111111</v>
      </c>
      <c r="F214" s="18" t="str">
        <f t="shared" si="73"/>
        <v>1111111</v>
      </c>
      <c r="G214" s="20" t="str">
        <f t="shared" si="74"/>
        <v>1</v>
      </c>
      <c r="H214" s="20" t="str">
        <f t="shared" si="75"/>
        <v>1</v>
      </c>
      <c r="I214" s="20" t="str">
        <f t="shared" si="76"/>
        <v>1</v>
      </c>
      <c r="J214" s="20" t="str">
        <f t="shared" si="77"/>
        <v>1</v>
      </c>
      <c r="K214" s="20" t="str">
        <f t="shared" si="78"/>
        <v>1</v>
      </c>
      <c r="L214" s="20" t="str">
        <f t="shared" si="79"/>
        <v>1</v>
      </c>
      <c r="M214" s="20" t="str">
        <f t="shared" si="80"/>
        <v>1</v>
      </c>
      <c r="N214" s="23">
        <f t="shared" si="81"/>
        <v>2</v>
      </c>
      <c r="O214" s="23">
        <f t="shared" si="82"/>
        <v>3</v>
      </c>
      <c r="P214" s="23">
        <f t="shared" si="83"/>
        <v>4</v>
      </c>
      <c r="Q214" s="23">
        <f t="shared" si="84"/>
        <v>5</v>
      </c>
      <c r="R214" s="23">
        <f t="shared" si="85"/>
        <v>6</v>
      </c>
      <c r="S214" s="23">
        <f t="shared" si="86"/>
        <v>7</v>
      </c>
      <c r="T214" s="23">
        <f t="shared" si="87"/>
        <v>1</v>
      </c>
      <c r="V214" s="9">
        <v>0.375</v>
      </c>
      <c r="W214" s="9">
        <v>0.54166666666666663</v>
      </c>
      <c r="X214" t="str">
        <f t="shared" si="88"/>
        <v>191321_MIX_JOUR2</v>
      </c>
      <c r="Y214" t="str">
        <f t="shared" si="89"/>
        <v>191321_MIX_JOUR3</v>
      </c>
      <c r="Z214" t="str">
        <f t="shared" si="90"/>
        <v>191321_MIX_JOUR4</v>
      </c>
      <c r="AA214" t="str">
        <f t="shared" si="91"/>
        <v>191321_MIX_JOUR5</v>
      </c>
      <c r="AB214" t="str">
        <f t="shared" si="92"/>
        <v>191321_MIX_JOUR6</v>
      </c>
      <c r="AC214" t="str">
        <f t="shared" si="93"/>
        <v>191321_MIX_JOUR7</v>
      </c>
      <c r="AD214" t="str">
        <f t="shared" si="94"/>
        <v>191321_MIX_JOUR1</v>
      </c>
      <c r="AF214" s="9">
        <v>0.375</v>
      </c>
      <c r="AG214" s="9">
        <v>0.54166666666666663</v>
      </c>
    </row>
    <row r="215" spans="1:33">
      <c r="A215" s="8">
        <v>1925</v>
      </c>
      <c r="B215" s="8" t="s">
        <v>117</v>
      </c>
      <c r="C215" s="9">
        <v>0.25</v>
      </c>
      <c r="D215" s="9">
        <v>0.95833333333333337</v>
      </c>
      <c r="E215" s="13">
        <v>100100</v>
      </c>
      <c r="F215" s="18" t="str">
        <f t="shared" si="73"/>
        <v>0100100</v>
      </c>
      <c r="G215" s="20" t="str">
        <f t="shared" si="74"/>
        <v>0</v>
      </c>
      <c r="H215" s="20" t="str">
        <f t="shared" si="75"/>
        <v>1</v>
      </c>
      <c r="I215" s="20" t="str">
        <f t="shared" si="76"/>
        <v>0</v>
      </c>
      <c r="J215" s="20" t="str">
        <f t="shared" si="77"/>
        <v>0</v>
      </c>
      <c r="K215" s="20" t="str">
        <f t="shared" si="78"/>
        <v>1</v>
      </c>
      <c r="L215" s="20" t="str">
        <f t="shared" si="79"/>
        <v>0</v>
      </c>
      <c r="M215" s="20" t="str">
        <f t="shared" si="80"/>
        <v>0</v>
      </c>
      <c r="N215" s="23">
        <f t="shared" si="81"/>
        <v>0</v>
      </c>
      <c r="O215" s="23">
        <f t="shared" si="82"/>
        <v>3</v>
      </c>
      <c r="P215" s="23">
        <f t="shared" si="83"/>
        <v>0</v>
      </c>
      <c r="Q215" s="23">
        <f t="shared" si="84"/>
        <v>0</v>
      </c>
      <c r="R215" s="23">
        <f t="shared" si="85"/>
        <v>6</v>
      </c>
      <c r="S215" s="23">
        <f t="shared" si="86"/>
        <v>0</v>
      </c>
      <c r="T215" s="23">
        <f t="shared" si="87"/>
        <v>0</v>
      </c>
      <c r="V215" s="9">
        <v>0.25</v>
      </c>
      <c r="W215" s="9">
        <v>0.95833333333333337</v>
      </c>
      <c r="X215" t="str">
        <f t="shared" si="88"/>
        <v>192521_MIX_JOUR0</v>
      </c>
      <c r="Y215" t="str">
        <f t="shared" si="89"/>
        <v>192521_MIX_JOUR3</v>
      </c>
      <c r="Z215" t="str">
        <f t="shared" si="90"/>
        <v>192521_MIX_JOUR0</v>
      </c>
      <c r="AA215" t="str">
        <f t="shared" si="91"/>
        <v>192521_MIX_JOUR0</v>
      </c>
      <c r="AB215" t="str">
        <f t="shared" si="92"/>
        <v>192521_MIX_JOUR6</v>
      </c>
      <c r="AC215" t="str">
        <f t="shared" si="93"/>
        <v>192521_MIX_JOUR0</v>
      </c>
      <c r="AD215" t="str">
        <f t="shared" si="94"/>
        <v>192521_MIX_JOUR0</v>
      </c>
      <c r="AF215" s="9">
        <v>0.25</v>
      </c>
      <c r="AG215" s="9">
        <v>0.95833333333333337</v>
      </c>
    </row>
    <row r="216" spans="1:33">
      <c r="A216" s="8">
        <v>1925</v>
      </c>
      <c r="B216" s="8" t="s">
        <v>118</v>
      </c>
      <c r="C216" s="9">
        <v>0</v>
      </c>
      <c r="D216" s="9">
        <v>0.99930555555555556</v>
      </c>
      <c r="E216" s="13">
        <v>1111111</v>
      </c>
      <c r="F216" s="18" t="str">
        <f t="shared" si="73"/>
        <v>1111111</v>
      </c>
      <c r="G216" s="20" t="str">
        <f t="shared" si="74"/>
        <v>1</v>
      </c>
      <c r="H216" s="20" t="str">
        <f t="shared" si="75"/>
        <v>1</v>
      </c>
      <c r="I216" s="20" t="str">
        <f t="shared" si="76"/>
        <v>1</v>
      </c>
      <c r="J216" s="20" t="str">
        <f t="shared" si="77"/>
        <v>1</v>
      </c>
      <c r="K216" s="20" t="str">
        <f t="shared" si="78"/>
        <v>1</v>
      </c>
      <c r="L216" s="20" t="str">
        <f t="shared" si="79"/>
        <v>1</v>
      </c>
      <c r="M216" s="20" t="str">
        <f t="shared" si="80"/>
        <v>1</v>
      </c>
      <c r="N216" s="23">
        <f t="shared" si="81"/>
        <v>2</v>
      </c>
      <c r="O216" s="23">
        <f t="shared" si="82"/>
        <v>3</v>
      </c>
      <c r="P216" s="23">
        <f t="shared" si="83"/>
        <v>4</v>
      </c>
      <c r="Q216" s="23">
        <f t="shared" si="84"/>
        <v>5</v>
      </c>
      <c r="R216" s="23">
        <f t="shared" si="85"/>
        <v>6</v>
      </c>
      <c r="S216" s="23">
        <f t="shared" si="86"/>
        <v>7</v>
      </c>
      <c r="T216" s="23">
        <f t="shared" si="87"/>
        <v>1</v>
      </c>
      <c r="V216" s="9">
        <v>0</v>
      </c>
      <c r="W216" s="9">
        <v>0.99930555555555556</v>
      </c>
      <c r="X216" t="str">
        <f t="shared" si="88"/>
        <v>192521_MIX_SOIR2</v>
      </c>
      <c r="Y216" t="str">
        <f t="shared" si="89"/>
        <v>192521_MIX_SOIR3</v>
      </c>
      <c r="Z216" t="str">
        <f t="shared" si="90"/>
        <v>192521_MIX_SOIR4</v>
      </c>
      <c r="AA216" t="str">
        <f t="shared" si="91"/>
        <v>192521_MIX_SOIR5</v>
      </c>
      <c r="AB216" t="str">
        <f t="shared" si="92"/>
        <v>192521_MIX_SOIR6</v>
      </c>
      <c r="AC216" t="str">
        <f t="shared" si="93"/>
        <v>192521_MIX_SOIR7</v>
      </c>
      <c r="AD216" t="str">
        <f t="shared" si="94"/>
        <v>192521_MIX_SOIR1</v>
      </c>
      <c r="AF216" s="9">
        <v>0</v>
      </c>
      <c r="AG216" s="9">
        <v>0.99930555555555556</v>
      </c>
    </row>
    <row r="217" spans="1:33">
      <c r="A217" s="8">
        <v>1928</v>
      </c>
      <c r="B217" s="8" t="s">
        <v>117</v>
      </c>
      <c r="C217" s="9">
        <v>0.25</v>
      </c>
      <c r="D217" s="9">
        <v>0.95833333333333337</v>
      </c>
      <c r="E217" s="13">
        <v>1000</v>
      </c>
      <c r="F217" s="18" t="str">
        <f t="shared" si="73"/>
        <v>0001000</v>
      </c>
      <c r="G217" s="20" t="str">
        <f t="shared" si="74"/>
        <v>0</v>
      </c>
      <c r="H217" s="20" t="str">
        <f t="shared" si="75"/>
        <v>0</v>
      </c>
      <c r="I217" s="20" t="str">
        <f t="shared" si="76"/>
        <v>0</v>
      </c>
      <c r="J217" s="20" t="str">
        <f t="shared" si="77"/>
        <v>1</v>
      </c>
      <c r="K217" s="20" t="str">
        <f t="shared" si="78"/>
        <v>0</v>
      </c>
      <c r="L217" s="20" t="str">
        <f t="shared" si="79"/>
        <v>0</v>
      </c>
      <c r="M217" s="20" t="str">
        <f t="shared" si="80"/>
        <v>0</v>
      </c>
      <c r="N217" s="23">
        <f t="shared" si="81"/>
        <v>0</v>
      </c>
      <c r="O217" s="23">
        <f t="shared" si="82"/>
        <v>0</v>
      </c>
      <c r="P217" s="23">
        <f t="shared" si="83"/>
        <v>0</v>
      </c>
      <c r="Q217" s="23">
        <f t="shared" si="84"/>
        <v>5</v>
      </c>
      <c r="R217" s="23">
        <f t="shared" si="85"/>
        <v>0</v>
      </c>
      <c r="S217" s="23">
        <f t="shared" si="86"/>
        <v>0</v>
      </c>
      <c r="T217" s="23">
        <f t="shared" si="87"/>
        <v>0</v>
      </c>
      <c r="V217" s="9">
        <v>0.25</v>
      </c>
      <c r="W217" s="9">
        <v>0.95833333333333337</v>
      </c>
      <c r="X217" t="str">
        <f t="shared" si="88"/>
        <v>192821_MIX_JOUR0</v>
      </c>
      <c r="Y217" t="str">
        <f t="shared" si="89"/>
        <v>192821_MIX_JOUR0</v>
      </c>
      <c r="Z217" t="str">
        <f t="shared" si="90"/>
        <v>192821_MIX_JOUR0</v>
      </c>
      <c r="AA217" t="str">
        <f t="shared" si="91"/>
        <v>192821_MIX_JOUR5</v>
      </c>
      <c r="AB217" t="str">
        <f t="shared" si="92"/>
        <v>192821_MIX_JOUR0</v>
      </c>
      <c r="AC217" t="str">
        <f t="shared" si="93"/>
        <v>192821_MIX_JOUR0</v>
      </c>
      <c r="AD217" t="str">
        <f t="shared" si="94"/>
        <v>192821_MIX_JOUR0</v>
      </c>
      <c r="AF217" s="9">
        <v>0.25</v>
      </c>
      <c r="AG217" s="9">
        <v>0.95833333333333337</v>
      </c>
    </row>
    <row r="218" spans="1:33">
      <c r="A218" s="8">
        <v>1940</v>
      </c>
      <c r="B218" s="8" t="s">
        <v>117</v>
      </c>
      <c r="C218" s="9">
        <v>0.25</v>
      </c>
      <c r="D218" s="9">
        <v>0.95833333333333337</v>
      </c>
      <c r="E218" s="13">
        <v>1000100</v>
      </c>
      <c r="F218" s="18" t="str">
        <f t="shared" si="73"/>
        <v>1000100</v>
      </c>
      <c r="G218" s="20" t="str">
        <f t="shared" si="74"/>
        <v>1</v>
      </c>
      <c r="H218" s="20" t="str">
        <f t="shared" si="75"/>
        <v>0</v>
      </c>
      <c r="I218" s="20" t="str">
        <f t="shared" si="76"/>
        <v>0</v>
      </c>
      <c r="J218" s="20" t="str">
        <f t="shared" si="77"/>
        <v>0</v>
      </c>
      <c r="K218" s="20" t="str">
        <f t="shared" si="78"/>
        <v>1</v>
      </c>
      <c r="L218" s="20" t="str">
        <f t="shared" si="79"/>
        <v>0</v>
      </c>
      <c r="M218" s="20" t="str">
        <f t="shared" si="80"/>
        <v>0</v>
      </c>
      <c r="N218" s="23">
        <f t="shared" si="81"/>
        <v>2</v>
      </c>
      <c r="O218" s="23">
        <f t="shared" si="82"/>
        <v>0</v>
      </c>
      <c r="P218" s="23">
        <f t="shared" si="83"/>
        <v>0</v>
      </c>
      <c r="Q218" s="23">
        <f t="shared" si="84"/>
        <v>0</v>
      </c>
      <c r="R218" s="23">
        <f t="shared" si="85"/>
        <v>6</v>
      </c>
      <c r="S218" s="23">
        <f t="shared" si="86"/>
        <v>0</v>
      </c>
      <c r="T218" s="23">
        <f t="shared" si="87"/>
        <v>0</v>
      </c>
      <c r="V218" s="9">
        <v>0.25</v>
      </c>
      <c r="W218" s="9">
        <v>0.95833333333333337</v>
      </c>
      <c r="X218" t="str">
        <f t="shared" si="88"/>
        <v>194021_MIX_JOUR2</v>
      </c>
      <c r="Y218" t="str">
        <f t="shared" si="89"/>
        <v>194021_MIX_JOUR0</v>
      </c>
      <c r="Z218" t="str">
        <f t="shared" si="90"/>
        <v>194021_MIX_JOUR0</v>
      </c>
      <c r="AA218" t="str">
        <f t="shared" si="91"/>
        <v>194021_MIX_JOUR0</v>
      </c>
      <c r="AB218" t="str">
        <f t="shared" si="92"/>
        <v>194021_MIX_JOUR6</v>
      </c>
      <c r="AC218" t="str">
        <f t="shared" si="93"/>
        <v>194021_MIX_JOUR0</v>
      </c>
      <c r="AD218" t="str">
        <f t="shared" si="94"/>
        <v>194021_MIX_JOUR0</v>
      </c>
      <c r="AF218" s="9">
        <v>0.25</v>
      </c>
      <c r="AG218" s="9">
        <v>0.95833333333333337</v>
      </c>
    </row>
    <row r="219" spans="1:33">
      <c r="A219" s="8">
        <v>1943</v>
      </c>
      <c r="B219" s="8" t="s">
        <v>117</v>
      </c>
      <c r="C219" s="9">
        <v>0.27083333333333331</v>
      </c>
      <c r="D219" s="9">
        <v>0.35416666666666669</v>
      </c>
      <c r="E219" s="13">
        <v>1101110</v>
      </c>
      <c r="F219" s="18" t="str">
        <f t="shared" si="73"/>
        <v>1101110</v>
      </c>
      <c r="G219" s="20" t="str">
        <f t="shared" si="74"/>
        <v>1</v>
      </c>
      <c r="H219" s="20" t="str">
        <f t="shared" si="75"/>
        <v>1</v>
      </c>
      <c r="I219" s="20" t="str">
        <f t="shared" si="76"/>
        <v>0</v>
      </c>
      <c r="J219" s="20" t="str">
        <f t="shared" si="77"/>
        <v>1</v>
      </c>
      <c r="K219" s="20" t="str">
        <f t="shared" si="78"/>
        <v>1</v>
      </c>
      <c r="L219" s="20" t="str">
        <f t="shared" si="79"/>
        <v>1</v>
      </c>
      <c r="M219" s="20" t="str">
        <f t="shared" si="80"/>
        <v>0</v>
      </c>
      <c r="N219" s="23">
        <f t="shared" si="81"/>
        <v>2</v>
      </c>
      <c r="O219" s="23">
        <f t="shared" si="82"/>
        <v>3</v>
      </c>
      <c r="P219" s="23">
        <f t="shared" si="83"/>
        <v>0</v>
      </c>
      <c r="Q219" s="23">
        <f t="shared" si="84"/>
        <v>5</v>
      </c>
      <c r="R219" s="23">
        <f t="shared" si="85"/>
        <v>6</v>
      </c>
      <c r="S219" s="23">
        <f t="shared" si="86"/>
        <v>7</v>
      </c>
      <c r="T219" s="23">
        <f t="shared" si="87"/>
        <v>0</v>
      </c>
      <c r="V219" s="9">
        <v>0.27083333333333331</v>
      </c>
      <c r="W219" s="9">
        <v>0.35416666666666669</v>
      </c>
      <c r="X219" t="str">
        <f t="shared" si="88"/>
        <v>194321_MIX_JOUR2</v>
      </c>
      <c r="Y219" t="str">
        <f t="shared" si="89"/>
        <v>194321_MIX_JOUR3</v>
      </c>
      <c r="Z219" t="str">
        <f t="shared" si="90"/>
        <v>194321_MIX_JOUR0</v>
      </c>
      <c r="AA219" t="str">
        <f t="shared" si="91"/>
        <v>194321_MIX_JOUR5</v>
      </c>
      <c r="AB219" t="str">
        <f t="shared" si="92"/>
        <v>194321_MIX_JOUR6</v>
      </c>
      <c r="AC219" t="str">
        <f t="shared" si="93"/>
        <v>194321_MIX_JOUR7</v>
      </c>
      <c r="AD219" t="str">
        <f t="shared" si="94"/>
        <v>194321_MIX_JOUR0</v>
      </c>
      <c r="AF219" s="9">
        <v>0.27083333333333331</v>
      </c>
      <c r="AG219" s="9">
        <v>0.35416666666666669</v>
      </c>
    </row>
    <row r="220" spans="1:33">
      <c r="A220" s="8">
        <v>1944</v>
      </c>
      <c r="B220" s="8" t="s">
        <v>118</v>
      </c>
      <c r="C220" s="9">
        <v>0</v>
      </c>
      <c r="D220" s="9">
        <v>0.99930555555555556</v>
      </c>
      <c r="E220" s="13">
        <v>1111111</v>
      </c>
      <c r="F220" s="18" t="str">
        <f t="shared" si="73"/>
        <v>1111111</v>
      </c>
      <c r="G220" s="20" t="str">
        <f t="shared" si="74"/>
        <v>1</v>
      </c>
      <c r="H220" s="20" t="str">
        <f t="shared" si="75"/>
        <v>1</v>
      </c>
      <c r="I220" s="20" t="str">
        <f t="shared" si="76"/>
        <v>1</v>
      </c>
      <c r="J220" s="20" t="str">
        <f t="shared" si="77"/>
        <v>1</v>
      </c>
      <c r="K220" s="20" t="str">
        <f t="shared" si="78"/>
        <v>1</v>
      </c>
      <c r="L220" s="20" t="str">
        <f t="shared" si="79"/>
        <v>1</v>
      </c>
      <c r="M220" s="20" t="str">
        <f t="shared" si="80"/>
        <v>1</v>
      </c>
      <c r="N220" s="23">
        <f t="shared" si="81"/>
        <v>2</v>
      </c>
      <c r="O220" s="23">
        <f t="shared" si="82"/>
        <v>3</v>
      </c>
      <c r="P220" s="23">
        <f t="shared" si="83"/>
        <v>4</v>
      </c>
      <c r="Q220" s="23">
        <f t="shared" si="84"/>
        <v>5</v>
      </c>
      <c r="R220" s="23">
        <f t="shared" si="85"/>
        <v>6</v>
      </c>
      <c r="S220" s="23">
        <f t="shared" si="86"/>
        <v>7</v>
      </c>
      <c r="T220" s="23">
        <f t="shared" si="87"/>
        <v>1</v>
      </c>
      <c r="V220" s="9">
        <v>0</v>
      </c>
      <c r="W220" s="9">
        <v>0.99930555555555556</v>
      </c>
      <c r="X220" t="str">
        <f t="shared" si="88"/>
        <v>194421_MIX_SOIR2</v>
      </c>
      <c r="Y220" t="str">
        <f t="shared" si="89"/>
        <v>194421_MIX_SOIR3</v>
      </c>
      <c r="Z220" t="str">
        <f t="shared" si="90"/>
        <v>194421_MIX_SOIR4</v>
      </c>
      <c r="AA220" t="str">
        <f t="shared" si="91"/>
        <v>194421_MIX_SOIR5</v>
      </c>
      <c r="AB220" t="str">
        <f t="shared" si="92"/>
        <v>194421_MIX_SOIR6</v>
      </c>
      <c r="AC220" t="str">
        <f t="shared" si="93"/>
        <v>194421_MIX_SOIR7</v>
      </c>
      <c r="AD220" t="str">
        <f t="shared" si="94"/>
        <v>194421_MIX_SOIR1</v>
      </c>
      <c r="AF220" s="9">
        <v>0</v>
      </c>
      <c r="AG220" s="9">
        <v>0.99930555555555556</v>
      </c>
    </row>
    <row r="221" spans="1:33">
      <c r="A221" s="8">
        <v>1945</v>
      </c>
      <c r="B221" s="8" t="s">
        <v>117</v>
      </c>
      <c r="C221" s="9">
        <v>0.25</v>
      </c>
      <c r="D221" s="9">
        <v>0.95833333333333337</v>
      </c>
      <c r="E221" s="13">
        <v>100100</v>
      </c>
      <c r="F221" s="18" t="str">
        <f t="shared" si="73"/>
        <v>0100100</v>
      </c>
      <c r="G221" s="20" t="str">
        <f t="shared" si="74"/>
        <v>0</v>
      </c>
      <c r="H221" s="20" t="str">
        <f t="shared" si="75"/>
        <v>1</v>
      </c>
      <c r="I221" s="20" t="str">
        <f t="shared" si="76"/>
        <v>0</v>
      </c>
      <c r="J221" s="20" t="str">
        <f t="shared" si="77"/>
        <v>0</v>
      </c>
      <c r="K221" s="20" t="str">
        <f t="shared" si="78"/>
        <v>1</v>
      </c>
      <c r="L221" s="20" t="str">
        <f t="shared" si="79"/>
        <v>0</v>
      </c>
      <c r="M221" s="20" t="str">
        <f t="shared" si="80"/>
        <v>0</v>
      </c>
      <c r="N221" s="23">
        <f t="shared" si="81"/>
        <v>0</v>
      </c>
      <c r="O221" s="23">
        <f t="shared" si="82"/>
        <v>3</v>
      </c>
      <c r="P221" s="23">
        <f t="shared" si="83"/>
        <v>0</v>
      </c>
      <c r="Q221" s="23">
        <f t="shared" si="84"/>
        <v>0</v>
      </c>
      <c r="R221" s="23">
        <f t="shared" si="85"/>
        <v>6</v>
      </c>
      <c r="S221" s="23">
        <f t="shared" si="86"/>
        <v>0</v>
      </c>
      <c r="T221" s="23">
        <f t="shared" si="87"/>
        <v>0</v>
      </c>
      <c r="V221" s="9">
        <v>0.25</v>
      </c>
      <c r="W221" s="9">
        <v>0.95833333333333337</v>
      </c>
      <c r="X221" t="str">
        <f t="shared" si="88"/>
        <v>194521_MIX_JOUR0</v>
      </c>
      <c r="Y221" t="str">
        <f t="shared" si="89"/>
        <v>194521_MIX_JOUR3</v>
      </c>
      <c r="Z221" t="str">
        <f t="shared" si="90"/>
        <v>194521_MIX_JOUR0</v>
      </c>
      <c r="AA221" t="str">
        <f t="shared" si="91"/>
        <v>194521_MIX_JOUR0</v>
      </c>
      <c r="AB221" t="str">
        <f t="shared" si="92"/>
        <v>194521_MIX_JOUR6</v>
      </c>
      <c r="AC221" t="str">
        <f t="shared" si="93"/>
        <v>194521_MIX_JOUR0</v>
      </c>
      <c r="AD221" t="str">
        <f t="shared" si="94"/>
        <v>194521_MIX_JOUR0</v>
      </c>
      <c r="AF221" s="9">
        <v>0.25</v>
      </c>
      <c r="AG221" s="9">
        <v>0.95833333333333337</v>
      </c>
    </row>
    <row r="222" spans="1:33">
      <c r="A222" s="8">
        <v>1946</v>
      </c>
      <c r="B222" s="8" t="s">
        <v>118</v>
      </c>
      <c r="C222" s="9">
        <v>0</v>
      </c>
      <c r="D222" s="9">
        <v>0.99930555555555556</v>
      </c>
      <c r="E222" s="13">
        <v>1111111</v>
      </c>
      <c r="F222" s="18" t="str">
        <f t="shared" si="73"/>
        <v>1111111</v>
      </c>
      <c r="G222" s="20" t="str">
        <f t="shared" si="74"/>
        <v>1</v>
      </c>
      <c r="H222" s="20" t="str">
        <f t="shared" si="75"/>
        <v>1</v>
      </c>
      <c r="I222" s="20" t="str">
        <f t="shared" si="76"/>
        <v>1</v>
      </c>
      <c r="J222" s="20" t="str">
        <f t="shared" si="77"/>
        <v>1</v>
      </c>
      <c r="K222" s="20" t="str">
        <f t="shared" si="78"/>
        <v>1</v>
      </c>
      <c r="L222" s="20" t="str">
        <f t="shared" si="79"/>
        <v>1</v>
      </c>
      <c r="M222" s="20" t="str">
        <f t="shared" si="80"/>
        <v>1</v>
      </c>
      <c r="N222" s="23">
        <f t="shared" si="81"/>
        <v>2</v>
      </c>
      <c r="O222" s="23">
        <f t="shared" si="82"/>
        <v>3</v>
      </c>
      <c r="P222" s="23">
        <f t="shared" si="83"/>
        <v>4</v>
      </c>
      <c r="Q222" s="23">
        <f t="shared" si="84"/>
        <v>5</v>
      </c>
      <c r="R222" s="23">
        <f t="shared" si="85"/>
        <v>6</v>
      </c>
      <c r="S222" s="23">
        <f t="shared" si="86"/>
        <v>7</v>
      </c>
      <c r="T222" s="23">
        <f t="shared" si="87"/>
        <v>1</v>
      </c>
      <c r="V222" s="9">
        <v>0</v>
      </c>
      <c r="W222" s="9">
        <v>0.99930555555555556</v>
      </c>
      <c r="X222" t="str">
        <f t="shared" si="88"/>
        <v>194621_MIX_SOIR2</v>
      </c>
      <c r="Y222" t="str">
        <f t="shared" si="89"/>
        <v>194621_MIX_SOIR3</v>
      </c>
      <c r="Z222" t="str">
        <f t="shared" si="90"/>
        <v>194621_MIX_SOIR4</v>
      </c>
      <c r="AA222" t="str">
        <f t="shared" si="91"/>
        <v>194621_MIX_SOIR5</v>
      </c>
      <c r="AB222" t="str">
        <f t="shared" si="92"/>
        <v>194621_MIX_SOIR6</v>
      </c>
      <c r="AC222" t="str">
        <f t="shared" si="93"/>
        <v>194621_MIX_SOIR7</v>
      </c>
      <c r="AD222" t="str">
        <f t="shared" si="94"/>
        <v>194621_MIX_SOIR1</v>
      </c>
      <c r="AF222" s="9">
        <v>0</v>
      </c>
      <c r="AG222" s="9">
        <v>0.99930555555555556</v>
      </c>
    </row>
    <row r="223" spans="1:33">
      <c r="A223" s="8">
        <v>1947</v>
      </c>
      <c r="B223" s="8" t="s">
        <v>117</v>
      </c>
      <c r="C223" s="9">
        <v>0.29166666666666669</v>
      </c>
      <c r="D223" s="9">
        <v>0.45833333333333331</v>
      </c>
      <c r="E223" s="13">
        <v>1111100</v>
      </c>
      <c r="F223" s="18" t="str">
        <f t="shared" si="73"/>
        <v>1111100</v>
      </c>
      <c r="G223" s="20" t="str">
        <f t="shared" si="74"/>
        <v>1</v>
      </c>
      <c r="H223" s="20" t="str">
        <f t="shared" si="75"/>
        <v>1</v>
      </c>
      <c r="I223" s="20" t="str">
        <f t="shared" si="76"/>
        <v>1</v>
      </c>
      <c r="J223" s="20" t="str">
        <f t="shared" si="77"/>
        <v>1</v>
      </c>
      <c r="K223" s="20" t="str">
        <f t="shared" si="78"/>
        <v>1</v>
      </c>
      <c r="L223" s="20" t="str">
        <f t="shared" si="79"/>
        <v>0</v>
      </c>
      <c r="M223" s="20" t="str">
        <f t="shared" si="80"/>
        <v>0</v>
      </c>
      <c r="N223" s="23">
        <f t="shared" si="81"/>
        <v>2</v>
      </c>
      <c r="O223" s="23">
        <f t="shared" si="82"/>
        <v>3</v>
      </c>
      <c r="P223" s="23">
        <f t="shared" si="83"/>
        <v>4</v>
      </c>
      <c r="Q223" s="23">
        <f t="shared" si="84"/>
        <v>5</v>
      </c>
      <c r="R223" s="23">
        <f t="shared" si="85"/>
        <v>6</v>
      </c>
      <c r="S223" s="23">
        <f t="shared" si="86"/>
        <v>0</v>
      </c>
      <c r="T223" s="23">
        <f t="shared" si="87"/>
        <v>0</v>
      </c>
      <c r="V223" s="9">
        <v>0.29166666666666669</v>
      </c>
      <c r="W223" s="9">
        <v>0.45833333333333331</v>
      </c>
      <c r="X223" t="str">
        <f t="shared" si="88"/>
        <v>194721_MIX_JOUR2</v>
      </c>
      <c r="Y223" t="str">
        <f t="shared" si="89"/>
        <v>194721_MIX_JOUR3</v>
      </c>
      <c r="Z223" t="str">
        <f t="shared" si="90"/>
        <v>194721_MIX_JOUR4</v>
      </c>
      <c r="AA223" t="str">
        <f t="shared" si="91"/>
        <v>194721_MIX_JOUR5</v>
      </c>
      <c r="AB223" t="str">
        <f t="shared" si="92"/>
        <v>194721_MIX_JOUR6</v>
      </c>
      <c r="AC223" t="str">
        <f t="shared" si="93"/>
        <v>194721_MIX_JOUR0</v>
      </c>
      <c r="AD223" t="str">
        <f t="shared" si="94"/>
        <v>194721_MIX_JOUR0</v>
      </c>
      <c r="AF223" s="9">
        <v>0.29166666666666669</v>
      </c>
      <c r="AG223" s="9">
        <v>0.45833333333333331</v>
      </c>
    </row>
    <row r="224" spans="1:33">
      <c r="A224" s="8">
        <v>1947</v>
      </c>
      <c r="B224" s="8" t="s">
        <v>117</v>
      </c>
      <c r="C224" s="9">
        <v>0.375</v>
      </c>
      <c r="D224" s="9">
        <v>0.54166666666666663</v>
      </c>
      <c r="E224" s="13">
        <v>10</v>
      </c>
      <c r="F224" s="18" t="str">
        <f t="shared" si="73"/>
        <v>0000010</v>
      </c>
      <c r="G224" s="20" t="str">
        <f t="shared" si="74"/>
        <v>0</v>
      </c>
      <c r="H224" s="20" t="str">
        <f t="shared" si="75"/>
        <v>0</v>
      </c>
      <c r="I224" s="20" t="str">
        <f t="shared" si="76"/>
        <v>0</v>
      </c>
      <c r="J224" s="20" t="str">
        <f t="shared" si="77"/>
        <v>0</v>
      </c>
      <c r="K224" s="20" t="str">
        <f t="shared" si="78"/>
        <v>0</v>
      </c>
      <c r="L224" s="20" t="str">
        <f t="shared" si="79"/>
        <v>1</v>
      </c>
      <c r="M224" s="20" t="str">
        <f t="shared" si="80"/>
        <v>0</v>
      </c>
      <c r="N224" s="23">
        <f t="shared" si="81"/>
        <v>0</v>
      </c>
      <c r="O224" s="23">
        <f t="shared" si="82"/>
        <v>0</v>
      </c>
      <c r="P224" s="23">
        <f t="shared" si="83"/>
        <v>0</v>
      </c>
      <c r="Q224" s="23">
        <f t="shared" si="84"/>
        <v>0</v>
      </c>
      <c r="R224" s="23">
        <f t="shared" si="85"/>
        <v>0</v>
      </c>
      <c r="S224" s="23">
        <f t="shared" si="86"/>
        <v>7</v>
      </c>
      <c r="T224" s="23">
        <f t="shared" si="87"/>
        <v>0</v>
      </c>
      <c r="V224" s="9">
        <v>0.375</v>
      </c>
      <c r="W224" s="9">
        <v>0.54166666666666663</v>
      </c>
      <c r="X224" t="str">
        <f t="shared" si="88"/>
        <v>194721_MIX_JOUR0</v>
      </c>
      <c r="Y224" t="str">
        <f t="shared" si="89"/>
        <v>194721_MIX_JOUR0</v>
      </c>
      <c r="Z224" t="str">
        <f t="shared" si="90"/>
        <v>194721_MIX_JOUR0</v>
      </c>
      <c r="AA224" t="str">
        <f t="shared" si="91"/>
        <v>194721_MIX_JOUR0</v>
      </c>
      <c r="AB224" t="str">
        <f t="shared" si="92"/>
        <v>194721_MIX_JOUR0</v>
      </c>
      <c r="AC224" t="str">
        <f t="shared" si="93"/>
        <v>194721_MIX_JOUR7</v>
      </c>
      <c r="AD224" t="str">
        <f t="shared" si="94"/>
        <v>194721_MIX_JOUR0</v>
      </c>
      <c r="AF224" s="9">
        <v>0.375</v>
      </c>
      <c r="AG224" s="9">
        <v>0.54166666666666663</v>
      </c>
    </row>
    <row r="225" spans="1:33">
      <c r="A225" s="8">
        <v>1950</v>
      </c>
      <c r="B225" s="8" t="s">
        <v>117</v>
      </c>
      <c r="C225" s="9">
        <v>0.25</v>
      </c>
      <c r="D225" s="9">
        <v>0.95833333333333337</v>
      </c>
      <c r="E225" s="13">
        <v>1010000</v>
      </c>
      <c r="F225" s="18" t="str">
        <f t="shared" si="73"/>
        <v>1010000</v>
      </c>
      <c r="G225" s="20" t="str">
        <f t="shared" si="74"/>
        <v>1</v>
      </c>
      <c r="H225" s="20" t="str">
        <f t="shared" si="75"/>
        <v>0</v>
      </c>
      <c r="I225" s="20" t="str">
        <f t="shared" si="76"/>
        <v>1</v>
      </c>
      <c r="J225" s="20" t="str">
        <f t="shared" si="77"/>
        <v>0</v>
      </c>
      <c r="K225" s="20" t="str">
        <f t="shared" si="78"/>
        <v>0</v>
      </c>
      <c r="L225" s="20" t="str">
        <f t="shared" si="79"/>
        <v>0</v>
      </c>
      <c r="M225" s="20" t="str">
        <f t="shared" si="80"/>
        <v>0</v>
      </c>
      <c r="N225" s="23">
        <f t="shared" si="81"/>
        <v>2</v>
      </c>
      <c r="O225" s="23">
        <f t="shared" si="82"/>
        <v>0</v>
      </c>
      <c r="P225" s="23">
        <f t="shared" si="83"/>
        <v>4</v>
      </c>
      <c r="Q225" s="23">
        <f t="shared" si="84"/>
        <v>0</v>
      </c>
      <c r="R225" s="23">
        <f t="shared" si="85"/>
        <v>0</v>
      </c>
      <c r="S225" s="23">
        <f t="shared" si="86"/>
        <v>0</v>
      </c>
      <c r="T225" s="23">
        <f t="shared" si="87"/>
        <v>0</v>
      </c>
      <c r="V225" s="9">
        <v>0.25</v>
      </c>
      <c r="W225" s="9">
        <v>0.95833333333333337</v>
      </c>
      <c r="X225" t="str">
        <f t="shared" si="88"/>
        <v>195021_MIX_JOUR2</v>
      </c>
      <c r="Y225" t="str">
        <f t="shared" si="89"/>
        <v>195021_MIX_JOUR0</v>
      </c>
      <c r="Z225" t="str">
        <f t="shared" si="90"/>
        <v>195021_MIX_JOUR4</v>
      </c>
      <c r="AA225" t="str">
        <f t="shared" si="91"/>
        <v>195021_MIX_JOUR0</v>
      </c>
      <c r="AB225" t="str">
        <f t="shared" si="92"/>
        <v>195021_MIX_JOUR0</v>
      </c>
      <c r="AC225" t="str">
        <f t="shared" si="93"/>
        <v>195021_MIX_JOUR0</v>
      </c>
      <c r="AD225" t="str">
        <f t="shared" si="94"/>
        <v>195021_MIX_JOUR0</v>
      </c>
      <c r="AF225" s="9">
        <v>0.25</v>
      </c>
      <c r="AG225" s="9">
        <v>0.95833333333333337</v>
      </c>
    </row>
    <row r="226" spans="1:33">
      <c r="A226" s="8">
        <v>1953</v>
      </c>
      <c r="B226" s="8" t="s">
        <v>117</v>
      </c>
      <c r="C226" s="9">
        <v>0.41666666666666669</v>
      </c>
      <c r="D226" s="9">
        <v>0.54166666666666663</v>
      </c>
      <c r="E226" s="13">
        <v>1010100</v>
      </c>
      <c r="F226" s="18" t="str">
        <f t="shared" si="73"/>
        <v>1010100</v>
      </c>
      <c r="G226" s="20" t="str">
        <f t="shared" si="74"/>
        <v>1</v>
      </c>
      <c r="H226" s="20" t="str">
        <f t="shared" si="75"/>
        <v>0</v>
      </c>
      <c r="I226" s="20" t="str">
        <f t="shared" si="76"/>
        <v>1</v>
      </c>
      <c r="J226" s="20" t="str">
        <f t="shared" si="77"/>
        <v>0</v>
      </c>
      <c r="K226" s="20" t="str">
        <f t="shared" si="78"/>
        <v>1</v>
      </c>
      <c r="L226" s="20" t="str">
        <f t="shared" si="79"/>
        <v>0</v>
      </c>
      <c r="M226" s="20" t="str">
        <f t="shared" si="80"/>
        <v>0</v>
      </c>
      <c r="N226" s="23">
        <f t="shared" si="81"/>
        <v>2</v>
      </c>
      <c r="O226" s="23">
        <f t="shared" si="82"/>
        <v>0</v>
      </c>
      <c r="P226" s="23">
        <f t="shared" si="83"/>
        <v>4</v>
      </c>
      <c r="Q226" s="23">
        <f t="shared" si="84"/>
        <v>0</v>
      </c>
      <c r="R226" s="23">
        <f t="shared" si="85"/>
        <v>6</v>
      </c>
      <c r="S226" s="23">
        <f t="shared" si="86"/>
        <v>0</v>
      </c>
      <c r="T226" s="23">
        <f t="shared" si="87"/>
        <v>0</v>
      </c>
      <c r="V226" s="9">
        <v>0.41666666666666669</v>
      </c>
      <c r="W226" s="9">
        <v>0.54166666666666663</v>
      </c>
      <c r="X226" t="str">
        <f t="shared" si="88"/>
        <v>195321_MIX_JOUR2</v>
      </c>
      <c r="Y226" t="str">
        <f t="shared" si="89"/>
        <v>195321_MIX_JOUR0</v>
      </c>
      <c r="Z226" t="str">
        <f t="shared" si="90"/>
        <v>195321_MIX_JOUR4</v>
      </c>
      <c r="AA226" t="str">
        <f t="shared" si="91"/>
        <v>195321_MIX_JOUR0</v>
      </c>
      <c r="AB226" t="str">
        <f t="shared" si="92"/>
        <v>195321_MIX_JOUR6</v>
      </c>
      <c r="AC226" t="str">
        <f t="shared" si="93"/>
        <v>195321_MIX_JOUR0</v>
      </c>
      <c r="AD226" t="str">
        <f t="shared" si="94"/>
        <v>195321_MIX_JOUR0</v>
      </c>
      <c r="AF226" s="9">
        <v>0.41666666666666669</v>
      </c>
      <c r="AG226" s="9">
        <v>0.54166666666666663</v>
      </c>
    </row>
    <row r="227" spans="1:33">
      <c r="A227" s="8">
        <v>1956</v>
      </c>
      <c r="B227" s="8" t="s">
        <v>117</v>
      </c>
      <c r="C227" s="9">
        <v>0.25</v>
      </c>
      <c r="D227" s="9">
        <v>0.95833333333333337</v>
      </c>
      <c r="E227" s="13">
        <v>1000000</v>
      </c>
      <c r="F227" s="18" t="str">
        <f t="shared" ref="F227:F290" si="95">IF(E227="","",TEXT(E227,"0000000"))</f>
        <v>1000000</v>
      </c>
      <c r="G227" s="20" t="str">
        <f t="shared" ref="G227:G290" si="96">IF(E227="","",LEFT(F227,1))</f>
        <v>1</v>
      </c>
      <c r="H227" s="20" t="str">
        <f t="shared" ref="H227:H290" si="97">IF(E227="","",MID(F227,2,1))</f>
        <v>0</v>
      </c>
      <c r="I227" s="20" t="str">
        <f t="shared" ref="I227:I290" si="98">IF(E227="","",MID(F227,3,1))</f>
        <v>0</v>
      </c>
      <c r="J227" s="20" t="str">
        <f t="shared" ref="J227:J290" si="99">IF(E227="","",MID(F227,4,1))</f>
        <v>0</v>
      </c>
      <c r="K227" s="20" t="str">
        <f t="shared" ref="K227:K290" si="100">IF(E227="","",MID(F227,5,1))</f>
        <v>0</v>
      </c>
      <c r="L227" s="20" t="str">
        <f t="shared" ref="L227:L290" si="101">IF(E227="","",MID(F227,6,1))</f>
        <v>0</v>
      </c>
      <c r="M227" s="20" t="str">
        <f t="shared" ref="M227:M290" si="102">IF(E227="","",RIGHT(F227,1))</f>
        <v>0</v>
      </c>
      <c r="N227" s="23">
        <f t="shared" ref="N227:N290" si="103">IF(G227&gt;="1",2,0)</f>
        <v>2</v>
      </c>
      <c r="O227" s="23">
        <f t="shared" ref="O227:O290" si="104">IF(H227&gt;="1",3,0)</f>
        <v>0</v>
      </c>
      <c r="P227" s="23">
        <f t="shared" ref="P227:P290" si="105">IF(I227&gt;="1",4,0)</f>
        <v>0</v>
      </c>
      <c r="Q227" s="23">
        <f t="shared" ref="Q227:Q290" si="106">IF(J227&gt;="1",5,0)</f>
        <v>0</v>
      </c>
      <c r="R227" s="23">
        <f t="shared" ref="R227:R290" si="107">IF(K227&gt;="1",6,0)</f>
        <v>0</v>
      </c>
      <c r="S227" s="23">
        <f t="shared" ref="S227:S290" si="108">IF(L227&gt;="1",7,0)</f>
        <v>0</v>
      </c>
      <c r="T227" s="23">
        <f t="shared" ref="T227:T290" si="109">IF(M227&gt;="1",1,0)</f>
        <v>0</v>
      </c>
      <c r="V227" s="9">
        <v>0.25</v>
      </c>
      <c r="W227" s="9">
        <v>0.95833333333333337</v>
      </c>
      <c r="X227" t="str">
        <f t="shared" si="88"/>
        <v>195621_MIX_JOUR2</v>
      </c>
      <c r="Y227" t="str">
        <f t="shared" si="89"/>
        <v>195621_MIX_JOUR0</v>
      </c>
      <c r="Z227" t="str">
        <f t="shared" si="90"/>
        <v>195621_MIX_JOUR0</v>
      </c>
      <c r="AA227" t="str">
        <f t="shared" si="91"/>
        <v>195621_MIX_JOUR0</v>
      </c>
      <c r="AB227" t="str">
        <f t="shared" si="92"/>
        <v>195621_MIX_JOUR0</v>
      </c>
      <c r="AC227" t="str">
        <f t="shared" si="93"/>
        <v>195621_MIX_JOUR0</v>
      </c>
      <c r="AD227" t="str">
        <f t="shared" si="94"/>
        <v>195621_MIX_JOUR0</v>
      </c>
      <c r="AF227" s="9">
        <v>0.25</v>
      </c>
      <c r="AG227" s="9">
        <v>0.95833333333333337</v>
      </c>
    </row>
    <row r="228" spans="1:33">
      <c r="A228" s="8">
        <v>1961</v>
      </c>
      <c r="B228" s="8" t="s">
        <v>117</v>
      </c>
      <c r="C228" s="9">
        <v>0.25</v>
      </c>
      <c r="D228" s="9">
        <v>0.95833333333333337</v>
      </c>
      <c r="E228" s="13">
        <v>1001000</v>
      </c>
      <c r="F228" s="18" t="str">
        <f t="shared" si="95"/>
        <v>1001000</v>
      </c>
      <c r="G228" s="20" t="str">
        <f t="shared" si="96"/>
        <v>1</v>
      </c>
      <c r="H228" s="20" t="str">
        <f t="shared" si="97"/>
        <v>0</v>
      </c>
      <c r="I228" s="20" t="str">
        <f t="shared" si="98"/>
        <v>0</v>
      </c>
      <c r="J228" s="20" t="str">
        <f t="shared" si="99"/>
        <v>1</v>
      </c>
      <c r="K228" s="20" t="str">
        <f t="shared" si="100"/>
        <v>0</v>
      </c>
      <c r="L228" s="20" t="str">
        <f t="shared" si="101"/>
        <v>0</v>
      </c>
      <c r="M228" s="20" t="str">
        <f t="shared" si="102"/>
        <v>0</v>
      </c>
      <c r="N228" s="23">
        <f t="shared" si="103"/>
        <v>2</v>
      </c>
      <c r="O228" s="23">
        <f t="shared" si="104"/>
        <v>0</v>
      </c>
      <c r="P228" s="23">
        <f t="shared" si="105"/>
        <v>0</v>
      </c>
      <c r="Q228" s="23">
        <f t="shared" si="106"/>
        <v>5</v>
      </c>
      <c r="R228" s="23">
        <f t="shared" si="107"/>
        <v>0</v>
      </c>
      <c r="S228" s="23">
        <f t="shared" si="108"/>
        <v>0</v>
      </c>
      <c r="T228" s="23">
        <f t="shared" si="109"/>
        <v>0</v>
      </c>
      <c r="V228" s="9">
        <v>0.25</v>
      </c>
      <c r="W228" s="9">
        <v>0.95833333333333337</v>
      </c>
      <c r="X228" t="str">
        <f t="shared" si="88"/>
        <v>196121_MIX_JOUR2</v>
      </c>
      <c r="Y228" t="str">
        <f t="shared" si="89"/>
        <v>196121_MIX_JOUR0</v>
      </c>
      <c r="Z228" t="str">
        <f t="shared" si="90"/>
        <v>196121_MIX_JOUR0</v>
      </c>
      <c r="AA228" t="str">
        <f t="shared" si="91"/>
        <v>196121_MIX_JOUR5</v>
      </c>
      <c r="AB228" t="str">
        <f t="shared" si="92"/>
        <v>196121_MIX_JOUR0</v>
      </c>
      <c r="AC228" t="str">
        <f t="shared" si="93"/>
        <v>196121_MIX_JOUR0</v>
      </c>
      <c r="AD228" t="str">
        <f t="shared" si="94"/>
        <v>196121_MIX_JOUR0</v>
      </c>
      <c r="AF228" s="9">
        <v>0.25</v>
      </c>
      <c r="AG228" s="9">
        <v>0.95833333333333337</v>
      </c>
    </row>
    <row r="229" spans="1:33">
      <c r="A229" s="8">
        <v>1961</v>
      </c>
      <c r="B229" s="8" t="s">
        <v>118</v>
      </c>
      <c r="C229" s="9">
        <v>0</v>
      </c>
      <c r="D229" s="9">
        <v>0.99930555555555556</v>
      </c>
      <c r="E229" s="13">
        <v>1111111</v>
      </c>
      <c r="F229" s="18" t="str">
        <f t="shared" si="95"/>
        <v>1111111</v>
      </c>
      <c r="G229" s="20" t="str">
        <f t="shared" si="96"/>
        <v>1</v>
      </c>
      <c r="H229" s="20" t="str">
        <f t="shared" si="97"/>
        <v>1</v>
      </c>
      <c r="I229" s="20" t="str">
        <f t="shared" si="98"/>
        <v>1</v>
      </c>
      <c r="J229" s="20" t="str">
        <f t="shared" si="99"/>
        <v>1</v>
      </c>
      <c r="K229" s="20" t="str">
        <f t="shared" si="100"/>
        <v>1</v>
      </c>
      <c r="L229" s="20" t="str">
        <f t="shared" si="101"/>
        <v>1</v>
      </c>
      <c r="M229" s="20" t="str">
        <f t="shared" si="102"/>
        <v>1</v>
      </c>
      <c r="N229" s="23">
        <f t="shared" si="103"/>
        <v>2</v>
      </c>
      <c r="O229" s="23">
        <f t="shared" si="104"/>
        <v>3</v>
      </c>
      <c r="P229" s="23">
        <f t="shared" si="105"/>
        <v>4</v>
      </c>
      <c r="Q229" s="23">
        <f t="shared" si="106"/>
        <v>5</v>
      </c>
      <c r="R229" s="23">
        <f t="shared" si="107"/>
        <v>6</v>
      </c>
      <c r="S229" s="23">
        <f t="shared" si="108"/>
        <v>7</v>
      </c>
      <c r="T229" s="23">
        <f t="shared" si="109"/>
        <v>1</v>
      </c>
      <c r="V229" s="9">
        <v>0</v>
      </c>
      <c r="W229" s="9">
        <v>0.99930555555555556</v>
      </c>
      <c r="X229" t="str">
        <f t="shared" si="88"/>
        <v>196121_MIX_SOIR2</v>
      </c>
      <c r="Y229" t="str">
        <f t="shared" si="89"/>
        <v>196121_MIX_SOIR3</v>
      </c>
      <c r="Z229" t="str">
        <f t="shared" si="90"/>
        <v>196121_MIX_SOIR4</v>
      </c>
      <c r="AA229" t="str">
        <f t="shared" si="91"/>
        <v>196121_MIX_SOIR5</v>
      </c>
      <c r="AB229" t="str">
        <f t="shared" si="92"/>
        <v>196121_MIX_SOIR6</v>
      </c>
      <c r="AC229" t="str">
        <f t="shared" si="93"/>
        <v>196121_MIX_SOIR7</v>
      </c>
      <c r="AD229" t="str">
        <f t="shared" si="94"/>
        <v>196121_MIX_SOIR1</v>
      </c>
      <c r="AF229" s="9">
        <v>0</v>
      </c>
      <c r="AG229" s="9">
        <v>0.99930555555555556</v>
      </c>
    </row>
    <row r="230" spans="1:33">
      <c r="A230" s="8">
        <v>1965</v>
      </c>
      <c r="B230" s="8" t="s">
        <v>117</v>
      </c>
      <c r="C230" s="9">
        <v>0.25</v>
      </c>
      <c r="D230" s="9">
        <v>0.95833333333333337</v>
      </c>
      <c r="E230" s="13">
        <v>10000</v>
      </c>
      <c r="F230" s="18" t="str">
        <f t="shared" si="95"/>
        <v>0010000</v>
      </c>
      <c r="G230" s="20" t="str">
        <f t="shared" si="96"/>
        <v>0</v>
      </c>
      <c r="H230" s="20" t="str">
        <f t="shared" si="97"/>
        <v>0</v>
      </c>
      <c r="I230" s="20" t="str">
        <f t="shared" si="98"/>
        <v>1</v>
      </c>
      <c r="J230" s="20" t="str">
        <f t="shared" si="99"/>
        <v>0</v>
      </c>
      <c r="K230" s="20" t="str">
        <f t="shared" si="100"/>
        <v>0</v>
      </c>
      <c r="L230" s="20" t="str">
        <f t="shared" si="101"/>
        <v>0</v>
      </c>
      <c r="M230" s="20" t="str">
        <f t="shared" si="102"/>
        <v>0</v>
      </c>
      <c r="N230" s="23">
        <f t="shared" si="103"/>
        <v>0</v>
      </c>
      <c r="O230" s="23">
        <f t="shared" si="104"/>
        <v>0</v>
      </c>
      <c r="P230" s="23">
        <f t="shared" si="105"/>
        <v>4</v>
      </c>
      <c r="Q230" s="23">
        <f t="shared" si="106"/>
        <v>0</v>
      </c>
      <c r="R230" s="23">
        <f t="shared" si="107"/>
        <v>0</v>
      </c>
      <c r="S230" s="23">
        <f t="shared" si="108"/>
        <v>0</v>
      </c>
      <c r="T230" s="23">
        <f t="shared" si="109"/>
        <v>0</v>
      </c>
      <c r="V230" s="9">
        <v>0.25</v>
      </c>
      <c r="W230" s="9">
        <v>0.95833333333333337</v>
      </c>
      <c r="X230" t="str">
        <f t="shared" si="88"/>
        <v>196521_MIX_JOUR0</v>
      </c>
      <c r="Y230" t="str">
        <f t="shared" si="89"/>
        <v>196521_MIX_JOUR0</v>
      </c>
      <c r="Z230" t="str">
        <f t="shared" si="90"/>
        <v>196521_MIX_JOUR4</v>
      </c>
      <c r="AA230" t="str">
        <f t="shared" si="91"/>
        <v>196521_MIX_JOUR0</v>
      </c>
      <c r="AB230" t="str">
        <f t="shared" si="92"/>
        <v>196521_MIX_JOUR0</v>
      </c>
      <c r="AC230" t="str">
        <f t="shared" si="93"/>
        <v>196521_MIX_JOUR0</v>
      </c>
      <c r="AD230" t="str">
        <f t="shared" si="94"/>
        <v>196521_MIX_JOUR0</v>
      </c>
      <c r="AF230" s="9">
        <v>0.25</v>
      </c>
      <c r="AG230" s="9">
        <v>0.95833333333333337</v>
      </c>
    </row>
    <row r="231" spans="1:33">
      <c r="A231" s="8">
        <v>1971</v>
      </c>
      <c r="B231" s="8" t="s">
        <v>117</v>
      </c>
      <c r="C231" s="9">
        <v>0.25</v>
      </c>
      <c r="D231" s="9">
        <v>0.95833333333333337</v>
      </c>
      <c r="E231" s="13">
        <v>1111111</v>
      </c>
      <c r="F231" s="18" t="str">
        <f t="shared" si="95"/>
        <v>1111111</v>
      </c>
      <c r="G231" s="20" t="str">
        <f t="shared" si="96"/>
        <v>1</v>
      </c>
      <c r="H231" s="20" t="str">
        <f t="shared" si="97"/>
        <v>1</v>
      </c>
      <c r="I231" s="20" t="str">
        <f t="shared" si="98"/>
        <v>1</v>
      </c>
      <c r="J231" s="20" t="str">
        <f t="shared" si="99"/>
        <v>1</v>
      </c>
      <c r="K231" s="20" t="str">
        <f t="shared" si="100"/>
        <v>1</v>
      </c>
      <c r="L231" s="20" t="str">
        <f t="shared" si="101"/>
        <v>1</v>
      </c>
      <c r="M231" s="20" t="str">
        <f t="shared" si="102"/>
        <v>1</v>
      </c>
      <c r="N231" s="23">
        <f t="shared" si="103"/>
        <v>2</v>
      </c>
      <c r="O231" s="23">
        <f t="shared" si="104"/>
        <v>3</v>
      </c>
      <c r="P231" s="23">
        <f t="shared" si="105"/>
        <v>4</v>
      </c>
      <c r="Q231" s="23">
        <f t="shared" si="106"/>
        <v>5</v>
      </c>
      <c r="R231" s="23">
        <f t="shared" si="107"/>
        <v>6</v>
      </c>
      <c r="S231" s="23">
        <f t="shared" si="108"/>
        <v>7</v>
      </c>
      <c r="T231" s="23">
        <f t="shared" si="109"/>
        <v>1</v>
      </c>
      <c r="V231" s="9">
        <v>0.25</v>
      </c>
      <c r="W231" s="9">
        <v>0.95833333333333337</v>
      </c>
      <c r="X231" t="str">
        <f t="shared" si="88"/>
        <v>197121_MIX_JOUR2</v>
      </c>
      <c r="Y231" t="str">
        <f t="shared" si="89"/>
        <v>197121_MIX_JOUR3</v>
      </c>
      <c r="Z231" t="str">
        <f t="shared" si="90"/>
        <v>197121_MIX_JOUR4</v>
      </c>
      <c r="AA231" t="str">
        <f t="shared" si="91"/>
        <v>197121_MIX_JOUR5</v>
      </c>
      <c r="AB231" t="str">
        <f t="shared" si="92"/>
        <v>197121_MIX_JOUR6</v>
      </c>
      <c r="AC231" t="str">
        <f t="shared" si="93"/>
        <v>197121_MIX_JOUR7</v>
      </c>
      <c r="AD231" t="str">
        <f t="shared" si="94"/>
        <v>197121_MIX_JOUR1</v>
      </c>
      <c r="AF231" s="9">
        <v>0.25</v>
      </c>
      <c r="AG231" s="9">
        <v>0.95833333333333337</v>
      </c>
    </row>
    <row r="232" spans="1:33">
      <c r="A232" s="8">
        <v>1972</v>
      </c>
      <c r="B232" s="8" t="s">
        <v>117</v>
      </c>
      <c r="C232" s="9">
        <v>0.25</v>
      </c>
      <c r="D232" s="9">
        <v>0.99930555555555556</v>
      </c>
      <c r="E232" s="13">
        <v>1111111</v>
      </c>
      <c r="F232" s="18" t="str">
        <f t="shared" si="95"/>
        <v>1111111</v>
      </c>
      <c r="G232" s="20" t="str">
        <f t="shared" si="96"/>
        <v>1</v>
      </c>
      <c r="H232" s="20" t="str">
        <f t="shared" si="97"/>
        <v>1</v>
      </c>
      <c r="I232" s="20" t="str">
        <f t="shared" si="98"/>
        <v>1</v>
      </c>
      <c r="J232" s="20" t="str">
        <f t="shared" si="99"/>
        <v>1</v>
      </c>
      <c r="K232" s="20" t="str">
        <f t="shared" si="100"/>
        <v>1</v>
      </c>
      <c r="L232" s="20" t="str">
        <f t="shared" si="101"/>
        <v>1</v>
      </c>
      <c r="M232" s="20" t="str">
        <f t="shared" si="102"/>
        <v>1</v>
      </c>
      <c r="N232" s="23">
        <f t="shared" si="103"/>
        <v>2</v>
      </c>
      <c r="O232" s="23">
        <f t="shared" si="104"/>
        <v>3</v>
      </c>
      <c r="P232" s="23">
        <f t="shared" si="105"/>
        <v>4</v>
      </c>
      <c r="Q232" s="23">
        <f t="shared" si="106"/>
        <v>5</v>
      </c>
      <c r="R232" s="23">
        <f t="shared" si="107"/>
        <v>6</v>
      </c>
      <c r="S232" s="23">
        <f t="shared" si="108"/>
        <v>7</v>
      </c>
      <c r="T232" s="23">
        <f t="shared" si="109"/>
        <v>1</v>
      </c>
      <c r="V232" s="9">
        <v>0.25</v>
      </c>
      <c r="W232" s="9">
        <v>0.99930555555555556</v>
      </c>
      <c r="X232" t="str">
        <f t="shared" si="88"/>
        <v>197221_MIX_JOUR2</v>
      </c>
      <c r="Y232" t="str">
        <f t="shared" si="89"/>
        <v>197221_MIX_JOUR3</v>
      </c>
      <c r="Z232" t="str">
        <f t="shared" si="90"/>
        <v>197221_MIX_JOUR4</v>
      </c>
      <c r="AA232" t="str">
        <f t="shared" si="91"/>
        <v>197221_MIX_JOUR5</v>
      </c>
      <c r="AB232" t="str">
        <f t="shared" si="92"/>
        <v>197221_MIX_JOUR6</v>
      </c>
      <c r="AC232" t="str">
        <f t="shared" si="93"/>
        <v>197221_MIX_JOUR7</v>
      </c>
      <c r="AD232" t="str">
        <f t="shared" si="94"/>
        <v>197221_MIX_JOUR1</v>
      </c>
      <c r="AF232" s="9">
        <v>0.25</v>
      </c>
      <c r="AG232" s="9">
        <v>0.99930555555555556</v>
      </c>
    </row>
    <row r="233" spans="1:33">
      <c r="A233" s="8">
        <v>1976</v>
      </c>
      <c r="B233" s="8" t="s">
        <v>117</v>
      </c>
      <c r="C233" s="9">
        <v>0.29166666666666669</v>
      </c>
      <c r="D233" s="9">
        <v>0.99930555555555556</v>
      </c>
      <c r="E233" s="13">
        <v>1111111</v>
      </c>
      <c r="F233" s="18" t="str">
        <f t="shared" si="95"/>
        <v>1111111</v>
      </c>
      <c r="G233" s="20" t="str">
        <f t="shared" si="96"/>
        <v>1</v>
      </c>
      <c r="H233" s="20" t="str">
        <f t="shared" si="97"/>
        <v>1</v>
      </c>
      <c r="I233" s="20" t="str">
        <f t="shared" si="98"/>
        <v>1</v>
      </c>
      <c r="J233" s="20" t="str">
        <f t="shared" si="99"/>
        <v>1</v>
      </c>
      <c r="K233" s="20" t="str">
        <f t="shared" si="100"/>
        <v>1</v>
      </c>
      <c r="L233" s="20" t="str">
        <f t="shared" si="101"/>
        <v>1</v>
      </c>
      <c r="M233" s="20" t="str">
        <f t="shared" si="102"/>
        <v>1</v>
      </c>
      <c r="N233" s="23">
        <f t="shared" si="103"/>
        <v>2</v>
      </c>
      <c r="O233" s="23">
        <f t="shared" si="104"/>
        <v>3</v>
      </c>
      <c r="P233" s="23">
        <f t="shared" si="105"/>
        <v>4</v>
      </c>
      <c r="Q233" s="23">
        <f t="shared" si="106"/>
        <v>5</v>
      </c>
      <c r="R233" s="23">
        <f t="shared" si="107"/>
        <v>6</v>
      </c>
      <c r="S233" s="23">
        <f t="shared" si="108"/>
        <v>7</v>
      </c>
      <c r="T233" s="23">
        <f t="shared" si="109"/>
        <v>1</v>
      </c>
      <c r="V233" s="9">
        <v>0.29166666666666669</v>
      </c>
      <c r="W233" s="9">
        <v>0.99930555555555556</v>
      </c>
      <c r="X233" t="str">
        <f t="shared" si="88"/>
        <v>197621_MIX_JOUR2</v>
      </c>
      <c r="Y233" t="str">
        <f t="shared" si="89"/>
        <v>197621_MIX_JOUR3</v>
      </c>
      <c r="Z233" t="str">
        <f t="shared" si="90"/>
        <v>197621_MIX_JOUR4</v>
      </c>
      <c r="AA233" t="str">
        <f t="shared" si="91"/>
        <v>197621_MIX_JOUR5</v>
      </c>
      <c r="AB233" t="str">
        <f t="shared" si="92"/>
        <v>197621_MIX_JOUR6</v>
      </c>
      <c r="AC233" t="str">
        <f t="shared" si="93"/>
        <v>197621_MIX_JOUR7</v>
      </c>
      <c r="AD233" t="str">
        <f t="shared" si="94"/>
        <v>197621_MIX_JOUR1</v>
      </c>
      <c r="AF233" s="9">
        <v>0.29166666666666669</v>
      </c>
      <c r="AG233" s="9">
        <v>0.99930555555555556</v>
      </c>
    </row>
    <row r="234" spans="1:33">
      <c r="A234" s="8">
        <v>1987</v>
      </c>
      <c r="B234" s="8" t="s">
        <v>117</v>
      </c>
      <c r="C234" s="9">
        <v>0.25</v>
      </c>
      <c r="D234" s="9">
        <v>0.99930555555555556</v>
      </c>
      <c r="E234" s="13">
        <v>1111111</v>
      </c>
      <c r="F234" s="18" t="str">
        <f t="shared" si="95"/>
        <v>1111111</v>
      </c>
      <c r="G234" s="20" t="str">
        <f t="shared" si="96"/>
        <v>1</v>
      </c>
      <c r="H234" s="20" t="str">
        <f t="shared" si="97"/>
        <v>1</v>
      </c>
      <c r="I234" s="20" t="str">
        <f t="shared" si="98"/>
        <v>1</v>
      </c>
      <c r="J234" s="20" t="str">
        <f t="shared" si="99"/>
        <v>1</v>
      </c>
      <c r="K234" s="20" t="str">
        <f t="shared" si="100"/>
        <v>1</v>
      </c>
      <c r="L234" s="20" t="str">
        <f t="shared" si="101"/>
        <v>1</v>
      </c>
      <c r="M234" s="20" t="str">
        <f t="shared" si="102"/>
        <v>1</v>
      </c>
      <c r="N234" s="23">
        <f t="shared" si="103"/>
        <v>2</v>
      </c>
      <c r="O234" s="23">
        <f t="shared" si="104"/>
        <v>3</v>
      </c>
      <c r="P234" s="23">
        <f t="shared" si="105"/>
        <v>4</v>
      </c>
      <c r="Q234" s="23">
        <f t="shared" si="106"/>
        <v>5</v>
      </c>
      <c r="R234" s="23">
        <f t="shared" si="107"/>
        <v>6</v>
      </c>
      <c r="S234" s="23">
        <f t="shared" si="108"/>
        <v>7</v>
      </c>
      <c r="T234" s="23">
        <f t="shared" si="109"/>
        <v>1</v>
      </c>
      <c r="V234" s="9">
        <v>0.25</v>
      </c>
      <c r="W234" s="9">
        <v>0.99930555555555556</v>
      </c>
      <c r="X234" t="str">
        <f t="shared" si="88"/>
        <v>198721_MIX_JOUR2</v>
      </c>
      <c r="Y234" t="str">
        <f t="shared" si="89"/>
        <v>198721_MIX_JOUR3</v>
      </c>
      <c r="Z234" t="str">
        <f t="shared" si="90"/>
        <v>198721_MIX_JOUR4</v>
      </c>
      <c r="AA234" t="str">
        <f t="shared" si="91"/>
        <v>198721_MIX_JOUR5</v>
      </c>
      <c r="AB234" t="str">
        <f t="shared" si="92"/>
        <v>198721_MIX_JOUR6</v>
      </c>
      <c r="AC234" t="str">
        <f t="shared" si="93"/>
        <v>198721_MIX_JOUR7</v>
      </c>
      <c r="AD234" t="str">
        <f t="shared" si="94"/>
        <v>198721_MIX_JOUR1</v>
      </c>
      <c r="AF234" s="9">
        <v>0.25</v>
      </c>
      <c r="AG234" s="9">
        <v>0.99930555555555556</v>
      </c>
    </row>
    <row r="235" spans="1:33">
      <c r="A235" s="8">
        <v>1991</v>
      </c>
      <c r="B235" s="8" t="s">
        <v>117</v>
      </c>
      <c r="C235" s="9">
        <v>0.25</v>
      </c>
      <c r="D235" s="9">
        <v>0.99930555555555556</v>
      </c>
      <c r="E235" s="13">
        <v>1111111</v>
      </c>
      <c r="F235" s="18" t="str">
        <f t="shared" si="95"/>
        <v>1111111</v>
      </c>
      <c r="G235" s="20" t="str">
        <f t="shared" si="96"/>
        <v>1</v>
      </c>
      <c r="H235" s="20" t="str">
        <f t="shared" si="97"/>
        <v>1</v>
      </c>
      <c r="I235" s="20" t="str">
        <f t="shared" si="98"/>
        <v>1</v>
      </c>
      <c r="J235" s="20" t="str">
        <f t="shared" si="99"/>
        <v>1</v>
      </c>
      <c r="K235" s="20" t="str">
        <f t="shared" si="100"/>
        <v>1</v>
      </c>
      <c r="L235" s="20" t="str">
        <f t="shared" si="101"/>
        <v>1</v>
      </c>
      <c r="M235" s="20" t="str">
        <f t="shared" si="102"/>
        <v>1</v>
      </c>
      <c r="N235" s="23">
        <f t="shared" si="103"/>
        <v>2</v>
      </c>
      <c r="O235" s="23">
        <f t="shared" si="104"/>
        <v>3</v>
      </c>
      <c r="P235" s="23">
        <f t="shared" si="105"/>
        <v>4</v>
      </c>
      <c r="Q235" s="23">
        <f t="shared" si="106"/>
        <v>5</v>
      </c>
      <c r="R235" s="23">
        <f t="shared" si="107"/>
        <v>6</v>
      </c>
      <c r="S235" s="23">
        <f t="shared" si="108"/>
        <v>7</v>
      </c>
      <c r="T235" s="23">
        <f t="shared" si="109"/>
        <v>1</v>
      </c>
      <c r="V235" s="9">
        <v>0.25</v>
      </c>
      <c r="W235" s="9">
        <v>0.99930555555555556</v>
      </c>
      <c r="X235" t="str">
        <f t="shared" si="88"/>
        <v>199121_MIX_JOUR2</v>
      </c>
      <c r="Y235" t="str">
        <f t="shared" si="89"/>
        <v>199121_MIX_JOUR3</v>
      </c>
      <c r="Z235" t="str">
        <f t="shared" si="90"/>
        <v>199121_MIX_JOUR4</v>
      </c>
      <c r="AA235" t="str">
        <f t="shared" si="91"/>
        <v>199121_MIX_JOUR5</v>
      </c>
      <c r="AB235" t="str">
        <f t="shared" si="92"/>
        <v>199121_MIX_JOUR6</v>
      </c>
      <c r="AC235" t="str">
        <f t="shared" si="93"/>
        <v>199121_MIX_JOUR7</v>
      </c>
      <c r="AD235" t="str">
        <f t="shared" si="94"/>
        <v>199121_MIX_JOUR1</v>
      </c>
      <c r="AF235" s="9">
        <v>0.25</v>
      </c>
      <c r="AG235" s="9">
        <v>0.99930555555555556</v>
      </c>
    </row>
    <row r="236" spans="1:33">
      <c r="A236" s="8">
        <v>1998</v>
      </c>
      <c r="B236" s="8" t="s">
        <v>117</v>
      </c>
      <c r="C236" s="9">
        <v>0.25</v>
      </c>
      <c r="D236" s="9">
        <v>0.95833333333333337</v>
      </c>
      <c r="E236" s="13">
        <v>1000</v>
      </c>
      <c r="F236" s="18" t="str">
        <f t="shared" si="95"/>
        <v>0001000</v>
      </c>
      <c r="G236" s="20" t="str">
        <f t="shared" si="96"/>
        <v>0</v>
      </c>
      <c r="H236" s="20" t="str">
        <f t="shared" si="97"/>
        <v>0</v>
      </c>
      <c r="I236" s="20" t="str">
        <f t="shared" si="98"/>
        <v>0</v>
      </c>
      <c r="J236" s="20" t="str">
        <f t="shared" si="99"/>
        <v>1</v>
      </c>
      <c r="K236" s="20" t="str">
        <f t="shared" si="100"/>
        <v>0</v>
      </c>
      <c r="L236" s="20" t="str">
        <f t="shared" si="101"/>
        <v>0</v>
      </c>
      <c r="M236" s="20" t="str">
        <f t="shared" si="102"/>
        <v>0</v>
      </c>
      <c r="N236" s="23">
        <f t="shared" si="103"/>
        <v>0</v>
      </c>
      <c r="O236" s="23">
        <f t="shared" si="104"/>
        <v>0</v>
      </c>
      <c r="P236" s="23">
        <f t="shared" si="105"/>
        <v>0</v>
      </c>
      <c r="Q236" s="23">
        <f t="shared" si="106"/>
        <v>5</v>
      </c>
      <c r="R236" s="23">
        <f t="shared" si="107"/>
        <v>0</v>
      </c>
      <c r="S236" s="23">
        <f t="shared" si="108"/>
        <v>0</v>
      </c>
      <c r="T236" s="23">
        <f t="shared" si="109"/>
        <v>0</v>
      </c>
      <c r="V236" s="9">
        <v>0.25</v>
      </c>
      <c r="W236" s="9">
        <v>0.95833333333333337</v>
      </c>
      <c r="X236" t="str">
        <f t="shared" si="88"/>
        <v>199821_MIX_JOUR0</v>
      </c>
      <c r="Y236" t="str">
        <f t="shared" si="89"/>
        <v>199821_MIX_JOUR0</v>
      </c>
      <c r="Z236" t="str">
        <f t="shared" si="90"/>
        <v>199821_MIX_JOUR0</v>
      </c>
      <c r="AA236" t="str">
        <f t="shared" si="91"/>
        <v>199821_MIX_JOUR5</v>
      </c>
      <c r="AB236" t="str">
        <f t="shared" si="92"/>
        <v>199821_MIX_JOUR0</v>
      </c>
      <c r="AC236" t="str">
        <f t="shared" si="93"/>
        <v>199821_MIX_JOUR0</v>
      </c>
      <c r="AD236" t="str">
        <f t="shared" si="94"/>
        <v>199821_MIX_JOUR0</v>
      </c>
      <c r="AF236" s="9">
        <v>0.25</v>
      </c>
      <c r="AG236" s="9">
        <v>0.95833333333333337</v>
      </c>
    </row>
    <row r="237" spans="1:33">
      <c r="A237" s="8">
        <v>1999</v>
      </c>
      <c r="B237" s="8" t="s">
        <v>117</v>
      </c>
      <c r="C237" s="9">
        <v>0.25</v>
      </c>
      <c r="D237" s="9">
        <v>0.95833333333333337</v>
      </c>
      <c r="E237" s="13">
        <v>1000</v>
      </c>
      <c r="F237" s="18" t="str">
        <f t="shared" si="95"/>
        <v>0001000</v>
      </c>
      <c r="G237" s="20" t="str">
        <f t="shared" si="96"/>
        <v>0</v>
      </c>
      <c r="H237" s="20" t="str">
        <f t="shared" si="97"/>
        <v>0</v>
      </c>
      <c r="I237" s="20" t="str">
        <f t="shared" si="98"/>
        <v>0</v>
      </c>
      <c r="J237" s="20" t="str">
        <f t="shared" si="99"/>
        <v>1</v>
      </c>
      <c r="K237" s="20" t="str">
        <f t="shared" si="100"/>
        <v>0</v>
      </c>
      <c r="L237" s="20" t="str">
        <f t="shared" si="101"/>
        <v>0</v>
      </c>
      <c r="M237" s="20" t="str">
        <f t="shared" si="102"/>
        <v>0</v>
      </c>
      <c r="N237" s="23">
        <f t="shared" si="103"/>
        <v>0</v>
      </c>
      <c r="O237" s="23">
        <f t="shared" si="104"/>
        <v>0</v>
      </c>
      <c r="P237" s="23">
        <f t="shared" si="105"/>
        <v>0</v>
      </c>
      <c r="Q237" s="23">
        <f t="shared" si="106"/>
        <v>5</v>
      </c>
      <c r="R237" s="23">
        <f t="shared" si="107"/>
        <v>0</v>
      </c>
      <c r="S237" s="23">
        <f t="shared" si="108"/>
        <v>0</v>
      </c>
      <c r="T237" s="23">
        <f t="shared" si="109"/>
        <v>0</v>
      </c>
      <c r="V237" s="9">
        <v>0.25</v>
      </c>
      <c r="W237" s="9">
        <v>0.95833333333333337</v>
      </c>
      <c r="X237" t="str">
        <f t="shared" si="88"/>
        <v>199921_MIX_JOUR0</v>
      </c>
      <c r="Y237" t="str">
        <f t="shared" si="89"/>
        <v>199921_MIX_JOUR0</v>
      </c>
      <c r="Z237" t="str">
        <f t="shared" si="90"/>
        <v>199921_MIX_JOUR0</v>
      </c>
      <c r="AA237" t="str">
        <f t="shared" si="91"/>
        <v>199921_MIX_JOUR5</v>
      </c>
      <c r="AB237" t="str">
        <f t="shared" si="92"/>
        <v>199921_MIX_JOUR0</v>
      </c>
      <c r="AC237" t="str">
        <f t="shared" si="93"/>
        <v>199921_MIX_JOUR0</v>
      </c>
      <c r="AD237" t="str">
        <f t="shared" si="94"/>
        <v>199921_MIX_JOUR0</v>
      </c>
      <c r="AF237" s="9">
        <v>0.25</v>
      </c>
      <c r="AG237" s="9">
        <v>0.95833333333333337</v>
      </c>
    </row>
    <row r="238" spans="1:33">
      <c r="A238" s="8">
        <v>1999</v>
      </c>
      <c r="B238" s="8" t="s">
        <v>118</v>
      </c>
      <c r="C238" s="9">
        <v>0</v>
      </c>
      <c r="D238" s="9">
        <v>0.99930555555555556</v>
      </c>
      <c r="E238" s="13">
        <v>1111111</v>
      </c>
      <c r="F238" s="18" t="str">
        <f t="shared" si="95"/>
        <v>1111111</v>
      </c>
      <c r="G238" s="20" t="str">
        <f t="shared" si="96"/>
        <v>1</v>
      </c>
      <c r="H238" s="20" t="str">
        <f t="shared" si="97"/>
        <v>1</v>
      </c>
      <c r="I238" s="20" t="str">
        <f t="shared" si="98"/>
        <v>1</v>
      </c>
      <c r="J238" s="20" t="str">
        <f t="shared" si="99"/>
        <v>1</v>
      </c>
      <c r="K238" s="20" t="str">
        <f t="shared" si="100"/>
        <v>1</v>
      </c>
      <c r="L238" s="20" t="str">
        <f t="shared" si="101"/>
        <v>1</v>
      </c>
      <c r="M238" s="20" t="str">
        <f t="shared" si="102"/>
        <v>1</v>
      </c>
      <c r="N238" s="23">
        <f t="shared" si="103"/>
        <v>2</v>
      </c>
      <c r="O238" s="23">
        <f t="shared" si="104"/>
        <v>3</v>
      </c>
      <c r="P238" s="23">
        <f t="shared" si="105"/>
        <v>4</v>
      </c>
      <c r="Q238" s="23">
        <f t="shared" si="106"/>
        <v>5</v>
      </c>
      <c r="R238" s="23">
        <f t="shared" si="107"/>
        <v>6</v>
      </c>
      <c r="S238" s="23">
        <f t="shared" si="108"/>
        <v>7</v>
      </c>
      <c r="T238" s="23">
        <f t="shared" si="109"/>
        <v>1</v>
      </c>
      <c r="V238" s="9">
        <v>0</v>
      </c>
      <c r="W238" s="9">
        <v>0.99930555555555556</v>
      </c>
      <c r="X238" t="str">
        <f t="shared" si="88"/>
        <v>199921_MIX_SOIR2</v>
      </c>
      <c r="Y238" t="str">
        <f t="shared" si="89"/>
        <v>199921_MIX_SOIR3</v>
      </c>
      <c r="Z238" t="str">
        <f t="shared" si="90"/>
        <v>199921_MIX_SOIR4</v>
      </c>
      <c r="AA238" t="str">
        <f t="shared" si="91"/>
        <v>199921_MIX_SOIR5</v>
      </c>
      <c r="AB238" t="str">
        <f t="shared" si="92"/>
        <v>199921_MIX_SOIR6</v>
      </c>
      <c r="AC238" t="str">
        <f t="shared" si="93"/>
        <v>199921_MIX_SOIR7</v>
      </c>
      <c r="AD238" t="str">
        <f t="shared" si="94"/>
        <v>199921_MIX_SOIR1</v>
      </c>
      <c r="AF238" s="9">
        <v>0</v>
      </c>
      <c r="AG238" s="9">
        <v>0.99930555555555556</v>
      </c>
    </row>
    <row r="239" spans="1:33">
      <c r="A239" s="8">
        <v>2035</v>
      </c>
      <c r="B239" s="8" t="s">
        <v>117</v>
      </c>
      <c r="C239" s="9">
        <v>0.25</v>
      </c>
      <c r="D239" s="9">
        <v>0.95833333333333337</v>
      </c>
      <c r="E239" s="13">
        <v>10000</v>
      </c>
      <c r="F239" s="18" t="str">
        <f t="shared" si="95"/>
        <v>0010000</v>
      </c>
      <c r="G239" s="20" t="str">
        <f t="shared" si="96"/>
        <v>0</v>
      </c>
      <c r="H239" s="20" t="str">
        <f t="shared" si="97"/>
        <v>0</v>
      </c>
      <c r="I239" s="20" t="str">
        <f t="shared" si="98"/>
        <v>1</v>
      </c>
      <c r="J239" s="20" t="str">
        <f t="shared" si="99"/>
        <v>0</v>
      </c>
      <c r="K239" s="20" t="str">
        <f t="shared" si="100"/>
        <v>0</v>
      </c>
      <c r="L239" s="20" t="str">
        <f t="shared" si="101"/>
        <v>0</v>
      </c>
      <c r="M239" s="20" t="str">
        <f t="shared" si="102"/>
        <v>0</v>
      </c>
      <c r="N239" s="23">
        <f t="shared" si="103"/>
        <v>0</v>
      </c>
      <c r="O239" s="23">
        <f t="shared" si="104"/>
        <v>0</v>
      </c>
      <c r="P239" s="23">
        <f t="shared" si="105"/>
        <v>4</v>
      </c>
      <c r="Q239" s="23">
        <f t="shared" si="106"/>
        <v>0</v>
      </c>
      <c r="R239" s="23">
        <f t="shared" si="107"/>
        <v>0</v>
      </c>
      <c r="S239" s="23">
        <f t="shared" si="108"/>
        <v>0</v>
      </c>
      <c r="T239" s="23">
        <f t="shared" si="109"/>
        <v>0</v>
      </c>
      <c r="V239" s="9">
        <v>0.25</v>
      </c>
      <c r="W239" s="9">
        <v>0.95833333333333337</v>
      </c>
      <c r="X239" t="str">
        <f t="shared" si="88"/>
        <v>203521_MIX_JOUR0</v>
      </c>
      <c r="Y239" t="str">
        <f t="shared" si="89"/>
        <v>203521_MIX_JOUR0</v>
      </c>
      <c r="Z239" t="str">
        <f t="shared" si="90"/>
        <v>203521_MIX_JOUR4</v>
      </c>
      <c r="AA239" t="str">
        <f t="shared" si="91"/>
        <v>203521_MIX_JOUR0</v>
      </c>
      <c r="AB239" t="str">
        <f t="shared" si="92"/>
        <v>203521_MIX_JOUR0</v>
      </c>
      <c r="AC239" t="str">
        <f t="shared" si="93"/>
        <v>203521_MIX_JOUR0</v>
      </c>
      <c r="AD239" t="str">
        <f t="shared" si="94"/>
        <v>203521_MIX_JOUR0</v>
      </c>
      <c r="AF239" s="9">
        <v>0.25</v>
      </c>
      <c r="AG239" s="9">
        <v>0.95833333333333337</v>
      </c>
    </row>
    <row r="240" spans="1:33">
      <c r="A240" s="8">
        <v>2035</v>
      </c>
      <c r="B240" s="8" t="s">
        <v>118</v>
      </c>
      <c r="C240" s="9">
        <v>0</v>
      </c>
      <c r="D240" s="9">
        <v>0.99930555555555556</v>
      </c>
      <c r="E240" s="13">
        <v>1111111</v>
      </c>
      <c r="F240" s="18" t="str">
        <f t="shared" si="95"/>
        <v>1111111</v>
      </c>
      <c r="G240" s="20" t="str">
        <f t="shared" si="96"/>
        <v>1</v>
      </c>
      <c r="H240" s="20" t="str">
        <f t="shared" si="97"/>
        <v>1</v>
      </c>
      <c r="I240" s="20" t="str">
        <f t="shared" si="98"/>
        <v>1</v>
      </c>
      <c r="J240" s="20" t="str">
        <f t="shared" si="99"/>
        <v>1</v>
      </c>
      <c r="K240" s="20" t="str">
        <f t="shared" si="100"/>
        <v>1</v>
      </c>
      <c r="L240" s="20" t="str">
        <f t="shared" si="101"/>
        <v>1</v>
      </c>
      <c r="M240" s="20" t="str">
        <f t="shared" si="102"/>
        <v>1</v>
      </c>
      <c r="N240" s="23">
        <f t="shared" si="103"/>
        <v>2</v>
      </c>
      <c r="O240" s="23">
        <f t="shared" si="104"/>
        <v>3</v>
      </c>
      <c r="P240" s="23">
        <f t="shared" si="105"/>
        <v>4</v>
      </c>
      <c r="Q240" s="23">
        <f t="shared" si="106"/>
        <v>5</v>
      </c>
      <c r="R240" s="23">
        <f t="shared" si="107"/>
        <v>6</v>
      </c>
      <c r="S240" s="23">
        <f t="shared" si="108"/>
        <v>7</v>
      </c>
      <c r="T240" s="23">
        <f t="shared" si="109"/>
        <v>1</v>
      </c>
      <c r="V240" s="9">
        <v>0</v>
      </c>
      <c r="W240" s="9">
        <v>0.99930555555555556</v>
      </c>
      <c r="X240" t="str">
        <f t="shared" si="88"/>
        <v>203521_MIX_SOIR2</v>
      </c>
      <c r="Y240" t="str">
        <f t="shared" si="89"/>
        <v>203521_MIX_SOIR3</v>
      </c>
      <c r="Z240" t="str">
        <f t="shared" si="90"/>
        <v>203521_MIX_SOIR4</v>
      </c>
      <c r="AA240" t="str">
        <f t="shared" si="91"/>
        <v>203521_MIX_SOIR5</v>
      </c>
      <c r="AB240" t="str">
        <f t="shared" si="92"/>
        <v>203521_MIX_SOIR6</v>
      </c>
      <c r="AC240" t="str">
        <f t="shared" si="93"/>
        <v>203521_MIX_SOIR7</v>
      </c>
      <c r="AD240" t="str">
        <f t="shared" si="94"/>
        <v>203521_MIX_SOIR1</v>
      </c>
      <c r="AF240" s="9">
        <v>0</v>
      </c>
      <c r="AG240" s="9">
        <v>0.99930555555555556</v>
      </c>
    </row>
    <row r="241" spans="1:33">
      <c r="A241" s="8">
        <v>2049</v>
      </c>
      <c r="B241" s="8" t="s">
        <v>118</v>
      </c>
      <c r="C241" s="9">
        <v>0.29166666666666669</v>
      </c>
      <c r="D241" s="9">
        <v>0.66666666666666663</v>
      </c>
      <c r="E241" s="13">
        <v>1111111</v>
      </c>
      <c r="F241" s="18" t="str">
        <f t="shared" si="95"/>
        <v>1111111</v>
      </c>
      <c r="G241" s="20" t="str">
        <f t="shared" si="96"/>
        <v>1</v>
      </c>
      <c r="H241" s="20" t="str">
        <f t="shared" si="97"/>
        <v>1</v>
      </c>
      <c r="I241" s="20" t="str">
        <f t="shared" si="98"/>
        <v>1</v>
      </c>
      <c r="J241" s="20" t="str">
        <f t="shared" si="99"/>
        <v>1</v>
      </c>
      <c r="K241" s="20" t="str">
        <f t="shared" si="100"/>
        <v>1</v>
      </c>
      <c r="L241" s="20" t="str">
        <f t="shared" si="101"/>
        <v>1</v>
      </c>
      <c r="M241" s="20" t="str">
        <f t="shared" si="102"/>
        <v>1</v>
      </c>
      <c r="N241" s="23">
        <f t="shared" si="103"/>
        <v>2</v>
      </c>
      <c r="O241" s="23">
        <f t="shared" si="104"/>
        <v>3</v>
      </c>
      <c r="P241" s="23">
        <f t="shared" si="105"/>
        <v>4</v>
      </c>
      <c r="Q241" s="23">
        <f t="shared" si="106"/>
        <v>5</v>
      </c>
      <c r="R241" s="23">
        <f t="shared" si="107"/>
        <v>6</v>
      </c>
      <c r="S241" s="23">
        <f t="shared" si="108"/>
        <v>7</v>
      </c>
      <c r="T241" s="23">
        <f t="shared" si="109"/>
        <v>1</v>
      </c>
      <c r="V241" s="9">
        <v>0.29166666666666669</v>
      </c>
      <c r="W241" s="9">
        <v>0.66666666666666663</v>
      </c>
      <c r="X241" t="str">
        <f t="shared" si="88"/>
        <v>204921_MIX_SOIR2</v>
      </c>
      <c r="Y241" t="str">
        <f t="shared" si="89"/>
        <v>204921_MIX_SOIR3</v>
      </c>
      <c r="Z241" t="str">
        <f t="shared" si="90"/>
        <v>204921_MIX_SOIR4</v>
      </c>
      <c r="AA241" t="str">
        <f t="shared" si="91"/>
        <v>204921_MIX_SOIR5</v>
      </c>
      <c r="AB241" t="str">
        <f t="shared" si="92"/>
        <v>204921_MIX_SOIR6</v>
      </c>
      <c r="AC241" t="str">
        <f t="shared" si="93"/>
        <v>204921_MIX_SOIR7</v>
      </c>
      <c r="AD241" t="str">
        <f t="shared" si="94"/>
        <v>204921_MIX_SOIR1</v>
      </c>
      <c r="AF241" s="9">
        <v>0.29166666666666669</v>
      </c>
      <c r="AG241" s="9">
        <v>0.66666666666666663</v>
      </c>
    </row>
    <row r="242" spans="1:33">
      <c r="A242" s="8">
        <v>2080</v>
      </c>
      <c r="B242" s="8" t="s">
        <v>117</v>
      </c>
      <c r="C242" s="9">
        <v>0.25</v>
      </c>
      <c r="D242" s="9">
        <v>0.95833333333333337</v>
      </c>
      <c r="E242" s="13">
        <v>100100</v>
      </c>
      <c r="F242" s="18" t="str">
        <f t="shared" si="95"/>
        <v>0100100</v>
      </c>
      <c r="G242" s="20" t="str">
        <f t="shared" si="96"/>
        <v>0</v>
      </c>
      <c r="H242" s="20" t="str">
        <f t="shared" si="97"/>
        <v>1</v>
      </c>
      <c r="I242" s="20" t="str">
        <f t="shared" si="98"/>
        <v>0</v>
      </c>
      <c r="J242" s="20" t="str">
        <f t="shared" si="99"/>
        <v>0</v>
      </c>
      <c r="K242" s="20" t="str">
        <f t="shared" si="100"/>
        <v>1</v>
      </c>
      <c r="L242" s="20" t="str">
        <f t="shared" si="101"/>
        <v>0</v>
      </c>
      <c r="M242" s="20" t="str">
        <f t="shared" si="102"/>
        <v>0</v>
      </c>
      <c r="N242" s="23">
        <f t="shared" si="103"/>
        <v>0</v>
      </c>
      <c r="O242" s="23">
        <f t="shared" si="104"/>
        <v>3</v>
      </c>
      <c r="P242" s="23">
        <f t="shared" si="105"/>
        <v>0</v>
      </c>
      <c r="Q242" s="23">
        <f t="shared" si="106"/>
        <v>0</v>
      </c>
      <c r="R242" s="23">
        <f t="shared" si="107"/>
        <v>6</v>
      </c>
      <c r="S242" s="23">
        <f t="shared" si="108"/>
        <v>0</v>
      </c>
      <c r="T242" s="23">
        <f t="shared" si="109"/>
        <v>0</v>
      </c>
      <c r="V242" s="9">
        <v>0.25</v>
      </c>
      <c r="W242" s="9">
        <v>0.95833333333333337</v>
      </c>
      <c r="X242" t="str">
        <f t="shared" si="88"/>
        <v>208021_MIX_JOUR0</v>
      </c>
      <c r="Y242" t="str">
        <f t="shared" si="89"/>
        <v>208021_MIX_JOUR3</v>
      </c>
      <c r="Z242" t="str">
        <f t="shared" si="90"/>
        <v>208021_MIX_JOUR0</v>
      </c>
      <c r="AA242" t="str">
        <f t="shared" si="91"/>
        <v>208021_MIX_JOUR0</v>
      </c>
      <c r="AB242" t="str">
        <f t="shared" si="92"/>
        <v>208021_MIX_JOUR6</v>
      </c>
      <c r="AC242" t="str">
        <f t="shared" si="93"/>
        <v>208021_MIX_JOUR0</v>
      </c>
      <c r="AD242" t="str">
        <f t="shared" si="94"/>
        <v>208021_MIX_JOUR0</v>
      </c>
      <c r="AF242" s="9">
        <v>0.25</v>
      </c>
      <c r="AG242" s="9">
        <v>0.95833333333333337</v>
      </c>
    </row>
    <row r="243" spans="1:33">
      <c r="A243" s="8">
        <v>2083</v>
      </c>
      <c r="B243" s="8" t="s">
        <v>117</v>
      </c>
      <c r="C243" s="9">
        <v>0.25</v>
      </c>
      <c r="D243" s="9">
        <v>0.95833333333333337</v>
      </c>
      <c r="E243" s="13">
        <v>10100</v>
      </c>
      <c r="F243" s="18" t="str">
        <f t="shared" si="95"/>
        <v>0010100</v>
      </c>
      <c r="G243" s="20" t="str">
        <f t="shared" si="96"/>
        <v>0</v>
      </c>
      <c r="H243" s="20" t="str">
        <f t="shared" si="97"/>
        <v>0</v>
      </c>
      <c r="I243" s="20" t="str">
        <f t="shared" si="98"/>
        <v>1</v>
      </c>
      <c r="J243" s="20" t="str">
        <f t="shared" si="99"/>
        <v>0</v>
      </c>
      <c r="K243" s="20" t="str">
        <f t="shared" si="100"/>
        <v>1</v>
      </c>
      <c r="L243" s="20" t="str">
        <f t="shared" si="101"/>
        <v>0</v>
      </c>
      <c r="M243" s="20" t="str">
        <f t="shared" si="102"/>
        <v>0</v>
      </c>
      <c r="N243" s="23">
        <f t="shared" si="103"/>
        <v>0</v>
      </c>
      <c r="O243" s="23">
        <f t="shared" si="104"/>
        <v>0</v>
      </c>
      <c r="P243" s="23">
        <f t="shared" si="105"/>
        <v>4</v>
      </c>
      <c r="Q243" s="23">
        <f t="shared" si="106"/>
        <v>0</v>
      </c>
      <c r="R243" s="23">
        <f t="shared" si="107"/>
        <v>6</v>
      </c>
      <c r="S243" s="23">
        <f t="shared" si="108"/>
        <v>0</v>
      </c>
      <c r="T243" s="23">
        <f t="shared" si="109"/>
        <v>0</v>
      </c>
      <c r="V243" s="9">
        <v>0.25</v>
      </c>
      <c r="W243" s="9">
        <v>0.95833333333333337</v>
      </c>
      <c r="X243" t="str">
        <f t="shared" si="88"/>
        <v>208321_MIX_JOUR0</v>
      </c>
      <c r="Y243" t="str">
        <f t="shared" si="89"/>
        <v>208321_MIX_JOUR0</v>
      </c>
      <c r="Z243" t="str">
        <f t="shared" si="90"/>
        <v>208321_MIX_JOUR4</v>
      </c>
      <c r="AA243" t="str">
        <f t="shared" si="91"/>
        <v>208321_MIX_JOUR0</v>
      </c>
      <c r="AB243" t="str">
        <f t="shared" si="92"/>
        <v>208321_MIX_JOUR6</v>
      </c>
      <c r="AC243" t="str">
        <f t="shared" si="93"/>
        <v>208321_MIX_JOUR0</v>
      </c>
      <c r="AD243" t="str">
        <f t="shared" si="94"/>
        <v>208321_MIX_JOUR0</v>
      </c>
      <c r="AF243" s="9">
        <v>0.25</v>
      </c>
      <c r="AG243" s="9">
        <v>0.95833333333333337</v>
      </c>
    </row>
    <row r="244" spans="1:33">
      <c r="A244" s="8">
        <v>2096</v>
      </c>
      <c r="B244" s="8" t="s">
        <v>117</v>
      </c>
      <c r="C244" s="9">
        <v>0.41666666666666669</v>
      </c>
      <c r="D244" s="9">
        <v>0.58333333333333337</v>
      </c>
      <c r="E244" s="13">
        <v>10100</v>
      </c>
      <c r="F244" s="18" t="str">
        <f t="shared" si="95"/>
        <v>0010100</v>
      </c>
      <c r="G244" s="20" t="str">
        <f t="shared" si="96"/>
        <v>0</v>
      </c>
      <c r="H244" s="20" t="str">
        <f t="shared" si="97"/>
        <v>0</v>
      </c>
      <c r="I244" s="20" t="str">
        <f t="shared" si="98"/>
        <v>1</v>
      </c>
      <c r="J244" s="20" t="str">
        <f t="shared" si="99"/>
        <v>0</v>
      </c>
      <c r="K244" s="20" t="str">
        <f t="shared" si="100"/>
        <v>1</v>
      </c>
      <c r="L244" s="20" t="str">
        <f t="shared" si="101"/>
        <v>0</v>
      </c>
      <c r="M244" s="20" t="str">
        <f t="shared" si="102"/>
        <v>0</v>
      </c>
      <c r="N244" s="23">
        <f t="shared" si="103"/>
        <v>0</v>
      </c>
      <c r="O244" s="23">
        <f t="shared" si="104"/>
        <v>0</v>
      </c>
      <c r="P244" s="23">
        <f t="shared" si="105"/>
        <v>4</v>
      </c>
      <c r="Q244" s="23">
        <f t="shared" si="106"/>
        <v>0</v>
      </c>
      <c r="R244" s="23">
        <f t="shared" si="107"/>
        <v>6</v>
      </c>
      <c r="S244" s="23">
        <f t="shared" si="108"/>
        <v>0</v>
      </c>
      <c r="T244" s="23">
        <f t="shared" si="109"/>
        <v>0</v>
      </c>
      <c r="V244" s="9">
        <v>0.41666666666666669</v>
      </c>
      <c r="W244" s="9">
        <v>0.58333333333333337</v>
      </c>
      <c r="X244" t="str">
        <f t="shared" si="88"/>
        <v>209621_MIX_JOUR0</v>
      </c>
      <c r="Y244" t="str">
        <f t="shared" si="89"/>
        <v>209621_MIX_JOUR0</v>
      </c>
      <c r="Z244" t="str">
        <f t="shared" si="90"/>
        <v>209621_MIX_JOUR4</v>
      </c>
      <c r="AA244" t="str">
        <f t="shared" si="91"/>
        <v>209621_MIX_JOUR0</v>
      </c>
      <c r="AB244" t="str">
        <f t="shared" si="92"/>
        <v>209621_MIX_JOUR6</v>
      </c>
      <c r="AC244" t="str">
        <f t="shared" si="93"/>
        <v>209621_MIX_JOUR0</v>
      </c>
      <c r="AD244" t="str">
        <f t="shared" si="94"/>
        <v>209621_MIX_JOUR0</v>
      </c>
      <c r="AF244" s="9">
        <v>0.41666666666666669</v>
      </c>
      <c r="AG244" s="9">
        <v>0.58333333333333337</v>
      </c>
    </row>
    <row r="245" spans="1:33">
      <c r="A245" s="8">
        <v>2105</v>
      </c>
      <c r="B245" s="8" t="s">
        <v>117</v>
      </c>
      <c r="C245" s="9">
        <v>0.25</v>
      </c>
      <c r="D245" s="9">
        <v>0.95833333333333337</v>
      </c>
      <c r="E245" s="13">
        <v>101100</v>
      </c>
      <c r="F245" s="18" t="str">
        <f t="shared" si="95"/>
        <v>0101100</v>
      </c>
      <c r="G245" s="20" t="str">
        <f t="shared" si="96"/>
        <v>0</v>
      </c>
      <c r="H245" s="20" t="str">
        <f t="shared" si="97"/>
        <v>1</v>
      </c>
      <c r="I245" s="20" t="str">
        <f t="shared" si="98"/>
        <v>0</v>
      </c>
      <c r="J245" s="20" t="str">
        <f t="shared" si="99"/>
        <v>1</v>
      </c>
      <c r="K245" s="20" t="str">
        <f t="shared" si="100"/>
        <v>1</v>
      </c>
      <c r="L245" s="20" t="str">
        <f t="shared" si="101"/>
        <v>0</v>
      </c>
      <c r="M245" s="20" t="str">
        <f t="shared" si="102"/>
        <v>0</v>
      </c>
      <c r="N245" s="23">
        <f t="shared" si="103"/>
        <v>0</v>
      </c>
      <c r="O245" s="23">
        <f t="shared" si="104"/>
        <v>3</v>
      </c>
      <c r="P245" s="23">
        <f t="shared" si="105"/>
        <v>0</v>
      </c>
      <c r="Q245" s="23">
        <f t="shared" si="106"/>
        <v>5</v>
      </c>
      <c r="R245" s="23">
        <f t="shared" si="107"/>
        <v>6</v>
      </c>
      <c r="S245" s="23">
        <f t="shared" si="108"/>
        <v>0</v>
      </c>
      <c r="T245" s="23">
        <f t="shared" si="109"/>
        <v>0</v>
      </c>
      <c r="V245" s="9">
        <v>0.25</v>
      </c>
      <c r="W245" s="9">
        <v>0.95833333333333337</v>
      </c>
      <c r="X245" t="str">
        <f t="shared" si="88"/>
        <v>210521_MIX_JOUR0</v>
      </c>
      <c r="Y245" t="str">
        <f t="shared" si="89"/>
        <v>210521_MIX_JOUR3</v>
      </c>
      <c r="Z245" t="str">
        <f t="shared" si="90"/>
        <v>210521_MIX_JOUR0</v>
      </c>
      <c r="AA245" t="str">
        <f t="shared" si="91"/>
        <v>210521_MIX_JOUR5</v>
      </c>
      <c r="AB245" t="str">
        <f t="shared" si="92"/>
        <v>210521_MIX_JOUR6</v>
      </c>
      <c r="AC245" t="str">
        <f t="shared" si="93"/>
        <v>210521_MIX_JOUR0</v>
      </c>
      <c r="AD245" t="str">
        <f t="shared" si="94"/>
        <v>210521_MIX_JOUR0</v>
      </c>
      <c r="AF245" s="9">
        <v>0.25</v>
      </c>
      <c r="AG245" s="9">
        <v>0.95833333333333337</v>
      </c>
    </row>
    <row r="246" spans="1:33">
      <c r="A246" s="8">
        <v>2117</v>
      </c>
      <c r="B246" s="8" t="s">
        <v>117</v>
      </c>
      <c r="C246" s="9">
        <v>0.41666666666666669</v>
      </c>
      <c r="D246" s="9">
        <v>0.58333333333333337</v>
      </c>
      <c r="E246" s="13">
        <v>10000</v>
      </c>
      <c r="F246" s="18" t="str">
        <f t="shared" si="95"/>
        <v>0010000</v>
      </c>
      <c r="G246" s="20" t="str">
        <f t="shared" si="96"/>
        <v>0</v>
      </c>
      <c r="H246" s="20" t="str">
        <f t="shared" si="97"/>
        <v>0</v>
      </c>
      <c r="I246" s="20" t="str">
        <f t="shared" si="98"/>
        <v>1</v>
      </c>
      <c r="J246" s="20" t="str">
        <f t="shared" si="99"/>
        <v>0</v>
      </c>
      <c r="K246" s="20" t="str">
        <f t="shared" si="100"/>
        <v>0</v>
      </c>
      <c r="L246" s="20" t="str">
        <f t="shared" si="101"/>
        <v>0</v>
      </c>
      <c r="M246" s="20" t="str">
        <f t="shared" si="102"/>
        <v>0</v>
      </c>
      <c r="N246" s="23">
        <f t="shared" si="103"/>
        <v>0</v>
      </c>
      <c r="O246" s="23">
        <f t="shared" si="104"/>
        <v>0</v>
      </c>
      <c r="P246" s="23">
        <f t="shared" si="105"/>
        <v>4</v>
      </c>
      <c r="Q246" s="23">
        <f t="shared" si="106"/>
        <v>0</v>
      </c>
      <c r="R246" s="23">
        <f t="shared" si="107"/>
        <v>0</v>
      </c>
      <c r="S246" s="23">
        <f t="shared" si="108"/>
        <v>0</v>
      </c>
      <c r="T246" s="23">
        <f t="shared" si="109"/>
        <v>0</v>
      </c>
      <c r="V246" s="9">
        <v>0.41666666666666669</v>
      </c>
      <c r="W246" s="9">
        <v>0.58333333333333337</v>
      </c>
      <c r="X246" t="str">
        <f t="shared" si="88"/>
        <v>211721_MIX_JOUR0</v>
      </c>
      <c r="Y246" t="str">
        <f t="shared" si="89"/>
        <v>211721_MIX_JOUR0</v>
      </c>
      <c r="Z246" t="str">
        <f t="shared" si="90"/>
        <v>211721_MIX_JOUR4</v>
      </c>
      <c r="AA246" t="str">
        <f t="shared" si="91"/>
        <v>211721_MIX_JOUR0</v>
      </c>
      <c r="AB246" t="str">
        <f t="shared" si="92"/>
        <v>211721_MIX_JOUR0</v>
      </c>
      <c r="AC246" t="str">
        <f t="shared" si="93"/>
        <v>211721_MIX_JOUR0</v>
      </c>
      <c r="AD246" t="str">
        <f t="shared" si="94"/>
        <v>211721_MIX_JOUR0</v>
      </c>
      <c r="AF246" s="9">
        <v>0.41666666666666669</v>
      </c>
      <c r="AG246" s="9">
        <v>0.58333333333333337</v>
      </c>
    </row>
    <row r="247" spans="1:33">
      <c r="A247" s="8">
        <v>2140</v>
      </c>
      <c r="B247" s="8" t="s">
        <v>117</v>
      </c>
      <c r="C247" s="9">
        <v>0.25</v>
      </c>
      <c r="D247" s="9">
        <v>0.95833333333333337</v>
      </c>
      <c r="E247" s="13">
        <v>10000</v>
      </c>
      <c r="F247" s="18" t="str">
        <f t="shared" si="95"/>
        <v>0010000</v>
      </c>
      <c r="G247" s="20" t="str">
        <f t="shared" si="96"/>
        <v>0</v>
      </c>
      <c r="H247" s="20" t="str">
        <f t="shared" si="97"/>
        <v>0</v>
      </c>
      <c r="I247" s="20" t="str">
        <f t="shared" si="98"/>
        <v>1</v>
      </c>
      <c r="J247" s="20" t="str">
        <f t="shared" si="99"/>
        <v>0</v>
      </c>
      <c r="K247" s="20" t="str">
        <f t="shared" si="100"/>
        <v>0</v>
      </c>
      <c r="L247" s="20" t="str">
        <f t="shared" si="101"/>
        <v>0</v>
      </c>
      <c r="M247" s="20" t="str">
        <f t="shared" si="102"/>
        <v>0</v>
      </c>
      <c r="N247" s="23">
        <f t="shared" si="103"/>
        <v>0</v>
      </c>
      <c r="O247" s="23">
        <f t="shared" si="104"/>
        <v>0</v>
      </c>
      <c r="P247" s="23">
        <f t="shared" si="105"/>
        <v>4</v>
      </c>
      <c r="Q247" s="23">
        <f t="shared" si="106"/>
        <v>0</v>
      </c>
      <c r="R247" s="23">
        <f t="shared" si="107"/>
        <v>0</v>
      </c>
      <c r="S247" s="23">
        <f t="shared" si="108"/>
        <v>0</v>
      </c>
      <c r="T247" s="23">
        <f t="shared" si="109"/>
        <v>0</v>
      </c>
      <c r="V247" s="9">
        <v>0.25</v>
      </c>
      <c r="W247" s="9">
        <v>0.95833333333333337</v>
      </c>
      <c r="X247" t="str">
        <f t="shared" si="88"/>
        <v>214021_MIX_JOUR0</v>
      </c>
      <c r="Y247" t="str">
        <f t="shared" si="89"/>
        <v>214021_MIX_JOUR0</v>
      </c>
      <c r="Z247" t="str">
        <f t="shared" si="90"/>
        <v>214021_MIX_JOUR4</v>
      </c>
      <c r="AA247" t="str">
        <f t="shared" si="91"/>
        <v>214021_MIX_JOUR0</v>
      </c>
      <c r="AB247" t="str">
        <f t="shared" si="92"/>
        <v>214021_MIX_JOUR0</v>
      </c>
      <c r="AC247" t="str">
        <f t="shared" si="93"/>
        <v>214021_MIX_JOUR0</v>
      </c>
      <c r="AD247" t="str">
        <f t="shared" si="94"/>
        <v>214021_MIX_JOUR0</v>
      </c>
      <c r="AF247" s="9">
        <v>0.25</v>
      </c>
      <c r="AG247" s="9">
        <v>0.95833333333333337</v>
      </c>
    </row>
    <row r="248" spans="1:33">
      <c r="A248" s="8">
        <v>2148</v>
      </c>
      <c r="B248" s="8" t="s">
        <v>117</v>
      </c>
      <c r="C248" s="9">
        <v>0.25</v>
      </c>
      <c r="D248" s="9">
        <v>0.95833333333333337</v>
      </c>
      <c r="E248" s="13">
        <v>10000</v>
      </c>
      <c r="F248" s="18" t="str">
        <f t="shared" si="95"/>
        <v>0010000</v>
      </c>
      <c r="G248" s="20" t="str">
        <f t="shared" si="96"/>
        <v>0</v>
      </c>
      <c r="H248" s="20" t="str">
        <f t="shared" si="97"/>
        <v>0</v>
      </c>
      <c r="I248" s="20" t="str">
        <f t="shared" si="98"/>
        <v>1</v>
      </c>
      <c r="J248" s="20" t="str">
        <f t="shared" si="99"/>
        <v>0</v>
      </c>
      <c r="K248" s="20" t="str">
        <f t="shared" si="100"/>
        <v>0</v>
      </c>
      <c r="L248" s="20" t="str">
        <f t="shared" si="101"/>
        <v>0</v>
      </c>
      <c r="M248" s="20" t="str">
        <f t="shared" si="102"/>
        <v>0</v>
      </c>
      <c r="N248" s="23">
        <f t="shared" si="103"/>
        <v>0</v>
      </c>
      <c r="O248" s="23">
        <f t="shared" si="104"/>
        <v>0</v>
      </c>
      <c r="P248" s="23">
        <f t="shared" si="105"/>
        <v>4</v>
      </c>
      <c r="Q248" s="23">
        <f t="shared" si="106"/>
        <v>0</v>
      </c>
      <c r="R248" s="23">
        <f t="shared" si="107"/>
        <v>0</v>
      </c>
      <c r="S248" s="23">
        <f t="shared" si="108"/>
        <v>0</v>
      </c>
      <c r="T248" s="23">
        <f t="shared" si="109"/>
        <v>0</v>
      </c>
      <c r="V248" s="9">
        <v>0.25</v>
      </c>
      <c r="W248" s="9">
        <v>0.95833333333333337</v>
      </c>
      <c r="X248" t="str">
        <f t="shared" si="88"/>
        <v>214821_MIX_JOUR0</v>
      </c>
      <c r="Y248" t="str">
        <f t="shared" si="89"/>
        <v>214821_MIX_JOUR0</v>
      </c>
      <c r="Z248" t="str">
        <f t="shared" si="90"/>
        <v>214821_MIX_JOUR4</v>
      </c>
      <c r="AA248" t="str">
        <f t="shared" si="91"/>
        <v>214821_MIX_JOUR0</v>
      </c>
      <c r="AB248" t="str">
        <f t="shared" si="92"/>
        <v>214821_MIX_JOUR0</v>
      </c>
      <c r="AC248" t="str">
        <f t="shared" si="93"/>
        <v>214821_MIX_JOUR0</v>
      </c>
      <c r="AD248" t="str">
        <f t="shared" si="94"/>
        <v>214821_MIX_JOUR0</v>
      </c>
      <c r="AF248" s="9">
        <v>0.25</v>
      </c>
      <c r="AG248" s="9">
        <v>0.95833333333333337</v>
      </c>
    </row>
    <row r="249" spans="1:33">
      <c r="A249" s="8">
        <v>2150</v>
      </c>
      <c r="B249" s="8" t="s">
        <v>117</v>
      </c>
      <c r="C249" s="9">
        <v>0.25</v>
      </c>
      <c r="D249" s="9">
        <v>0.95833333333333337</v>
      </c>
      <c r="E249" s="13">
        <v>10000</v>
      </c>
      <c r="F249" s="18" t="str">
        <f t="shared" si="95"/>
        <v>0010000</v>
      </c>
      <c r="G249" s="20" t="str">
        <f t="shared" si="96"/>
        <v>0</v>
      </c>
      <c r="H249" s="20" t="str">
        <f t="shared" si="97"/>
        <v>0</v>
      </c>
      <c r="I249" s="20" t="str">
        <f t="shared" si="98"/>
        <v>1</v>
      </c>
      <c r="J249" s="20" t="str">
        <f t="shared" si="99"/>
        <v>0</v>
      </c>
      <c r="K249" s="20" t="str">
        <f t="shared" si="100"/>
        <v>0</v>
      </c>
      <c r="L249" s="20" t="str">
        <f t="shared" si="101"/>
        <v>0</v>
      </c>
      <c r="M249" s="20" t="str">
        <f t="shared" si="102"/>
        <v>0</v>
      </c>
      <c r="N249" s="23">
        <f t="shared" si="103"/>
        <v>0</v>
      </c>
      <c r="O249" s="23">
        <f t="shared" si="104"/>
        <v>0</v>
      </c>
      <c r="P249" s="23">
        <f t="shared" si="105"/>
        <v>4</v>
      </c>
      <c r="Q249" s="23">
        <f t="shared" si="106"/>
        <v>0</v>
      </c>
      <c r="R249" s="23">
        <f t="shared" si="107"/>
        <v>0</v>
      </c>
      <c r="S249" s="23">
        <f t="shared" si="108"/>
        <v>0</v>
      </c>
      <c r="T249" s="23">
        <f t="shared" si="109"/>
        <v>0</v>
      </c>
      <c r="V249" s="9">
        <v>0.25</v>
      </c>
      <c r="W249" s="9">
        <v>0.95833333333333337</v>
      </c>
      <c r="X249" t="str">
        <f t="shared" si="88"/>
        <v>215021_MIX_JOUR0</v>
      </c>
      <c r="Y249" t="str">
        <f t="shared" si="89"/>
        <v>215021_MIX_JOUR0</v>
      </c>
      <c r="Z249" t="str">
        <f t="shared" si="90"/>
        <v>215021_MIX_JOUR4</v>
      </c>
      <c r="AA249" t="str">
        <f t="shared" si="91"/>
        <v>215021_MIX_JOUR0</v>
      </c>
      <c r="AB249" t="str">
        <f t="shared" si="92"/>
        <v>215021_MIX_JOUR0</v>
      </c>
      <c r="AC249" t="str">
        <f t="shared" si="93"/>
        <v>215021_MIX_JOUR0</v>
      </c>
      <c r="AD249" t="str">
        <f t="shared" si="94"/>
        <v>215021_MIX_JOUR0</v>
      </c>
      <c r="AF249" s="9">
        <v>0.25</v>
      </c>
      <c r="AG249" s="9">
        <v>0.95833333333333337</v>
      </c>
    </row>
    <row r="250" spans="1:33">
      <c r="A250" s="8">
        <v>2166</v>
      </c>
      <c r="B250" s="8" t="s">
        <v>117</v>
      </c>
      <c r="C250" s="9">
        <v>0.25</v>
      </c>
      <c r="D250" s="9">
        <v>0.95833333333333337</v>
      </c>
      <c r="E250" s="13">
        <v>1000000</v>
      </c>
      <c r="F250" s="18" t="str">
        <f t="shared" si="95"/>
        <v>1000000</v>
      </c>
      <c r="G250" s="20" t="str">
        <f t="shared" si="96"/>
        <v>1</v>
      </c>
      <c r="H250" s="20" t="str">
        <f t="shared" si="97"/>
        <v>0</v>
      </c>
      <c r="I250" s="20" t="str">
        <f t="shared" si="98"/>
        <v>0</v>
      </c>
      <c r="J250" s="20" t="str">
        <f t="shared" si="99"/>
        <v>0</v>
      </c>
      <c r="K250" s="20" t="str">
        <f t="shared" si="100"/>
        <v>0</v>
      </c>
      <c r="L250" s="20" t="str">
        <f t="shared" si="101"/>
        <v>0</v>
      </c>
      <c r="M250" s="20" t="str">
        <f t="shared" si="102"/>
        <v>0</v>
      </c>
      <c r="N250" s="23">
        <f t="shared" si="103"/>
        <v>2</v>
      </c>
      <c r="O250" s="23">
        <f t="shared" si="104"/>
        <v>0</v>
      </c>
      <c r="P250" s="23">
        <f t="shared" si="105"/>
        <v>0</v>
      </c>
      <c r="Q250" s="23">
        <f t="shared" si="106"/>
        <v>0</v>
      </c>
      <c r="R250" s="23">
        <f t="shared" si="107"/>
        <v>0</v>
      </c>
      <c r="S250" s="23">
        <f t="shared" si="108"/>
        <v>0</v>
      </c>
      <c r="T250" s="23">
        <f t="shared" si="109"/>
        <v>0</v>
      </c>
      <c r="V250" s="9">
        <v>0.25</v>
      </c>
      <c r="W250" s="9">
        <v>0.95833333333333337</v>
      </c>
      <c r="X250" t="str">
        <f t="shared" si="88"/>
        <v>216621_MIX_JOUR2</v>
      </c>
      <c r="Y250" t="str">
        <f t="shared" si="89"/>
        <v>216621_MIX_JOUR0</v>
      </c>
      <c r="Z250" t="str">
        <f t="shared" si="90"/>
        <v>216621_MIX_JOUR0</v>
      </c>
      <c r="AA250" t="str">
        <f t="shared" si="91"/>
        <v>216621_MIX_JOUR0</v>
      </c>
      <c r="AB250" t="str">
        <f t="shared" si="92"/>
        <v>216621_MIX_JOUR0</v>
      </c>
      <c r="AC250" t="str">
        <f t="shared" si="93"/>
        <v>216621_MIX_JOUR0</v>
      </c>
      <c r="AD250" t="str">
        <f t="shared" si="94"/>
        <v>216621_MIX_JOUR0</v>
      </c>
      <c r="AF250" s="9">
        <v>0.25</v>
      </c>
      <c r="AG250" s="9">
        <v>0.95833333333333337</v>
      </c>
    </row>
    <row r="251" spans="1:33">
      <c r="A251" s="8">
        <v>2176</v>
      </c>
      <c r="B251" s="8" t="s">
        <v>117</v>
      </c>
      <c r="C251" s="9">
        <v>0.25</v>
      </c>
      <c r="D251" s="9">
        <v>0.95833333333333337</v>
      </c>
      <c r="E251" s="13">
        <v>100000</v>
      </c>
      <c r="F251" s="18" t="str">
        <f t="shared" si="95"/>
        <v>0100000</v>
      </c>
      <c r="G251" s="20" t="str">
        <f t="shared" si="96"/>
        <v>0</v>
      </c>
      <c r="H251" s="20" t="str">
        <f t="shared" si="97"/>
        <v>1</v>
      </c>
      <c r="I251" s="20" t="str">
        <f t="shared" si="98"/>
        <v>0</v>
      </c>
      <c r="J251" s="20" t="str">
        <f t="shared" si="99"/>
        <v>0</v>
      </c>
      <c r="K251" s="20" t="str">
        <f t="shared" si="100"/>
        <v>0</v>
      </c>
      <c r="L251" s="20" t="str">
        <f t="shared" si="101"/>
        <v>0</v>
      </c>
      <c r="M251" s="20" t="str">
        <f t="shared" si="102"/>
        <v>0</v>
      </c>
      <c r="N251" s="23">
        <f t="shared" si="103"/>
        <v>0</v>
      </c>
      <c r="O251" s="23">
        <f t="shared" si="104"/>
        <v>3</v>
      </c>
      <c r="P251" s="23">
        <f t="shared" si="105"/>
        <v>0</v>
      </c>
      <c r="Q251" s="23">
        <f t="shared" si="106"/>
        <v>0</v>
      </c>
      <c r="R251" s="23">
        <f t="shared" si="107"/>
        <v>0</v>
      </c>
      <c r="S251" s="23">
        <f t="shared" si="108"/>
        <v>0</v>
      </c>
      <c r="T251" s="23">
        <f t="shared" si="109"/>
        <v>0</v>
      </c>
      <c r="V251" s="9">
        <v>0.25</v>
      </c>
      <c r="W251" s="9">
        <v>0.95833333333333337</v>
      </c>
      <c r="X251" t="str">
        <f t="shared" si="88"/>
        <v>217621_MIX_JOUR0</v>
      </c>
      <c r="Y251" t="str">
        <f t="shared" si="89"/>
        <v>217621_MIX_JOUR3</v>
      </c>
      <c r="Z251" t="str">
        <f t="shared" si="90"/>
        <v>217621_MIX_JOUR0</v>
      </c>
      <c r="AA251" t="str">
        <f t="shared" si="91"/>
        <v>217621_MIX_JOUR0</v>
      </c>
      <c r="AB251" t="str">
        <f t="shared" si="92"/>
        <v>217621_MIX_JOUR0</v>
      </c>
      <c r="AC251" t="str">
        <f t="shared" si="93"/>
        <v>217621_MIX_JOUR0</v>
      </c>
      <c r="AD251" t="str">
        <f t="shared" si="94"/>
        <v>217621_MIX_JOUR0</v>
      </c>
      <c r="AF251" s="9">
        <v>0.25</v>
      </c>
      <c r="AG251" s="9">
        <v>0.95833333333333337</v>
      </c>
    </row>
    <row r="252" spans="1:33">
      <c r="A252" s="8">
        <v>2178</v>
      </c>
      <c r="B252" s="8" t="s">
        <v>117</v>
      </c>
      <c r="C252" s="9">
        <v>0.25</v>
      </c>
      <c r="D252" s="9">
        <v>0.95833333333333337</v>
      </c>
      <c r="E252" s="13">
        <v>10000</v>
      </c>
      <c r="F252" s="18" t="str">
        <f t="shared" si="95"/>
        <v>0010000</v>
      </c>
      <c r="G252" s="20" t="str">
        <f t="shared" si="96"/>
        <v>0</v>
      </c>
      <c r="H252" s="20" t="str">
        <f t="shared" si="97"/>
        <v>0</v>
      </c>
      <c r="I252" s="20" t="str">
        <f t="shared" si="98"/>
        <v>1</v>
      </c>
      <c r="J252" s="20" t="str">
        <f t="shared" si="99"/>
        <v>0</v>
      </c>
      <c r="K252" s="20" t="str">
        <f t="shared" si="100"/>
        <v>0</v>
      </c>
      <c r="L252" s="20" t="str">
        <f t="shared" si="101"/>
        <v>0</v>
      </c>
      <c r="M252" s="20" t="str">
        <f t="shared" si="102"/>
        <v>0</v>
      </c>
      <c r="N252" s="23">
        <f t="shared" si="103"/>
        <v>0</v>
      </c>
      <c r="O252" s="23">
        <f t="shared" si="104"/>
        <v>0</v>
      </c>
      <c r="P252" s="23">
        <f t="shared" si="105"/>
        <v>4</v>
      </c>
      <c r="Q252" s="23">
        <f t="shared" si="106"/>
        <v>0</v>
      </c>
      <c r="R252" s="23">
        <f t="shared" si="107"/>
        <v>0</v>
      </c>
      <c r="S252" s="23">
        <f t="shared" si="108"/>
        <v>0</v>
      </c>
      <c r="T252" s="23">
        <f t="shared" si="109"/>
        <v>0</v>
      </c>
      <c r="V252" s="9">
        <v>0.25</v>
      </c>
      <c r="W252" s="9">
        <v>0.95833333333333337</v>
      </c>
      <c r="X252" t="str">
        <f t="shared" si="88"/>
        <v>217821_MIX_JOUR0</v>
      </c>
      <c r="Y252" t="str">
        <f t="shared" si="89"/>
        <v>217821_MIX_JOUR0</v>
      </c>
      <c r="Z252" t="str">
        <f t="shared" si="90"/>
        <v>217821_MIX_JOUR4</v>
      </c>
      <c r="AA252" t="str">
        <f t="shared" si="91"/>
        <v>217821_MIX_JOUR0</v>
      </c>
      <c r="AB252" t="str">
        <f t="shared" si="92"/>
        <v>217821_MIX_JOUR0</v>
      </c>
      <c r="AC252" t="str">
        <f t="shared" si="93"/>
        <v>217821_MIX_JOUR0</v>
      </c>
      <c r="AD252" t="str">
        <f t="shared" si="94"/>
        <v>217821_MIX_JOUR0</v>
      </c>
      <c r="AF252" s="9">
        <v>0.25</v>
      </c>
      <c r="AG252" s="9">
        <v>0.95833333333333337</v>
      </c>
    </row>
    <row r="253" spans="1:33">
      <c r="A253" s="8">
        <v>2181</v>
      </c>
      <c r="B253" s="8" t="s">
        <v>117</v>
      </c>
      <c r="C253" s="9">
        <v>0.25</v>
      </c>
      <c r="D253" s="9">
        <v>0.99930555555555556</v>
      </c>
      <c r="E253" s="13">
        <v>1111111</v>
      </c>
      <c r="F253" s="18" t="str">
        <f t="shared" si="95"/>
        <v>1111111</v>
      </c>
      <c r="G253" s="20" t="str">
        <f t="shared" si="96"/>
        <v>1</v>
      </c>
      <c r="H253" s="20" t="str">
        <f t="shared" si="97"/>
        <v>1</v>
      </c>
      <c r="I253" s="20" t="str">
        <f t="shared" si="98"/>
        <v>1</v>
      </c>
      <c r="J253" s="20" t="str">
        <f t="shared" si="99"/>
        <v>1</v>
      </c>
      <c r="K253" s="20" t="str">
        <f t="shared" si="100"/>
        <v>1</v>
      </c>
      <c r="L253" s="20" t="str">
        <f t="shared" si="101"/>
        <v>1</v>
      </c>
      <c r="M253" s="20" t="str">
        <f t="shared" si="102"/>
        <v>1</v>
      </c>
      <c r="N253" s="23">
        <f t="shared" si="103"/>
        <v>2</v>
      </c>
      <c r="O253" s="23">
        <f t="shared" si="104"/>
        <v>3</v>
      </c>
      <c r="P253" s="23">
        <f t="shared" si="105"/>
        <v>4</v>
      </c>
      <c r="Q253" s="23">
        <f t="shared" si="106"/>
        <v>5</v>
      </c>
      <c r="R253" s="23">
        <f t="shared" si="107"/>
        <v>6</v>
      </c>
      <c r="S253" s="23">
        <f t="shared" si="108"/>
        <v>7</v>
      </c>
      <c r="T253" s="23">
        <f t="shared" si="109"/>
        <v>1</v>
      </c>
      <c r="V253" s="9">
        <v>0.25</v>
      </c>
      <c r="W253" s="9">
        <v>0.99930555555555556</v>
      </c>
      <c r="X253" t="str">
        <f t="shared" si="88"/>
        <v>218121_MIX_JOUR2</v>
      </c>
      <c r="Y253" t="str">
        <f t="shared" si="89"/>
        <v>218121_MIX_JOUR3</v>
      </c>
      <c r="Z253" t="str">
        <f t="shared" si="90"/>
        <v>218121_MIX_JOUR4</v>
      </c>
      <c r="AA253" t="str">
        <f t="shared" si="91"/>
        <v>218121_MIX_JOUR5</v>
      </c>
      <c r="AB253" t="str">
        <f t="shared" si="92"/>
        <v>218121_MIX_JOUR6</v>
      </c>
      <c r="AC253" t="str">
        <f t="shared" si="93"/>
        <v>218121_MIX_JOUR7</v>
      </c>
      <c r="AD253" t="str">
        <f t="shared" si="94"/>
        <v>218121_MIX_JOUR1</v>
      </c>
      <c r="AF253" s="9">
        <v>0.25</v>
      </c>
      <c r="AG253" s="9">
        <v>0.99930555555555556</v>
      </c>
    </row>
    <row r="254" spans="1:33">
      <c r="A254" s="8">
        <v>2209</v>
      </c>
      <c r="B254" s="8" t="s">
        <v>117</v>
      </c>
      <c r="C254" s="9">
        <v>0.25</v>
      </c>
      <c r="D254" s="9">
        <v>0.95833333333333337</v>
      </c>
      <c r="E254" s="13">
        <v>10000</v>
      </c>
      <c r="F254" s="18" t="str">
        <f t="shared" si="95"/>
        <v>0010000</v>
      </c>
      <c r="G254" s="20" t="str">
        <f t="shared" si="96"/>
        <v>0</v>
      </c>
      <c r="H254" s="20" t="str">
        <f t="shared" si="97"/>
        <v>0</v>
      </c>
      <c r="I254" s="20" t="str">
        <f t="shared" si="98"/>
        <v>1</v>
      </c>
      <c r="J254" s="20" t="str">
        <f t="shared" si="99"/>
        <v>0</v>
      </c>
      <c r="K254" s="20" t="str">
        <f t="shared" si="100"/>
        <v>0</v>
      </c>
      <c r="L254" s="20" t="str">
        <f t="shared" si="101"/>
        <v>0</v>
      </c>
      <c r="M254" s="20" t="str">
        <f t="shared" si="102"/>
        <v>0</v>
      </c>
      <c r="N254" s="23">
        <f t="shared" si="103"/>
        <v>0</v>
      </c>
      <c r="O254" s="23">
        <f t="shared" si="104"/>
        <v>0</v>
      </c>
      <c r="P254" s="23">
        <f t="shared" si="105"/>
        <v>4</v>
      </c>
      <c r="Q254" s="23">
        <f t="shared" si="106"/>
        <v>0</v>
      </c>
      <c r="R254" s="23">
        <f t="shared" si="107"/>
        <v>0</v>
      </c>
      <c r="S254" s="23">
        <f t="shared" si="108"/>
        <v>0</v>
      </c>
      <c r="T254" s="23">
        <f t="shared" si="109"/>
        <v>0</v>
      </c>
      <c r="V254" s="9">
        <v>0.25</v>
      </c>
      <c r="W254" s="9">
        <v>0.95833333333333337</v>
      </c>
      <c r="X254" t="str">
        <f t="shared" si="88"/>
        <v>220921_MIX_JOUR0</v>
      </c>
      <c r="Y254" t="str">
        <f t="shared" si="89"/>
        <v>220921_MIX_JOUR0</v>
      </c>
      <c r="Z254" t="str">
        <f t="shared" si="90"/>
        <v>220921_MIX_JOUR4</v>
      </c>
      <c r="AA254" t="str">
        <f t="shared" si="91"/>
        <v>220921_MIX_JOUR0</v>
      </c>
      <c r="AB254" t="str">
        <f t="shared" si="92"/>
        <v>220921_MIX_JOUR0</v>
      </c>
      <c r="AC254" t="str">
        <f t="shared" si="93"/>
        <v>220921_MIX_JOUR0</v>
      </c>
      <c r="AD254" t="str">
        <f t="shared" si="94"/>
        <v>220921_MIX_JOUR0</v>
      </c>
      <c r="AF254" s="9">
        <v>0.25</v>
      </c>
      <c r="AG254" s="9">
        <v>0.95833333333333337</v>
      </c>
    </row>
    <row r="255" spans="1:33">
      <c r="A255" s="8">
        <v>2243</v>
      </c>
      <c r="B255" s="8" t="s">
        <v>117</v>
      </c>
      <c r="C255" s="9">
        <v>0.25</v>
      </c>
      <c r="D255" s="9">
        <v>0.95833333333333337</v>
      </c>
      <c r="E255" s="13">
        <v>10100</v>
      </c>
      <c r="F255" s="18" t="str">
        <f t="shared" si="95"/>
        <v>0010100</v>
      </c>
      <c r="G255" s="20" t="str">
        <f t="shared" si="96"/>
        <v>0</v>
      </c>
      <c r="H255" s="20" t="str">
        <f t="shared" si="97"/>
        <v>0</v>
      </c>
      <c r="I255" s="20" t="str">
        <f t="shared" si="98"/>
        <v>1</v>
      </c>
      <c r="J255" s="20" t="str">
        <f t="shared" si="99"/>
        <v>0</v>
      </c>
      <c r="K255" s="20" t="str">
        <f t="shared" si="100"/>
        <v>1</v>
      </c>
      <c r="L255" s="20" t="str">
        <f t="shared" si="101"/>
        <v>0</v>
      </c>
      <c r="M255" s="20" t="str">
        <f t="shared" si="102"/>
        <v>0</v>
      </c>
      <c r="N255" s="23">
        <f t="shared" si="103"/>
        <v>0</v>
      </c>
      <c r="O255" s="23">
        <f t="shared" si="104"/>
        <v>0</v>
      </c>
      <c r="P255" s="23">
        <f t="shared" si="105"/>
        <v>4</v>
      </c>
      <c r="Q255" s="23">
        <f t="shared" si="106"/>
        <v>0</v>
      </c>
      <c r="R255" s="23">
        <f t="shared" si="107"/>
        <v>6</v>
      </c>
      <c r="S255" s="23">
        <f t="shared" si="108"/>
        <v>0</v>
      </c>
      <c r="T255" s="23">
        <f t="shared" si="109"/>
        <v>0</v>
      </c>
      <c r="V255" s="9">
        <v>0.25</v>
      </c>
      <c r="W255" s="9">
        <v>0.95833333333333337</v>
      </c>
      <c r="X255" t="str">
        <f t="shared" si="88"/>
        <v>224321_MIX_JOUR0</v>
      </c>
      <c r="Y255" t="str">
        <f t="shared" si="89"/>
        <v>224321_MIX_JOUR0</v>
      </c>
      <c r="Z255" t="str">
        <f t="shared" si="90"/>
        <v>224321_MIX_JOUR4</v>
      </c>
      <c r="AA255" t="str">
        <f t="shared" si="91"/>
        <v>224321_MIX_JOUR0</v>
      </c>
      <c r="AB255" t="str">
        <f t="shared" si="92"/>
        <v>224321_MIX_JOUR6</v>
      </c>
      <c r="AC255" t="str">
        <f t="shared" si="93"/>
        <v>224321_MIX_JOUR0</v>
      </c>
      <c r="AD255" t="str">
        <f t="shared" si="94"/>
        <v>224321_MIX_JOUR0</v>
      </c>
      <c r="AF255" s="9">
        <v>0.25</v>
      </c>
      <c r="AG255" s="9">
        <v>0.95833333333333337</v>
      </c>
    </row>
    <row r="256" spans="1:33">
      <c r="A256" s="8">
        <v>2244</v>
      </c>
      <c r="B256" s="8" t="s">
        <v>117</v>
      </c>
      <c r="C256" s="9">
        <v>0.25</v>
      </c>
      <c r="D256" s="9">
        <v>0.95833333333333337</v>
      </c>
      <c r="E256" s="13">
        <v>10000</v>
      </c>
      <c r="F256" s="18" t="str">
        <f t="shared" si="95"/>
        <v>0010000</v>
      </c>
      <c r="G256" s="20" t="str">
        <f t="shared" si="96"/>
        <v>0</v>
      </c>
      <c r="H256" s="20" t="str">
        <f t="shared" si="97"/>
        <v>0</v>
      </c>
      <c r="I256" s="20" t="str">
        <f t="shared" si="98"/>
        <v>1</v>
      </c>
      <c r="J256" s="20" t="str">
        <f t="shared" si="99"/>
        <v>0</v>
      </c>
      <c r="K256" s="20" t="str">
        <f t="shared" si="100"/>
        <v>0</v>
      </c>
      <c r="L256" s="20" t="str">
        <f t="shared" si="101"/>
        <v>0</v>
      </c>
      <c r="M256" s="20" t="str">
        <f t="shared" si="102"/>
        <v>0</v>
      </c>
      <c r="N256" s="23">
        <f t="shared" si="103"/>
        <v>0</v>
      </c>
      <c r="O256" s="23">
        <f t="shared" si="104"/>
        <v>0</v>
      </c>
      <c r="P256" s="23">
        <f t="shared" si="105"/>
        <v>4</v>
      </c>
      <c r="Q256" s="23">
        <f t="shared" si="106"/>
        <v>0</v>
      </c>
      <c r="R256" s="23">
        <f t="shared" si="107"/>
        <v>0</v>
      </c>
      <c r="S256" s="23">
        <f t="shared" si="108"/>
        <v>0</v>
      </c>
      <c r="T256" s="23">
        <f t="shared" si="109"/>
        <v>0</v>
      </c>
      <c r="V256" s="9">
        <v>0.25</v>
      </c>
      <c r="W256" s="9">
        <v>0.95833333333333337</v>
      </c>
      <c r="X256" t="str">
        <f t="shared" si="88"/>
        <v>224421_MIX_JOUR0</v>
      </c>
      <c r="Y256" t="str">
        <f t="shared" si="89"/>
        <v>224421_MIX_JOUR0</v>
      </c>
      <c r="Z256" t="str">
        <f t="shared" si="90"/>
        <v>224421_MIX_JOUR4</v>
      </c>
      <c r="AA256" t="str">
        <f t="shared" si="91"/>
        <v>224421_MIX_JOUR0</v>
      </c>
      <c r="AB256" t="str">
        <f t="shared" si="92"/>
        <v>224421_MIX_JOUR0</v>
      </c>
      <c r="AC256" t="str">
        <f t="shared" si="93"/>
        <v>224421_MIX_JOUR0</v>
      </c>
      <c r="AD256" t="str">
        <f t="shared" si="94"/>
        <v>224421_MIX_JOUR0</v>
      </c>
      <c r="AF256" s="9">
        <v>0.25</v>
      </c>
      <c r="AG256" s="9">
        <v>0.95833333333333337</v>
      </c>
    </row>
    <row r="257" spans="1:33">
      <c r="A257" s="8">
        <v>2275</v>
      </c>
      <c r="B257" s="8" t="s">
        <v>117</v>
      </c>
      <c r="C257" s="9">
        <v>0.25</v>
      </c>
      <c r="D257" s="9">
        <v>0.95833333333333337</v>
      </c>
      <c r="E257" s="13">
        <v>1000</v>
      </c>
      <c r="F257" s="18" t="str">
        <f t="shared" si="95"/>
        <v>0001000</v>
      </c>
      <c r="G257" s="20" t="str">
        <f t="shared" si="96"/>
        <v>0</v>
      </c>
      <c r="H257" s="20" t="str">
        <f t="shared" si="97"/>
        <v>0</v>
      </c>
      <c r="I257" s="20" t="str">
        <f t="shared" si="98"/>
        <v>0</v>
      </c>
      <c r="J257" s="20" t="str">
        <f t="shared" si="99"/>
        <v>1</v>
      </c>
      <c r="K257" s="20" t="str">
        <f t="shared" si="100"/>
        <v>0</v>
      </c>
      <c r="L257" s="20" t="str">
        <f t="shared" si="101"/>
        <v>0</v>
      </c>
      <c r="M257" s="20" t="str">
        <f t="shared" si="102"/>
        <v>0</v>
      </c>
      <c r="N257" s="23">
        <f t="shared" si="103"/>
        <v>0</v>
      </c>
      <c r="O257" s="23">
        <f t="shared" si="104"/>
        <v>0</v>
      </c>
      <c r="P257" s="23">
        <f t="shared" si="105"/>
        <v>0</v>
      </c>
      <c r="Q257" s="23">
        <f t="shared" si="106"/>
        <v>5</v>
      </c>
      <c r="R257" s="23">
        <f t="shared" si="107"/>
        <v>0</v>
      </c>
      <c r="S257" s="23">
        <f t="shared" si="108"/>
        <v>0</v>
      </c>
      <c r="T257" s="23">
        <f t="shared" si="109"/>
        <v>0</v>
      </c>
      <c r="V257" s="9">
        <v>0.25</v>
      </c>
      <c r="W257" s="9">
        <v>0.95833333333333337</v>
      </c>
      <c r="X257" t="str">
        <f t="shared" si="88"/>
        <v>227521_MIX_JOUR0</v>
      </c>
      <c r="Y257" t="str">
        <f t="shared" si="89"/>
        <v>227521_MIX_JOUR0</v>
      </c>
      <c r="Z257" t="str">
        <f t="shared" si="90"/>
        <v>227521_MIX_JOUR0</v>
      </c>
      <c r="AA257" t="str">
        <f t="shared" si="91"/>
        <v>227521_MIX_JOUR5</v>
      </c>
      <c r="AB257" t="str">
        <f t="shared" si="92"/>
        <v>227521_MIX_JOUR0</v>
      </c>
      <c r="AC257" t="str">
        <f t="shared" si="93"/>
        <v>227521_MIX_JOUR0</v>
      </c>
      <c r="AD257" t="str">
        <f t="shared" si="94"/>
        <v>227521_MIX_JOUR0</v>
      </c>
      <c r="AF257" s="9">
        <v>0.25</v>
      </c>
      <c r="AG257" s="9">
        <v>0.95833333333333337</v>
      </c>
    </row>
    <row r="258" spans="1:33">
      <c r="A258" s="8">
        <v>2282</v>
      </c>
      <c r="B258" s="8" t="s">
        <v>117</v>
      </c>
      <c r="C258" s="9">
        <v>0.25</v>
      </c>
      <c r="D258" s="9">
        <v>0.95833333333333337</v>
      </c>
      <c r="E258" s="13">
        <v>10000</v>
      </c>
      <c r="F258" s="18" t="str">
        <f t="shared" si="95"/>
        <v>0010000</v>
      </c>
      <c r="G258" s="20" t="str">
        <f t="shared" si="96"/>
        <v>0</v>
      </c>
      <c r="H258" s="20" t="str">
        <f t="shared" si="97"/>
        <v>0</v>
      </c>
      <c r="I258" s="20" t="str">
        <f t="shared" si="98"/>
        <v>1</v>
      </c>
      <c r="J258" s="20" t="str">
        <f t="shared" si="99"/>
        <v>0</v>
      </c>
      <c r="K258" s="20" t="str">
        <f t="shared" si="100"/>
        <v>0</v>
      </c>
      <c r="L258" s="20" t="str">
        <f t="shared" si="101"/>
        <v>0</v>
      </c>
      <c r="M258" s="20" t="str">
        <f t="shared" si="102"/>
        <v>0</v>
      </c>
      <c r="N258" s="23">
        <f t="shared" si="103"/>
        <v>0</v>
      </c>
      <c r="O258" s="23">
        <f t="shared" si="104"/>
        <v>0</v>
      </c>
      <c r="P258" s="23">
        <f t="shared" si="105"/>
        <v>4</v>
      </c>
      <c r="Q258" s="23">
        <f t="shared" si="106"/>
        <v>0</v>
      </c>
      <c r="R258" s="23">
        <f t="shared" si="107"/>
        <v>0</v>
      </c>
      <c r="S258" s="23">
        <f t="shared" si="108"/>
        <v>0</v>
      </c>
      <c r="T258" s="23">
        <f t="shared" si="109"/>
        <v>0</v>
      </c>
      <c r="V258" s="9">
        <v>0.25</v>
      </c>
      <c r="W258" s="9">
        <v>0.95833333333333337</v>
      </c>
      <c r="X258" t="str">
        <f t="shared" si="88"/>
        <v>228221_MIX_JOUR0</v>
      </c>
      <c r="Y258" t="str">
        <f t="shared" si="89"/>
        <v>228221_MIX_JOUR0</v>
      </c>
      <c r="Z258" t="str">
        <f t="shared" si="90"/>
        <v>228221_MIX_JOUR4</v>
      </c>
      <c r="AA258" t="str">
        <f t="shared" si="91"/>
        <v>228221_MIX_JOUR0</v>
      </c>
      <c r="AB258" t="str">
        <f t="shared" si="92"/>
        <v>228221_MIX_JOUR0</v>
      </c>
      <c r="AC258" t="str">
        <f t="shared" si="93"/>
        <v>228221_MIX_JOUR0</v>
      </c>
      <c r="AD258" t="str">
        <f t="shared" si="94"/>
        <v>228221_MIX_JOUR0</v>
      </c>
      <c r="AF258" s="9">
        <v>0.25</v>
      </c>
      <c r="AG258" s="9">
        <v>0.95833333333333337</v>
      </c>
    </row>
    <row r="259" spans="1:33">
      <c r="A259" s="8">
        <v>2284</v>
      </c>
      <c r="B259" s="8" t="s">
        <v>117</v>
      </c>
      <c r="C259" s="9">
        <v>0.25</v>
      </c>
      <c r="D259" s="9">
        <v>0.95833333333333337</v>
      </c>
      <c r="E259" s="13">
        <v>1000000</v>
      </c>
      <c r="F259" s="18" t="str">
        <f t="shared" si="95"/>
        <v>1000000</v>
      </c>
      <c r="G259" s="20" t="str">
        <f t="shared" si="96"/>
        <v>1</v>
      </c>
      <c r="H259" s="20" t="str">
        <f t="shared" si="97"/>
        <v>0</v>
      </c>
      <c r="I259" s="20" t="str">
        <f t="shared" si="98"/>
        <v>0</v>
      </c>
      <c r="J259" s="20" t="str">
        <f t="shared" si="99"/>
        <v>0</v>
      </c>
      <c r="K259" s="20" t="str">
        <f t="shared" si="100"/>
        <v>0</v>
      </c>
      <c r="L259" s="20" t="str">
        <f t="shared" si="101"/>
        <v>0</v>
      </c>
      <c r="M259" s="20" t="str">
        <f t="shared" si="102"/>
        <v>0</v>
      </c>
      <c r="N259" s="23">
        <f t="shared" si="103"/>
        <v>2</v>
      </c>
      <c r="O259" s="23">
        <f t="shared" si="104"/>
        <v>0</v>
      </c>
      <c r="P259" s="23">
        <f t="shared" si="105"/>
        <v>0</v>
      </c>
      <c r="Q259" s="23">
        <f t="shared" si="106"/>
        <v>0</v>
      </c>
      <c r="R259" s="23">
        <f t="shared" si="107"/>
        <v>0</v>
      </c>
      <c r="S259" s="23">
        <f t="shared" si="108"/>
        <v>0</v>
      </c>
      <c r="T259" s="23">
        <f t="shared" si="109"/>
        <v>0</v>
      </c>
      <c r="V259" s="9">
        <v>0.25</v>
      </c>
      <c r="W259" s="9">
        <v>0.95833333333333337</v>
      </c>
      <c r="X259" t="str">
        <f t="shared" ref="X259:X322" si="110">A259&amp;B259&amp;N259</f>
        <v>228421_MIX_JOUR2</v>
      </c>
      <c r="Y259" t="str">
        <f t="shared" ref="Y259:Y322" si="111">A259&amp;B259&amp;O259</f>
        <v>228421_MIX_JOUR0</v>
      </c>
      <c r="Z259" t="str">
        <f t="shared" ref="Z259:Z322" si="112">A259&amp;B259&amp;P259</f>
        <v>228421_MIX_JOUR0</v>
      </c>
      <c r="AA259" t="str">
        <f t="shared" ref="AA259:AA322" si="113">A259&amp;B259&amp;Q259</f>
        <v>228421_MIX_JOUR0</v>
      </c>
      <c r="AB259" t="str">
        <f t="shared" ref="AB259:AB322" si="114">A259&amp;B259&amp;R259</f>
        <v>228421_MIX_JOUR0</v>
      </c>
      <c r="AC259" t="str">
        <f t="shared" ref="AC259:AC322" si="115">A259&amp;B259&amp;S259</f>
        <v>228421_MIX_JOUR0</v>
      </c>
      <c r="AD259" t="str">
        <f t="shared" ref="AD259:AD322" si="116">A259&amp;B259&amp;T259</f>
        <v>228421_MIX_JOUR0</v>
      </c>
      <c r="AF259" s="9">
        <v>0.25</v>
      </c>
      <c r="AG259" s="9">
        <v>0.95833333333333337</v>
      </c>
    </row>
    <row r="260" spans="1:33">
      <c r="A260" s="8">
        <v>2290</v>
      </c>
      <c r="B260" s="8" t="s">
        <v>117</v>
      </c>
      <c r="C260" s="9">
        <v>0.25</v>
      </c>
      <c r="D260" s="9">
        <v>0.95833333333333337</v>
      </c>
      <c r="E260" s="13">
        <v>1000</v>
      </c>
      <c r="F260" s="18" t="str">
        <f t="shared" si="95"/>
        <v>0001000</v>
      </c>
      <c r="G260" s="20" t="str">
        <f t="shared" si="96"/>
        <v>0</v>
      </c>
      <c r="H260" s="20" t="str">
        <f t="shared" si="97"/>
        <v>0</v>
      </c>
      <c r="I260" s="20" t="str">
        <f t="shared" si="98"/>
        <v>0</v>
      </c>
      <c r="J260" s="20" t="str">
        <f t="shared" si="99"/>
        <v>1</v>
      </c>
      <c r="K260" s="20" t="str">
        <f t="shared" si="100"/>
        <v>0</v>
      </c>
      <c r="L260" s="20" t="str">
        <f t="shared" si="101"/>
        <v>0</v>
      </c>
      <c r="M260" s="20" t="str">
        <f t="shared" si="102"/>
        <v>0</v>
      </c>
      <c r="N260" s="23">
        <f t="shared" si="103"/>
        <v>0</v>
      </c>
      <c r="O260" s="23">
        <f t="shared" si="104"/>
        <v>0</v>
      </c>
      <c r="P260" s="23">
        <f t="shared" si="105"/>
        <v>0</v>
      </c>
      <c r="Q260" s="23">
        <f t="shared" si="106"/>
        <v>5</v>
      </c>
      <c r="R260" s="23">
        <f t="shared" si="107"/>
        <v>0</v>
      </c>
      <c r="S260" s="23">
        <f t="shared" si="108"/>
        <v>0</v>
      </c>
      <c r="T260" s="23">
        <f t="shared" si="109"/>
        <v>0</v>
      </c>
      <c r="V260" s="9">
        <v>0.25</v>
      </c>
      <c r="W260" s="9">
        <v>0.95833333333333337</v>
      </c>
      <c r="X260" t="str">
        <f t="shared" si="110"/>
        <v>229021_MIX_JOUR0</v>
      </c>
      <c r="Y260" t="str">
        <f t="shared" si="111"/>
        <v>229021_MIX_JOUR0</v>
      </c>
      <c r="Z260" t="str">
        <f t="shared" si="112"/>
        <v>229021_MIX_JOUR0</v>
      </c>
      <c r="AA260" t="str">
        <f t="shared" si="113"/>
        <v>229021_MIX_JOUR5</v>
      </c>
      <c r="AB260" t="str">
        <f t="shared" si="114"/>
        <v>229021_MIX_JOUR0</v>
      </c>
      <c r="AC260" t="str">
        <f t="shared" si="115"/>
        <v>229021_MIX_JOUR0</v>
      </c>
      <c r="AD260" t="str">
        <f t="shared" si="116"/>
        <v>229021_MIX_JOUR0</v>
      </c>
      <c r="AF260" s="9">
        <v>0.25</v>
      </c>
      <c r="AG260" s="9">
        <v>0.95833333333333337</v>
      </c>
    </row>
    <row r="261" spans="1:33">
      <c r="A261" s="8">
        <v>2292</v>
      </c>
      <c r="B261" s="8" t="s">
        <v>118</v>
      </c>
      <c r="C261" s="9">
        <v>0.83333333333333337</v>
      </c>
      <c r="D261" s="9">
        <v>0.99930555555555556</v>
      </c>
      <c r="E261" s="13">
        <v>1111111</v>
      </c>
      <c r="F261" s="18" t="str">
        <f t="shared" si="95"/>
        <v>1111111</v>
      </c>
      <c r="G261" s="20" t="str">
        <f t="shared" si="96"/>
        <v>1</v>
      </c>
      <c r="H261" s="20" t="str">
        <f t="shared" si="97"/>
        <v>1</v>
      </c>
      <c r="I261" s="20" t="str">
        <f t="shared" si="98"/>
        <v>1</v>
      </c>
      <c r="J261" s="20" t="str">
        <f t="shared" si="99"/>
        <v>1</v>
      </c>
      <c r="K261" s="20" t="str">
        <f t="shared" si="100"/>
        <v>1</v>
      </c>
      <c r="L261" s="20" t="str">
        <f t="shared" si="101"/>
        <v>1</v>
      </c>
      <c r="M261" s="20" t="str">
        <f t="shared" si="102"/>
        <v>1</v>
      </c>
      <c r="N261" s="23">
        <f t="shared" si="103"/>
        <v>2</v>
      </c>
      <c r="O261" s="23">
        <f t="shared" si="104"/>
        <v>3</v>
      </c>
      <c r="P261" s="23">
        <f t="shared" si="105"/>
        <v>4</v>
      </c>
      <c r="Q261" s="23">
        <f t="shared" si="106"/>
        <v>5</v>
      </c>
      <c r="R261" s="23">
        <f t="shared" si="107"/>
        <v>6</v>
      </c>
      <c r="S261" s="23">
        <f t="shared" si="108"/>
        <v>7</v>
      </c>
      <c r="T261" s="23">
        <f t="shared" si="109"/>
        <v>1</v>
      </c>
      <c r="V261" s="9">
        <v>0.83333333333333337</v>
      </c>
      <c r="W261" s="9">
        <v>0.99930555555555556</v>
      </c>
      <c r="X261" t="str">
        <f t="shared" si="110"/>
        <v>229221_MIX_SOIR2</v>
      </c>
      <c r="Y261" t="str">
        <f t="shared" si="111"/>
        <v>229221_MIX_SOIR3</v>
      </c>
      <c r="Z261" t="str">
        <f t="shared" si="112"/>
        <v>229221_MIX_SOIR4</v>
      </c>
      <c r="AA261" t="str">
        <f t="shared" si="113"/>
        <v>229221_MIX_SOIR5</v>
      </c>
      <c r="AB261" t="str">
        <f t="shared" si="114"/>
        <v>229221_MIX_SOIR6</v>
      </c>
      <c r="AC261" t="str">
        <f t="shared" si="115"/>
        <v>229221_MIX_SOIR7</v>
      </c>
      <c r="AD261" t="str">
        <f t="shared" si="116"/>
        <v>229221_MIX_SOIR1</v>
      </c>
      <c r="AF261" s="9">
        <v>0.83333333333333337</v>
      </c>
      <c r="AG261" s="9">
        <v>0.99930555555555556</v>
      </c>
    </row>
    <row r="262" spans="1:33">
      <c r="A262" s="8">
        <v>2302</v>
      </c>
      <c r="B262" s="8" t="s">
        <v>117</v>
      </c>
      <c r="C262" s="9">
        <v>0.25</v>
      </c>
      <c r="D262" s="9">
        <v>0.95833333333333337</v>
      </c>
      <c r="E262" s="13">
        <v>100</v>
      </c>
      <c r="F262" s="18" t="str">
        <f t="shared" si="95"/>
        <v>0000100</v>
      </c>
      <c r="G262" s="20" t="str">
        <f t="shared" si="96"/>
        <v>0</v>
      </c>
      <c r="H262" s="20" t="str">
        <f t="shared" si="97"/>
        <v>0</v>
      </c>
      <c r="I262" s="20" t="str">
        <f t="shared" si="98"/>
        <v>0</v>
      </c>
      <c r="J262" s="20" t="str">
        <f t="shared" si="99"/>
        <v>0</v>
      </c>
      <c r="K262" s="20" t="str">
        <f t="shared" si="100"/>
        <v>1</v>
      </c>
      <c r="L262" s="20" t="str">
        <f t="shared" si="101"/>
        <v>0</v>
      </c>
      <c r="M262" s="20" t="str">
        <f t="shared" si="102"/>
        <v>0</v>
      </c>
      <c r="N262" s="23">
        <f t="shared" si="103"/>
        <v>0</v>
      </c>
      <c r="O262" s="23">
        <f t="shared" si="104"/>
        <v>0</v>
      </c>
      <c r="P262" s="23">
        <f t="shared" si="105"/>
        <v>0</v>
      </c>
      <c r="Q262" s="23">
        <f t="shared" si="106"/>
        <v>0</v>
      </c>
      <c r="R262" s="23">
        <f t="shared" si="107"/>
        <v>6</v>
      </c>
      <c r="S262" s="23">
        <f t="shared" si="108"/>
        <v>0</v>
      </c>
      <c r="T262" s="23">
        <f t="shared" si="109"/>
        <v>0</v>
      </c>
      <c r="V262" s="9">
        <v>0.25</v>
      </c>
      <c r="W262" s="9">
        <v>0.95833333333333337</v>
      </c>
      <c r="X262" t="str">
        <f t="shared" si="110"/>
        <v>230221_MIX_JOUR0</v>
      </c>
      <c r="Y262" t="str">
        <f t="shared" si="111"/>
        <v>230221_MIX_JOUR0</v>
      </c>
      <c r="Z262" t="str">
        <f t="shared" si="112"/>
        <v>230221_MIX_JOUR0</v>
      </c>
      <c r="AA262" t="str">
        <f t="shared" si="113"/>
        <v>230221_MIX_JOUR0</v>
      </c>
      <c r="AB262" t="str">
        <f t="shared" si="114"/>
        <v>230221_MIX_JOUR6</v>
      </c>
      <c r="AC262" t="str">
        <f t="shared" si="115"/>
        <v>230221_MIX_JOUR0</v>
      </c>
      <c r="AD262" t="str">
        <f t="shared" si="116"/>
        <v>230221_MIX_JOUR0</v>
      </c>
      <c r="AF262" s="9">
        <v>0.25</v>
      </c>
      <c r="AG262" s="9">
        <v>0.95833333333333337</v>
      </c>
    </row>
    <row r="263" spans="1:33">
      <c r="A263" s="8">
        <v>2319</v>
      </c>
      <c r="B263" s="8" t="s">
        <v>117</v>
      </c>
      <c r="C263" s="9">
        <v>0.25</v>
      </c>
      <c r="D263" s="9">
        <v>0.95833333333333337</v>
      </c>
      <c r="E263" s="13">
        <v>1000</v>
      </c>
      <c r="F263" s="18" t="str">
        <f t="shared" si="95"/>
        <v>0001000</v>
      </c>
      <c r="G263" s="20" t="str">
        <f t="shared" si="96"/>
        <v>0</v>
      </c>
      <c r="H263" s="20" t="str">
        <f t="shared" si="97"/>
        <v>0</v>
      </c>
      <c r="I263" s="20" t="str">
        <f t="shared" si="98"/>
        <v>0</v>
      </c>
      <c r="J263" s="20" t="str">
        <f t="shared" si="99"/>
        <v>1</v>
      </c>
      <c r="K263" s="20" t="str">
        <f t="shared" si="100"/>
        <v>0</v>
      </c>
      <c r="L263" s="20" t="str">
        <f t="shared" si="101"/>
        <v>0</v>
      </c>
      <c r="M263" s="20" t="str">
        <f t="shared" si="102"/>
        <v>0</v>
      </c>
      <c r="N263" s="23">
        <f t="shared" si="103"/>
        <v>0</v>
      </c>
      <c r="O263" s="23">
        <f t="shared" si="104"/>
        <v>0</v>
      </c>
      <c r="P263" s="23">
        <f t="shared" si="105"/>
        <v>0</v>
      </c>
      <c r="Q263" s="23">
        <f t="shared" si="106"/>
        <v>5</v>
      </c>
      <c r="R263" s="23">
        <f t="shared" si="107"/>
        <v>0</v>
      </c>
      <c r="S263" s="23">
        <f t="shared" si="108"/>
        <v>0</v>
      </c>
      <c r="T263" s="23">
        <f t="shared" si="109"/>
        <v>0</v>
      </c>
      <c r="V263" s="9">
        <v>0.25</v>
      </c>
      <c r="W263" s="9">
        <v>0.95833333333333337</v>
      </c>
      <c r="X263" t="str">
        <f t="shared" si="110"/>
        <v>231921_MIX_JOUR0</v>
      </c>
      <c r="Y263" t="str">
        <f t="shared" si="111"/>
        <v>231921_MIX_JOUR0</v>
      </c>
      <c r="Z263" t="str">
        <f t="shared" si="112"/>
        <v>231921_MIX_JOUR0</v>
      </c>
      <c r="AA263" t="str">
        <f t="shared" si="113"/>
        <v>231921_MIX_JOUR5</v>
      </c>
      <c r="AB263" t="str">
        <f t="shared" si="114"/>
        <v>231921_MIX_JOUR0</v>
      </c>
      <c r="AC263" t="str">
        <f t="shared" si="115"/>
        <v>231921_MIX_JOUR0</v>
      </c>
      <c r="AD263" t="str">
        <f t="shared" si="116"/>
        <v>231921_MIX_JOUR0</v>
      </c>
      <c r="AF263" s="9">
        <v>0.25</v>
      </c>
      <c r="AG263" s="9">
        <v>0.95833333333333337</v>
      </c>
    </row>
    <row r="264" spans="1:33">
      <c r="A264" s="8">
        <v>2327</v>
      </c>
      <c r="B264" s="8" t="s">
        <v>117</v>
      </c>
      <c r="C264" s="9">
        <v>0.25</v>
      </c>
      <c r="D264" s="9">
        <v>0.95833333333333337</v>
      </c>
      <c r="E264" s="13">
        <v>100000</v>
      </c>
      <c r="F264" s="18" t="str">
        <f t="shared" si="95"/>
        <v>0100000</v>
      </c>
      <c r="G264" s="20" t="str">
        <f t="shared" si="96"/>
        <v>0</v>
      </c>
      <c r="H264" s="20" t="str">
        <f t="shared" si="97"/>
        <v>1</v>
      </c>
      <c r="I264" s="20" t="str">
        <f t="shared" si="98"/>
        <v>0</v>
      </c>
      <c r="J264" s="20" t="str">
        <f t="shared" si="99"/>
        <v>0</v>
      </c>
      <c r="K264" s="20" t="str">
        <f t="shared" si="100"/>
        <v>0</v>
      </c>
      <c r="L264" s="20" t="str">
        <f t="shared" si="101"/>
        <v>0</v>
      </c>
      <c r="M264" s="20" t="str">
        <f t="shared" si="102"/>
        <v>0</v>
      </c>
      <c r="N264" s="23">
        <f t="shared" si="103"/>
        <v>0</v>
      </c>
      <c r="O264" s="23">
        <f t="shared" si="104"/>
        <v>3</v>
      </c>
      <c r="P264" s="23">
        <f t="shared" si="105"/>
        <v>0</v>
      </c>
      <c r="Q264" s="23">
        <f t="shared" si="106"/>
        <v>0</v>
      </c>
      <c r="R264" s="23">
        <f t="shared" si="107"/>
        <v>0</v>
      </c>
      <c r="S264" s="23">
        <f t="shared" si="108"/>
        <v>0</v>
      </c>
      <c r="T264" s="23">
        <f t="shared" si="109"/>
        <v>0</v>
      </c>
      <c r="V264" s="9">
        <v>0.25</v>
      </c>
      <c r="W264" s="9">
        <v>0.95833333333333337</v>
      </c>
      <c r="X264" t="str">
        <f t="shared" si="110"/>
        <v>232721_MIX_JOUR0</v>
      </c>
      <c r="Y264" t="str">
        <f t="shared" si="111"/>
        <v>232721_MIX_JOUR3</v>
      </c>
      <c r="Z264" t="str">
        <f t="shared" si="112"/>
        <v>232721_MIX_JOUR0</v>
      </c>
      <c r="AA264" t="str">
        <f t="shared" si="113"/>
        <v>232721_MIX_JOUR0</v>
      </c>
      <c r="AB264" t="str">
        <f t="shared" si="114"/>
        <v>232721_MIX_JOUR0</v>
      </c>
      <c r="AC264" t="str">
        <f t="shared" si="115"/>
        <v>232721_MIX_JOUR0</v>
      </c>
      <c r="AD264" t="str">
        <f t="shared" si="116"/>
        <v>232721_MIX_JOUR0</v>
      </c>
      <c r="AF264" s="9">
        <v>0.25</v>
      </c>
      <c r="AG264" s="9">
        <v>0.95833333333333337</v>
      </c>
    </row>
    <row r="265" spans="1:33">
      <c r="A265" s="8">
        <v>2368</v>
      </c>
      <c r="B265" s="8" t="s">
        <v>117</v>
      </c>
      <c r="C265" s="9">
        <v>0.25</v>
      </c>
      <c r="D265" s="9">
        <v>0.95833333333333337</v>
      </c>
      <c r="E265" s="13">
        <v>1000</v>
      </c>
      <c r="F265" s="18" t="str">
        <f t="shared" si="95"/>
        <v>0001000</v>
      </c>
      <c r="G265" s="20" t="str">
        <f t="shared" si="96"/>
        <v>0</v>
      </c>
      <c r="H265" s="20" t="str">
        <f t="shared" si="97"/>
        <v>0</v>
      </c>
      <c r="I265" s="20" t="str">
        <f t="shared" si="98"/>
        <v>0</v>
      </c>
      <c r="J265" s="20" t="str">
        <f t="shared" si="99"/>
        <v>1</v>
      </c>
      <c r="K265" s="20" t="str">
        <f t="shared" si="100"/>
        <v>0</v>
      </c>
      <c r="L265" s="20" t="str">
        <f t="shared" si="101"/>
        <v>0</v>
      </c>
      <c r="M265" s="20" t="str">
        <f t="shared" si="102"/>
        <v>0</v>
      </c>
      <c r="N265" s="23">
        <f t="shared" si="103"/>
        <v>0</v>
      </c>
      <c r="O265" s="23">
        <f t="shared" si="104"/>
        <v>0</v>
      </c>
      <c r="P265" s="23">
        <f t="shared" si="105"/>
        <v>0</v>
      </c>
      <c r="Q265" s="23">
        <f t="shared" si="106"/>
        <v>5</v>
      </c>
      <c r="R265" s="23">
        <f t="shared" si="107"/>
        <v>0</v>
      </c>
      <c r="S265" s="23">
        <f t="shared" si="108"/>
        <v>0</v>
      </c>
      <c r="T265" s="23">
        <f t="shared" si="109"/>
        <v>0</v>
      </c>
      <c r="V265" s="9">
        <v>0.25</v>
      </c>
      <c r="W265" s="9">
        <v>0.95833333333333337</v>
      </c>
      <c r="X265" t="str">
        <f t="shared" si="110"/>
        <v>236821_MIX_JOUR0</v>
      </c>
      <c r="Y265" t="str">
        <f t="shared" si="111"/>
        <v>236821_MIX_JOUR0</v>
      </c>
      <c r="Z265" t="str">
        <f t="shared" si="112"/>
        <v>236821_MIX_JOUR0</v>
      </c>
      <c r="AA265" t="str">
        <f t="shared" si="113"/>
        <v>236821_MIX_JOUR5</v>
      </c>
      <c r="AB265" t="str">
        <f t="shared" si="114"/>
        <v>236821_MIX_JOUR0</v>
      </c>
      <c r="AC265" t="str">
        <f t="shared" si="115"/>
        <v>236821_MIX_JOUR0</v>
      </c>
      <c r="AD265" t="str">
        <f t="shared" si="116"/>
        <v>236821_MIX_JOUR0</v>
      </c>
      <c r="AF265" s="9">
        <v>0.25</v>
      </c>
      <c r="AG265" s="9">
        <v>0.95833333333333337</v>
      </c>
    </row>
    <row r="266" spans="1:33">
      <c r="A266" s="8">
        <v>2371</v>
      </c>
      <c r="B266" s="8" t="s">
        <v>117</v>
      </c>
      <c r="C266" s="9">
        <v>0.25</v>
      </c>
      <c r="D266" s="9">
        <v>0.95833333333333337</v>
      </c>
      <c r="E266" s="13">
        <v>1000</v>
      </c>
      <c r="F266" s="18" t="str">
        <f t="shared" si="95"/>
        <v>0001000</v>
      </c>
      <c r="G266" s="20" t="str">
        <f t="shared" si="96"/>
        <v>0</v>
      </c>
      <c r="H266" s="20" t="str">
        <f t="shared" si="97"/>
        <v>0</v>
      </c>
      <c r="I266" s="20" t="str">
        <f t="shared" si="98"/>
        <v>0</v>
      </c>
      <c r="J266" s="20" t="str">
        <f t="shared" si="99"/>
        <v>1</v>
      </c>
      <c r="K266" s="20" t="str">
        <f t="shared" si="100"/>
        <v>0</v>
      </c>
      <c r="L266" s="20" t="str">
        <f t="shared" si="101"/>
        <v>0</v>
      </c>
      <c r="M266" s="20" t="str">
        <f t="shared" si="102"/>
        <v>0</v>
      </c>
      <c r="N266" s="23">
        <f t="shared" si="103"/>
        <v>0</v>
      </c>
      <c r="O266" s="23">
        <f t="shared" si="104"/>
        <v>0</v>
      </c>
      <c r="P266" s="23">
        <f t="shared" si="105"/>
        <v>0</v>
      </c>
      <c r="Q266" s="23">
        <f t="shared" si="106"/>
        <v>5</v>
      </c>
      <c r="R266" s="23">
        <f t="shared" si="107"/>
        <v>0</v>
      </c>
      <c r="S266" s="23">
        <f t="shared" si="108"/>
        <v>0</v>
      </c>
      <c r="T266" s="23">
        <f t="shared" si="109"/>
        <v>0</v>
      </c>
      <c r="V266" s="9">
        <v>0.25</v>
      </c>
      <c r="W266" s="9">
        <v>0.95833333333333337</v>
      </c>
      <c r="X266" t="str">
        <f t="shared" si="110"/>
        <v>237121_MIX_JOUR0</v>
      </c>
      <c r="Y266" t="str">
        <f t="shared" si="111"/>
        <v>237121_MIX_JOUR0</v>
      </c>
      <c r="Z266" t="str">
        <f t="shared" si="112"/>
        <v>237121_MIX_JOUR0</v>
      </c>
      <c r="AA266" t="str">
        <f t="shared" si="113"/>
        <v>237121_MIX_JOUR5</v>
      </c>
      <c r="AB266" t="str">
        <f t="shared" si="114"/>
        <v>237121_MIX_JOUR0</v>
      </c>
      <c r="AC266" t="str">
        <f t="shared" si="115"/>
        <v>237121_MIX_JOUR0</v>
      </c>
      <c r="AD266" t="str">
        <f t="shared" si="116"/>
        <v>237121_MIX_JOUR0</v>
      </c>
      <c r="AF266" s="9">
        <v>0.25</v>
      </c>
      <c r="AG266" s="9">
        <v>0.95833333333333337</v>
      </c>
    </row>
    <row r="267" spans="1:33">
      <c r="A267" s="8">
        <v>2375</v>
      </c>
      <c r="B267" s="8" t="s">
        <v>117</v>
      </c>
      <c r="C267" s="9">
        <v>0.25</v>
      </c>
      <c r="D267" s="9">
        <v>0.95833333333333337</v>
      </c>
      <c r="E267" s="13">
        <v>100</v>
      </c>
      <c r="F267" s="18" t="str">
        <f t="shared" si="95"/>
        <v>0000100</v>
      </c>
      <c r="G267" s="20" t="str">
        <f t="shared" si="96"/>
        <v>0</v>
      </c>
      <c r="H267" s="20" t="str">
        <f t="shared" si="97"/>
        <v>0</v>
      </c>
      <c r="I267" s="20" t="str">
        <f t="shared" si="98"/>
        <v>0</v>
      </c>
      <c r="J267" s="20" t="str">
        <f t="shared" si="99"/>
        <v>0</v>
      </c>
      <c r="K267" s="20" t="str">
        <f t="shared" si="100"/>
        <v>1</v>
      </c>
      <c r="L267" s="20" t="str">
        <f t="shared" si="101"/>
        <v>0</v>
      </c>
      <c r="M267" s="20" t="str">
        <f t="shared" si="102"/>
        <v>0</v>
      </c>
      <c r="N267" s="23">
        <f t="shared" si="103"/>
        <v>0</v>
      </c>
      <c r="O267" s="23">
        <f t="shared" si="104"/>
        <v>0</v>
      </c>
      <c r="P267" s="23">
        <f t="shared" si="105"/>
        <v>0</v>
      </c>
      <c r="Q267" s="23">
        <f t="shared" si="106"/>
        <v>0</v>
      </c>
      <c r="R267" s="23">
        <f t="shared" si="107"/>
        <v>6</v>
      </c>
      <c r="S267" s="23">
        <f t="shared" si="108"/>
        <v>0</v>
      </c>
      <c r="T267" s="23">
        <f t="shared" si="109"/>
        <v>0</v>
      </c>
      <c r="V267" s="9">
        <v>0.25</v>
      </c>
      <c r="W267" s="9">
        <v>0.95833333333333337</v>
      </c>
      <c r="X267" t="str">
        <f t="shared" si="110"/>
        <v>237521_MIX_JOUR0</v>
      </c>
      <c r="Y267" t="str">
        <f t="shared" si="111"/>
        <v>237521_MIX_JOUR0</v>
      </c>
      <c r="Z267" t="str">
        <f t="shared" si="112"/>
        <v>237521_MIX_JOUR0</v>
      </c>
      <c r="AA267" t="str">
        <f t="shared" si="113"/>
        <v>237521_MIX_JOUR0</v>
      </c>
      <c r="AB267" t="str">
        <f t="shared" si="114"/>
        <v>237521_MIX_JOUR6</v>
      </c>
      <c r="AC267" t="str">
        <f t="shared" si="115"/>
        <v>237521_MIX_JOUR0</v>
      </c>
      <c r="AD267" t="str">
        <f t="shared" si="116"/>
        <v>237521_MIX_JOUR0</v>
      </c>
      <c r="AF267" s="9">
        <v>0.25</v>
      </c>
      <c r="AG267" s="9">
        <v>0.95833333333333337</v>
      </c>
    </row>
    <row r="268" spans="1:33">
      <c r="A268" s="8">
        <v>2381</v>
      </c>
      <c r="B268" s="8" t="s">
        <v>117</v>
      </c>
      <c r="C268" s="9">
        <v>0.25</v>
      </c>
      <c r="D268" s="9">
        <v>0.95833333333333337</v>
      </c>
      <c r="E268" s="13">
        <v>1000000</v>
      </c>
      <c r="F268" s="18" t="str">
        <f t="shared" si="95"/>
        <v>1000000</v>
      </c>
      <c r="G268" s="20" t="str">
        <f t="shared" si="96"/>
        <v>1</v>
      </c>
      <c r="H268" s="20" t="str">
        <f t="shared" si="97"/>
        <v>0</v>
      </c>
      <c r="I268" s="20" t="str">
        <f t="shared" si="98"/>
        <v>0</v>
      </c>
      <c r="J268" s="20" t="str">
        <f t="shared" si="99"/>
        <v>0</v>
      </c>
      <c r="K268" s="20" t="str">
        <f t="shared" si="100"/>
        <v>0</v>
      </c>
      <c r="L268" s="20" t="str">
        <f t="shared" si="101"/>
        <v>0</v>
      </c>
      <c r="M268" s="20" t="str">
        <f t="shared" si="102"/>
        <v>0</v>
      </c>
      <c r="N268" s="23">
        <f t="shared" si="103"/>
        <v>2</v>
      </c>
      <c r="O268" s="23">
        <f t="shared" si="104"/>
        <v>0</v>
      </c>
      <c r="P268" s="23">
        <f t="shared" si="105"/>
        <v>0</v>
      </c>
      <c r="Q268" s="23">
        <f t="shared" si="106"/>
        <v>0</v>
      </c>
      <c r="R268" s="23">
        <f t="shared" si="107"/>
        <v>0</v>
      </c>
      <c r="S268" s="23">
        <f t="shared" si="108"/>
        <v>0</v>
      </c>
      <c r="T268" s="23">
        <f t="shared" si="109"/>
        <v>0</v>
      </c>
      <c r="V268" s="9">
        <v>0.25</v>
      </c>
      <c r="W268" s="9">
        <v>0.95833333333333337</v>
      </c>
      <c r="X268" t="str">
        <f t="shared" si="110"/>
        <v>238121_MIX_JOUR2</v>
      </c>
      <c r="Y268" t="str">
        <f t="shared" si="111"/>
        <v>238121_MIX_JOUR0</v>
      </c>
      <c r="Z268" t="str">
        <f t="shared" si="112"/>
        <v>238121_MIX_JOUR0</v>
      </c>
      <c r="AA268" t="str">
        <f t="shared" si="113"/>
        <v>238121_MIX_JOUR0</v>
      </c>
      <c r="AB268" t="str">
        <f t="shared" si="114"/>
        <v>238121_MIX_JOUR0</v>
      </c>
      <c r="AC268" t="str">
        <f t="shared" si="115"/>
        <v>238121_MIX_JOUR0</v>
      </c>
      <c r="AD268" t="str">
        <f t="shared" si="116"/>
        <v>238121_MIX_JOUR0</v>
      </c>
      <c r="AF268" s="9">
        <v>0.25</v>
      </c>
      <c r="AG268" s="9">
        <v>0.95833333333333337</v>
      </c>
    </row>
    <row r="269" spans="1:33">
      <c r="A269" s="8">
        <v>2389</v>
      </c>
      <c r="B269" s="8" t="s">
        <v>117</v>
      </c>
      <c r="C269" s="9">
        <v>0.25</v>
      </c>
      <c r="D269" s="9">
        <v>0.95833333333333337</v>
      </c>
      <c r="E269" s="13">
        <v>1000</v>
      </c>
      <c r="F269" s="18" t="str">
        <f t="shared" si="95"/>
        <v>0001000</v>
      </c>
      <c r="G269" s="20" t="str">
        <f t="shared" si="96"/>
        <v>0</v>
      </c>
      <c r="H269" s="20" t="str">
        <f t="shared" si="97"/>
        <v>0</v>
      </c>
      <c r="I269" s="20" t="str">
        <f t="shared" si="98"/>
        <v>0</v>
      </c>
      <c r="J269" s="20" t="str">
        <f t="shared" si="99"/>
        <v>1</v>
      </c>
      <c r="K269" s="20" t="str">
        <f t="shared" si="100"/>
        <v>0</v>
      </c>
      <c r="L269" s="20" t="str">
        <f t="shared" si="101"/>
        <v>0</v>
      </c>
      <c r="M269" s="20" t="str">
        <f t="shared" si="102"/>
        <v>0</v>
      </c>
      <c r="N269" s="23">
        <f t="shared" si="103"/>
        <v>0</v>
      </c>
      <c r="O269" s="23">
        <f t="shared" si="104"/>
        <v>0</v>
      </c>
      <c r="P269" s="23">
        <f t="shared" si="105"/>
        <v>0</v>
      </c>
      <c r="Q269" s="23">
        <f t="shared" si="106"/>
        <v>5</v>
      </c>
      <c r="R269" s="23">
        <f t="shared" si="107"/>
        <v>0</v>
      </c>
      <c r="S269" s="23">
        <f t="shared" si="108"/>
        <v>0</v>
      </c>
      <c r="T269" s="23">
        <f t="shared" si="109"/>
        <v>0</v>
      </c>
      <c r="V269" s="9">
        <v>0.25</v>
      </c>
      <c r="W269" s="9">
        <v>0.95833333333333337</v>
      </c>
      <c r="X269" t="str">
        <f t="shared" si="110"/>
        <v>238921_MIX_JOUR0</v>
      </c>
      <c r="Y269" t="str">
        <f t="shared" si="111"/>
        <v>238921_MIX_JOUR0</v>
      </c>
      <c r="Z269" t="str">
        <f t="shared" si="112"/>
        <v>238921_MIX_JOUR0</v>
      </c>
      <c r="AA269" t="str">
        <f t="shared" si="113"/>
        <v>238921_MIX_JOUR5</v>
      </c>
      <c r="AB269" t="str">
        <f t="shared" si="114"/>
        <v>238921_MIX_JOUR0</v>
      </c>
      <c r="AC269" t="str">
        <f t="shared" si="115"/>
        <v>238921_MIX_JOUR0</v>
      </c>
      <c r="AD269" t="str">
        <f t="shared" si="116"/>
        <v>238921_MIX_JOUR0</v>
      </c>
      <c r="AF269" s="9">
        <v>0.25</v>
      </c>
      <c r="AG269" s="9">
        <v>0.95833333333333337</v>
      </c>
    </row>
    <row r="270" spans="1:33">
      <c r="A270" s="8">
        <v>2396</v>
      </c>
      <c r="B270" s="8" t="s">
        <v>117</v>
      </c>
      <c r="C270" s="9">
        <v>0.25</v>
      </c>
      <c r="D270" s="9">
        <v>0.95833333333333337</v>
      </c>
      <c r="E270" s="13">
        <v>1000</v>
      </c>
      <c r="F270" s="18" t="str">
        <f t="shared" si="95"/>
        <v>0001000</v>
      </c>
      <c r="G270" s="20" t="str">
        <f t="shared" si="96"/>
        <v>0</v>
      </c>
      <c r="H270" s="20" t="str">
        <f t="shared" si="97"/>
        <v>0</v>
      </c>
      <c r="I270" s="20" t="str">
        <f t="shared" si="98"/>
        <v>0</v>
      </c>
      <c r="J270" s="20" t="str">
        <f t="shared" si="99"/>
        <v>1</v>
      </c>
      <c r="K270" s="20" t="str">
        <f t="shared" si="100"/>
        <v>0</v>
      </c>
      <c r="L270" s="20" t="str">
        <f t="shared" si="101"/>
        <v>0</v>
      </c>
      <c r="M270" s="20" t="str">
        <f t="shared" si="102"/>
        <v>0</v>
      </c>
      <c r="N270" s="23">
        <f t="shared" si="103"/>
        <v>0</v>
      </c>
      <c r="O270" s="23">
        <f t="shared" si="104"/>
        <v>0</v>
      </c>
      <c r="P270" s="23">
        <f t="shared" si="105"/>
        <v>0</v>
      </c>
      <c r="Q270" s="23">
        <f t="shared" si="106"/>
        <v>5</v>
      </c>
      <c r="R270" s="23">
        <f t="shared" si="107"/>
        <v>0</v>
      </c>
      <c r="S270" s="23">
        <f t="shared" si="108"/>
        <v>0</v>
      </c>
      <c r="T270" s="23">
        <f t="shared" si="109"/>
        <v>0</v>
      </c>
      <c r="V270" s="9">
        <v>0.25</v>
      </c>
      <c r="W270" s="9">
        <v>0.95833333333333337</v>
      </c>
      <c r="X270" t="str">
        <f t="shared" si="110"/>
        <v>239621_MIX_JOUR0</v>
      </c>
      <c r="Y270" t="str">
        <f t="shared" si="111"/>
        <v>239621_MIX_JOUR0</v>
      </c>
      <c r="Z270" t="str">
        <f t="shared" si="112"/>
        <v>239621_MIX_JOUR0</v>
      </c>
      <c r="AA270" t="str">
        <f t="shared" si="113"/>
        <v>239621_MIX_JOUR5</v>
      </c>
      <c r="AB270" t="str">
        <f t="shared" si="114"/>
        <v>239621_MIX_JOUR0</v>
      </c>
      <c r="AC270" t="str">
        <f t="shared" si="115"/>
        <v>239621_MIX_JOUR0</v>
      </c>
      <c r="AD270" t="str">
        <f t="shared" si="116"/>
        <v>239621_MIX_JOUR0</v>
      </c>
      <c r="AF270" s="9">
        <v>0.25</v>
      </c>
      <c r="AG270" s="9">
        <v>0.95833333333333337</v>
      </c>
    </row>
    <row r="271" spans="1:33">
      <c r="A271" s="8">
        <v>2399</v>
      </c>
      <c r="B271" s="8" t="s">
        <v>117</v>
      </c>
      <c r="C271" s="9">
        <v>0.25</v>
      </c>
      <c r="D271" s="9">
        <v>0.95833333333333337</v>
      </c>
      <c r="E271" s="13">
        <v>10000</v>
      </c>
      <c r="F271" s="18" t="str">
        <f t="shared" si="95"/>
        <v>0010000</v>
      </c>
      <c r="G271" s="20" t="str">
        <f t="shared" si="96"/>
        <v>0</v>
      </c>
      <c r="H271" s="20" t="str">
        <f t="shared" si="97"/>
        <v>0</v>
      </c>
      <c r="I271" s="20" t="str">
        <f t="shared" si="98"/>
        <v>1</v>
      </c>
      <c r="J271" s="20" t="str">
        <f t="shared" si="99"/>
        <v>0</v>
      </c>
      <c r="K271" s="20" t="str">
        <f t="shared" si="100"/>
        <v>0</v>
      </c>
      <c r="L271" s="20" t="str">
        <f t="shared" si="101"/>
        <v>0</v>
      </c>
      <c r="M271" s="20" t="str">
        <f t="shared" si="102"/>
        <v>0</v>
      </c>
      <c r="N271" s="23">
        <f t="shared" si="103"/>
        <v>0</v>
      </c>
      <c r="O271" s="23">
        <f t="shared" si="104"/>
        <v>0</v>
      </c>
      <c r="P271" s="23">
        <f t="shared" si="105"/>
        <v>4</v>
      </c>
      <c r="Q271" s="23">
        <f t="shared" si="106"/>
        <v>0</v>
      </c>
      <c r="R271" s="23">
        <f t="shared" si="107"/>
        <v>0</v>
      </c>
      <c r="S271" s="23">
        <f t="shared" si="108"/>
        <v>0</v>
      </c>
      <c r="T271" s="23">
        <f t="shared" si="109"/>
        <v>0</v>
      </c>
      <c r="V271" s="9">
        <v>0.25</v>
      </c>
      <c r="W271" s="9">
        <v>0.95833333333333337</v>
      </c>
      <c r="X271" t="str">
        <f t="shared" si="110"/>
        <v>239921_MIX_JOUR0</v>
      </c>
      <c r="Y271" t="str">
        <f t="shared" si="111"/>
        <v>239921_MIX_JOUR0</v>
      </c>
      <c r="Z271" t="str">
        <f t="shared" si="112"/>
        <v>239921_MIX_JOUR4</v>
      </c>
      <c r="AA271" t="str">
        <f t="shared" si="113"/>
        <v>239921_MIX_JOUR0</v>
      </c>
      <c r="AB271" t="str">
        <f t="shared" si="114"/>
        <v>239921_MIX_JOUR0</v>
      </c>
      <c r="AC271" t="str">
        <f t="shared" si="115"/>
        <v>239921_MIX_JOUR0</v>
      </c>
      <c r="AD271" t="str">
        <f t="shared" si="116"/>
        <v>239921_MIX_JOUR0</v>
      </c>
      <c r="AF271" s="9">
        <v>0.25</v>
      </c>
      <c r="AG271" s="9">
        <v>0.95833333333333337</v>
      </c>
    </row>
    <row r="272" spans="1:33">
      <c r="A272" s="8">
        <v>2405</v>
      </c>
      <c r="B272" s="8" t="s">
        <v>117</v>
      </c>
      <c r="C272" s="9">
        <v>0.25</v>
      </c>
      <c r="D272" s="9">
        <v>0.95833333333333337</v>
      </c>
      <c r="E272" s="13">
        <v>1000000</v>
      </c>
      <c r="F272" s="18" t="str">
        <f t="shared" si="95"/>
        <v>1000000</v>
      </c>
      <c r="G272" s="20" t="str">
        <f t="shared" si="96"/>
        <v>1</v>
      </c>
      <c r="H272" s="20" t="str">
        <f t="shared" si="97"/>
        <v>0</v>
      </c>
      <c r="I272" s="20" t="str">
        <f t="shared" si="98"/>
        <v>0</v>
      </c>
      <c r="J272" s="20" t="str">
        <f t="shared" si="99"/>
        <v>0</v>
      </c>
      <c r="K272" s="20" t="str">
        <f t="shared" si="100"/>
        <v>0</v>
      </c>
      <c r="L272" s="20" t="str">
        <f t="shared" si="101"/>
        <v>0</v>
      </c>
      <c r="M272" s="20" t="str">
        <f t="shared" si="102"/>
        <v>0</v>
      </c>
      <c r="N272" s="23">
        <f t="shared" si="103"/>
        <v>2</v>
      </c>
      <c r="O272" s="23">
        <f t="shared" si="104"/>
        <v>0</v>
      </c>
      <c r="P272" s="23">
        <f t="shared" si="105"/>
        <v>0</v>
      </c>
      <c r="Q272" s="23">
        <f t="shared" si="106"/>
        <v>0</v>
      </c>
      <c r="R272" s="23">
        <f t="shared" si="107"/>
        <v>0</v>
      </c>
      <c r="S272" s="23">
        <f t="shared" si="108"/>
        <v>0</v>
      </c>
      <c r="T272" s="23">
        <f t="shared" si="109"/>
        <v>0</v>
      </c>
      <c r="V272" s="9">
        <v>0.25</v>
      </c>
      <c r="W272" s="9">
        <v>0.95833333333333337</v>
      </c>
      <c r="X272" t="str">
        <f t="shared" si="110"/>
        <v>240521_MIX_JOUR2</v>
      </c>
      <c r="Y272" t="str">
        <f t="shared" si="111"/>
        <v>240521_MIX_JOUR0</v>
      </c>
      <c r="Z272" t="str">
        <f t="shared" si="112"/>
        <v>240521_MIX_JOUR0</v>
      </c>
      <c r="AA272" t="str">
        <f t="shared" si="113"/>
        <v>240521_MIX_JOUR0</v>
      </c>
      <c r="AB272" t="str">
        <f t="shared" si="114"/>
        <v>240521_MIX_JOUR0</v>
      </c>
      <c r="AC272" t="str">
        <f t="shared" si="115"/>
        <v>240521_MIX_JOUR0</v>
      </c>
      <c r="AD272" t="str">
        <f t="shared" si="116"/>
        <v>240521_MIX_JOUR0</v>
      </c>
      <c r="AF272" s="9">
        <v>0.25</v>
      </c>
      <c r="AG272" s="9">
        <v>0.95833333333333337</v>
      </c>
    </row>
    <row r="273" spans="1:33">
      <c r="A273" s="8">
        <v>2405</v>
      </c>
      <c r="B273" s="8" t="s">
        <v>118</v>
      </c>
      <c r="C273" s="9">
        <v>0</v>
      </c>
      <c r="D273" s="9">
        <v>0.99930555555555556</v>
      </c>
      <c r="E273" s="13">
        <v>1111111</v>
      </c>
      <c r="F273" s="18" t="str">
        <f t="shared" si="95"/>
        <v>1111111</v>
      </c>
      <c r="G273" s="20" t="str">
        <f t="shared" si="96"/>
        <v>1</v>
      </c>
      <c r="H273" s="20" t="str">
        <f t="shared" si="97"/>
        <v>1</v>
      </c>
      <c r="I273" s="20" t="str">
        <f t="shared" si="98"/>
        <v>1</v>
      </c>
      <c r="J273" s="20" t="str">
        <f t="shared" si="99"/>
        <v>1</v>
      </c>
      <c r="K273" s="20" t="str">
        <f t="shared" si="100"/>
        <v>1</v>
      </c>
      <c r="L273" s="20" t="str">
        <f t="shared" si="101"/>
        <v>1</v>
      </c>
      <c r="M273" s="20" t="str">
        <f t="shared" si="102"/>
        <v>1</v>
      </c>
      <c r="N273" s="23">
        <f t="shared" si="103"/>
        <v>2</v>
      </c>
      <c r="O273" s="23">
        <f t="shared" si="104"/>
        <v>3</v>
      </c>
      <c r="P273" s="23">
        <f t="shared" si="105"/>
        <v>4</v>
      </c>
      <c r="Q273" s="23">
        <f t="shared" si="106"/>
        <v>5</v>
      </c>
      <c r="R273" s="23">
        <f t="shared" si="107"/>
        <v>6</v>
      </c>
      <c r="S273" s="23">
        <f t="shared" si="108"/>
        <v>7</v>
      </c>
      <c r="T273" s="23">
        <f t="shared" si="109"/>
        <v>1</v>
      </c>
      <c r="V273" s="9">
        <v>0</v>
      </c>
      <c r="W273" s="9">
        <v>0.99930555555555556</v>
      </c>
      <c r="X273" t="str">
        <f t="shared" si="110"/>
        <v>240521_MIX_SOIR2</v>
      </c>
      <c r="Y273" t="str">
        <f t="shared" si="111"/>
        <v>240521_MIX_SOIR3</v>
      </c>
      <c r="Z273" t="str">
        <f t="shared" si="112"/>
        <v>240521_MIX_SOIR4</v>
      </c>
      <c r="AA273" t="str">
        <f t="shared" si="113"/>
        <v>240521_MIX_SOIR5</v>
      </c>
      <c r="AB273" t="str">
        <f t="shared" si="114"/>
        <v>240521_MIX_SOIR6</v>
      </c>
      <c r="AC273" t="str">
        <f t="shared" si="115"/>
        <v>240521_MIX_SOIR7</v>
      </c>
      <c r="AD273" t="str">
        <f t="shared" si="116"/>
        <v>240521_MIX_SOIR1</v>
      </c>
      <c r="AF273" s="9">
        <v>0</v>
      </c>
      <c r="AG273" s="9">
        <v>0.99930555555555556</v>
      </c>
    </row>
    <row r="274" spans="1:33">
      <c r="A274" s="8">
        <v>2413</v>
      </c>
      <c r="B274" s="8" t="s">
        <v>117</v>
      </c>
      <c r="C274" s="9">
        <v>0.25</v>
      </c>
      <c r="D274" s="9">
        <v>0.95833333333333337</v>
      </c>
      <c r="E274" s="13">
        <v>1000</v>
      </c>
      <c r="F274" s="18" t="str">
        <f t="shared" si="95"/>
        <v>0001000</v>
      </c>
      <c r="G274" s="20" t="str">
        <f t="shared" si="96"/>
        <v>0</v>
      </c>
      <c r="H274" s="20" t="str">
        <f t="shared" si="97"/>
        <v>0</v>
      </c>
      <c r="I274" s="20" t="str">
        <f t="shared" si="98"/>
        <v>0</v>
      </c>
      <c r="J274" s="20" t="str">
        <f t="shared" si="99"/>
        <v>1</v>
      </c>
      <c r="K274" s="20" t="str">
        <f t="shared" si="100"/>
        <v>0</v>
      </c>
      <c r="L274" s="20" t="str">
        <f t="shared" si="101"/>
        <v>0</v>
      </c>
      <c r="M274" s="20" t="str">
        <f t="shared" si="102"/>
        <v>0</v>
      </c>
      <c r="N274" s="23">
        <f t="shared" si="103"/>
        <v>0</v>
      </c>
      <c r="O274" s="23">
        <f t="shared" si="104"/>
        <v>0</v>
      </c>
      <c r="P274" s="23">
        <f t="shared" si="105"/>
        <v>0</v>
      </c>
      <c r="Q274" s="23">
        <f t="shared" si="106"/>
        <v>5</v>
      </c>
      <c r="R274" s="23">
        <f t="shared" si="107"/>
        <v>0</v>
      </c>
      <c r="S274" s="23">
        <f t="shared" si="108"/>
        <v>0</v>
      </c>
      <c r="T274" s="23">
        <f t="shared" si="109"/>
        <v>0</v>
      </c>
      <c r="V274" s="9">
        <v>0.25</v>
      </c>
      <c r="W274" s="9">
        <v>0.95833333333333337</v>
      </c>
      <c r="X274" t="str">
        <f t="shared" si="110"/>
        <v>241321_MIX_JOUR0</v>
      </c>
      <c r="Y274" t="str">
        <f t="shared" si="111"/>
        <v>241321_MIX_JOUR0</v>
      </c>
      <c r="Z274" t="str">
        <f t="shared" si="112"/>
        <v>241321_MIX_JOUR0</v>
      </c>
      <c r="AA274" t="str">
        <f t="shared" si="113"/>
        <v>241321_MIX_JOUR5</v>
      </c>
      <c r="AB274" t="str">
        <f t="shared" si="114"/>
        <v>241321_MIX_JOUR0</v>
      </c>
      <c r="AC274" t="str">
        <f t="shared" si="115"/>
        <v>241321_MIX_JOUR0</v>
      </c>
      <c r="AD274" t="str">
        <f t="shared" si="116"/>
        <v>241321_MIX_JOUR0</v>
      </c>
      <c r="AF274" s="9">
        <v>0.25</v>
      </c>
      <c r="AG274" s="9">
        <v>0.95833333333333337</v>
      </c>
    </row>
    <row r="275" spans="1:33">
      <c r="A275" s="8">
        <v>2413</v>
      </c>
      <c r="B275" s="8" t="s">
        <v>118</v>
      </c>
      <c r="C275" s="9">
        <v>0.66666666666666663</v>
      </c>
      <c r="D275" s="9">
        <v>0.875</v>
      </c>
      <c r="E275" s="13">
        <v>101100</v>
      </c>
      <c r="F275" s="18" t="str">
        <f t="shared" si="95"/>
        <v>0101100</v>
      </c>
      <c r="G275" s="20" t="str">
        <f t="shared" si="96"/>
        <v>0</v>
      </c>
      <c r="H275" s="20" t="str">
        <f t="shared" si="97"/>
        <v>1</v>
      </c>
      <c r="I275" s="20" t="str">
        <f t="shared" si="98"/>
        <v>0</v>
      </c>
      <c r="J275" s="20" t="str">
        <f t="shared" si="99"/>
        <v>1</v>
      </c>
      <c r="K275" s="20" t="str">
        <f t="shared" si="100"/>
        <v>1</v>
      </c>
      <c r="L275" s="20" t="str">
        <f t="shared" si="101"/>
        <v>0</v>
      </c>
      <c r="M275" s="20" t="str">
        <f t="shared" si="102"/>
        <v>0</v>
      </c>
      <c r="N275" s="23">
        <f t="shared" si="103"/>
        <v>0</v>
      </c>
      <c r="O275" s="23">
        <f t="shared" si="104"/>
        <v>3</v>
      </c>
      <c r="P275" s="23">
        <f t="shared" si="105"/>
        <v>0</v>
      </c>
      <c r="Q275" s="23">
        <f t="shared" si="106"/>
        <v>5</v>
      </c>
      <c r="R275" s="23">
        <f t="shared" si="107"/>
        <v>6</v>
      </c>
      <c r="S275" s="23">
        <f t="shared" si="108"/>
        <v>0</v>
      </c>
      <c r="T275" s="23">
        <f t="shared" si="109"/>
        <v>0</v>
      </c>
      <c r="V275" s="9">
        <v>0.66666666666666663</v>
      </c>
      <c r="W275" s="9">
        <v>0.875</v>
      </c>
      <c r="X275" t="str">
        <f t="shared" si="110"/>
        <v>241321_MIX_SOIR0</v>
      </c>
      <c r="Y275" t="str">
        <f t="shared" si="111"/>
        <v>241321_MIX_SOIR3</v>
      </c>
      <c r="Z275" t="str">
        <f t="shared" si="112"/>
        <v>241321_MIX_SOIR0</v>
      </c>
      <c r="AA275" t="str">
        <f t="shared" si="113"/>
        <v>241321_MIX_SOIR5</v>
      </c>
      <c r="AB275" t="str">
        <f t="shared" si="114"/>
        <v>241321_MIX_SOIR6</v>
      </c>
      <c r="AC275" t="str">
        <f t="shared" si="115"/>
        <v>241321_MIX_SOIR0</v>
      </c>
      <c r="AD275" t="str">
        <f t="shared" si="116"/>
        <v>241321_MIX_SOIR0</v>
      </c>
      <c r="AF275" s="9">
        <v>0.66666666666666663</v>
      </c>
      <c r="AG275" s="9">
        <v>0.875</v>
      </c>
    </row>
    <row r="276" spans="1:33">
      <c r="A276" s="8">
        <v>2414</v>
      </c>
      <c r="B276" s="8" t="s">
        <v>117</v>
      </c>
      <c r="C276" s="9">
        <v>0.25</v>
      </c>
      <c r="D276" s="9">
        <v>0.95833333333333337</v>
      </c>
      <c r="E276" s="13">
        <v>100000</v>
      </c>
      <c r="F276" s="18" t="str">
        <f t="shared" si="95"/>
        <v>0100000</v>
      </c>
      <c r="G276" s="20" t="str">
        <f t="shared" si="96"/>
        <v>0</v>
      </c>
      <c r="H276" s="20" t="str">
        <f t="shared" si="97"/>
        <v>1</v>
      </c>
      <c r="I276" s="20" t="str">
        <f t="shared" si="98"/>
        <v>0</v>
      </c>
      <c r="J276" s="20" t="str">
        <f t="shared" si="99"/>
        <v>0</v>
      </c>
      <c r="K276" s="20" t="str">
        <f t="shared" si="100"/>
        <v>0</v>
      </c>
      <c r="L276" s="20" t="str">
        <f t="shared" si="101"/>
        <v>0</v>
      </c>
      <c r="M276" s="20" t="str">
        <f t="shared" si="102"/>
        <v>0</v>
      </c>
      <c r="N276" s="23">
        <f t="shared" si="103"/>
        <v>0</v>
      </c>
      <c r="O276" s="23">
        <f t="shared" si="104"/>
        <v>3</v>
      </c>
      <c r="P276" s="23">
        <f t="shared" si="105"/>
        <v>0</v>
      </c>
      <c r="Q276" s="23">
        <f t="shared" si="106"/>
        <v>0</v>
      </c>
      <c r="R276" s="23">
        <f t="shared" si="107"/>
        <v>0</v>
      </c>
      <c r="S276" s="23">
        <f t="shared" si="108"/>
        <v>0</v>
      </c>
      <c r="T276" s="23">
        <f t="shared" si="109"/>
        <v>0</v>
      </c>
      <c r="V276" s="9">
        <v>0.25</v>
      </c>
      <c r="W276" s="9">
        <v>0.95833333333333337</v>
      </c>
      <c r="X276" t="str">
        <f t="shared" si="110"/>
        <v>241421_MIX_JOUR0</v>
      </c>
      <c r="Y276" t="str">
        <f t="shared" si="111"/>
        <v>241421_MIX_JOUR3</v>
      </c>
      <c r="Z276" t="str">
        <f t="shared" si="112"/>
        <v>241421_MIX_JOUR0</v>
      </c>
      <c r="AA276" t="str">
        <f t="shared" si="113"/>
        <v>241421_MIX_JOUR0</v>
      </c>
      <c r="AB276" t="str">
        <f t="shared" si="114"/>
        <v>241421_MIX_JOUR0</v>
      </c>
      <c r="AC276" t="str">
        <f t="shared" si="115"/>
        <v>241421_MIX_JOUR0</v>
      </c>
      <c r="AD276" t="str">
        <f t="shared" si="116"/>
        <v>241421_MIX_JOUR0</v>
      </c>
      <c r="AF276" s="9">
        <v>0.25</v>
      </c>
      <c r="AG276" s="9">
        <v>0.95833333333333337</v>
      </c>
    </row>
    <row r="277" spans="1:33">
      <c r="A277" s="8">
        <v>2415</v>
      </c>
      <c r="B277" s="8" t="s">
        <v>117</v>
      </c>
      <c r="C277" s="9">
        <v>0.25</v>
      </c>
      <c r="D277" s="9">
        <v>0.95833333333333337</v>
      </c>
      <c r="E277" s="13">
        <v>1000</v>
      </c>
      <c r="F277" s="18" t="str">
        <f t="shared" si="95"/>
        <v>0001000</v>
      </c>
      <c r="G277" s="20" t="str">
        <f t="shared" si="96"/>
        <v>0</v>
      </c>
      <c r="H277" s="20" t="str">
        <f t="shared" si="97"/>
        <v>0</v>
      </c>
      <c r="I277" s="20" t="str">
        <f t="shared" si="98"/>
        <v>0</v>
      </c>
      <c r="J277" s="20" t="str">
        <f t="shared" si="99"/>
        <v>1</v>
      </c>
      <c r="K277" s="20" t="str">
        <f t="shared" si="100"/>
        <v>0</v>
      </c>
      <c r="L277" s="20" t="str">
        <f t="shared" si="101"/>
        <v>0</v>
      </c>
      <c r="M277" s="20" t="str">
        <f t="shared" si="102"/>
        <v>0</v>
      </c>
      <c r="N277" s="23">
        <f t="shared" si="103"/>
        <v>0</v>
      </c>
      <c r="O277" s="23">
        <f t="shared" si="104"/>
        <v>0</v>
      </c>
      <c r="P277" s="23">
        <f t="shared" si="105"/>
        <v>0</v>
      </c>
      <c r="Q277" s="23">
        <f t="shared" si="106"/>
        <v>5</v>
      </c>
      <c r="R277" s="23">
        <f t="shared" si="107"/>
        <v>0</v>
      </c>
      <c r="S277" s="23">
        <f t="shared" si="108"/>
        <v>0</v>
      </c>
      <c r="T277" s="23">
        <f t="shared" si="109"/>
        <v>0</v>
      </c>
      <c r="V277" s="9">
        <v>0.25</v>
      </c>
      <c r="W277" s="9">
        <v>0.95833333333333337</v>
      </c>
      <c r="X277" t="str">
        <f t="shared" si="110"/>
        <v>241521_MIX_JOUR0</v>
      </c>
      <c r="Y277" t="str">
        <f t="shared" si="111"/>
        <v>241521_MIX_JOUR0</v>
      </c>
      <c r="Z277" t="str">
        <f t="shared" si="112"/>
        <v>241521_MIX_JOUR0</v>
      </c>
      <c r="AA277" t="str">
        <f t="shared" si="113"/>
        <v>241521_MIX_JOUR5</v>
      </c>
      <c r="AB277" t="str">
        <f t="shared" si="114"/>
        <v>241521_MIX_JOUR0</v>
      </c>
      <c r="AC277" t="str">
        <f t="shared" si="115"/>
        <v>241521_MIX_JOUR0</v>
      </c>
      <c r="AD277" t="str">
        <f t="shared" si="116"/>
        <v>241521_MIX_JOUR0</v>
      </c>
      <c r="AF277" s="9">
        <v>0.25</v>
      </c>
      <c r="AG277" s="9">
        <v>0.95833333333333337</v>
      </c>
    </row>
    <row r="278" spans="1:33">
      <c r="A278" s="8">
        <v>2416</v>
      </c>
      <c r="B278" s="8" t="s">
        <v>117</v>
      </c>
      <c r="C278" s="9">
        <v>0.25</v>
      </c>
      <c r="D278" s="9">
        <v>0.95833333333333337</v>
      </c>
      <c r="E278" s="13">
        <v>10000</v>
      </c>
      <c r="F278" s="18" t="str">
        <f t="shared" si="95"/>
        <v>0010000</v>
      </c>
      <c r="G278" s="20" t="str">
        <f t="shared" si="96"/>
        <v>0</v>
      </c>
      <c r="H278" s="20" t="str">
        <f t="shared" si="97"/>
        <v>0</v>
      </c>
      <c r="I278" s="20" t="str">
        <f t="shared" si="98"/>
        <v>1</v>
      </c>
      <c r="J278" s="20" t="str">
        <f t="shared" si="99"/>
        <v>0</v>
      </c>
      <c r="K278" s="20" t="str">
        <f t="shared" si="100"/>
        <v>0</v>
      </c>
      <c r="L278" s="20" t="str">
        <f t="shared" si="101"/>
        <v>0</v>
      </c>
      <c r="M278" s="20" t="str">
        <f t="shared" si="102"/>
        <v>0</v>
      </c>
      <c r="N278" s="23">
        <f t="shared" si="103"/>
        <v>0</v>
      </c>
      <c r="O278" s="23">
        <f t="shared" si="104"/>
        <v>0</v>
      </c>
      <c r="P278" s="23">
        <f t="shared" si="105"/>
        <v>4</v>
      </c>
      <c r="Q278" s="23">
        <f t="shared" si="106"/>
        <v>0</v>
      </c>
      <c r="R278" s="23">
        <f t="shared" si="107"/>
        <v>0</v>
      </c>
      <c r="S278" s="23">
        <f t="shared" si="108"/>
        <v>0</v>
      </c>
      <c r="T278" s="23">
        <f t="shared" si="109"/>
        <v>0</v>
      </c>
      <c r="V278" s="9">
        <v>0.25</v>
      </c>
      <c r="W278" s="9">
        <v>0.95833333333333337</v>
      </c>
      <c r="X278" t="str">
        <f t="shared" si="110"/>
        <v>241621_MIX_JOUR0</v>
      </c>
      <c r="Y278" t="str">
        <f t="shared" si="111"/>
        <v>241621_MIX_JOUR0</v>
      </c>
      <c r="Z278" t="str">
        <f t="shared" si="112"/>
        <v>241621_MIX_JOUR4</v>
      </c>
      <c r="AA278" t="str">
        <f t="shared" si="113"/>
        <v>241621_MIX_JOUR0</v>
      </c>
      <c r="AB278" t="str">
        <f t="shared" si="114"/>
        <v>241621_MIX_JOUR0</v>
      </c>
      <c r="AC278" t="str">
        <f t="shared" si="115"/>
        <v>241621_MIX_JOUR0</v>
      </c>
      <c r="AD278" t="str">
        <f t="shared" si="116"/>
        <v>241621_MIX_JOUR0</v>
      </c>
      <c r="AF278" s="9">
        <v>0.25</v>
      </c>
      <c r="AG278" s="9">
        <v>0.95833333333333337</v>
      </c>
    </row>
    <row r="279" spans="1:33">
      <c r="A279" s="8">
        <v>2419</v>
      </c>
      <c r="B279" s="8" t="s">
        <v>118</v>
      </c>
      <c r="C279" s="9">
        <v>0</v>
      </c>
      <c r="D279" s="9">
        <v>0.95833333333333337</v>
      </c>
      <c r="E279" s="13">
        <v>1111111</v>
      </c>
      <c r="F279" s="18" t="str">
        <f t="shared" si="95"/>
        <v>1111111</v>
      </c>
      <c r="G279" s="20" t="str">
        <f t="shared" si="96"/>
        <v>1</v>
      </c>
      <c r="H279" s="20" t="str">
        <f t="shared" si="97"/>
        <v>1</v>
      </c>
      <c r="I279" s="20" t="str">
        <f t="shared" si="98"/>
        <v>1</v>
      </c>
      <c r="J279" s="20" t="str">
        <f t="shared" si="99"/>
        <v>1</v>
      </c>
      <c r="K279" s="20" t="str">
        <f t="shared" si="100"/>
        <v>1</v>
      </c>
      <c r="L279" s="20" t="str">
        <f t="shared" si="101"/>
        <v>1</v>
      </c>
      <c r="M279" s="20" t="str">
        <f t="shared" si="102"/>
        <v>1</v>
      </c>
      <c r="N279" s="23">
        <f t="shared" si="103"/>
        <v>2</v>
      </c>
      <c r="O279" s="23">
        <f t="shared" si="104"/>
        <v>3</v>
      </c>
      <c r="P279" s="23">
        <f t="shared" si="105"/>
        <v>4</v>
      </c>
      <c r="Q279" s="23">
        <f t="shared" si="106"/>
        <v>5</v>
      </c>
      <c r="R279" s="23">
        <f t="shared" si="107"/>
        <v>6</v>
      </c>
      <c r="S279" s="23">
        <f t="shared" si="108"/>
        <v>7</v>
      </c>
      <c r="T279" s="23">
        <f t="shared" si="109"/>
        <v>1</v>
      </c>
      <c r="V279" s="9">
        <v>0</v>
      </c>
      <c r="W279" s="9">
        <v>0.95833333333333337</v>
      </c>
      <c r="X279" t="str">
        <f t="shared" si="110"/>
        <v>241921_MIX_SOIR2</v>
      </c>
      <c r="Y279" t="str">
        <f t="shared" si="111"/>
        <v>241921_MIX_SOIR3</v>
      </c>
      <c r="Z279" t="str">
        <f t="shared" si="112"/>
        <v>241921_MIX_SOIR4</v>
      </c>
      <c r="AA279" t="str">
        <f t="shared" si="113"/>
        <v>241921_MIX_SOIR5</v>
      </c>
      <c r="AB279" t="str">
        <f t="shared" si="114"/>
        <v>241921_MIX_SOIR6</v>
      </c>
      <c r="AC279" t="str">
        <f t="shared" si="115"/>
        <v>241921_MIX_SOIR7</v>
      </c>
      <c r="AD279" t="str">
        <f t="shared" si="116"/>
        <v>241921_MIX_SOIR1</v>
      </c>
      <c r="AF279" s="9">
        <v>0</v>
      </c>
      <c r="AG279" s="9">
        <v>0.95833333333333337</v>
      </c>
    </row>
    <row r="280" spans="1:33">
      <c r="A280" s="8">
        <v>2420</v>
      </c>
      <c r="B280" s="8" t="s">
        <v>118</v>
      </c>
      <c r="C280" s="9">
        <v>0.83333333333333337</v>
      </c>
      <c r="D280" s="9">
        <v>0.99930555555555556</v>
      </c>
      <c r="E280" s="13">
        <v>1111111</v>
      </c>
      <c r="F280" s="18" t="str">
        <f t="shared" si="95"/>
        <v>1111111</v>
      </c>
      <c r="G280" s="20" t="str">
        <f t="shared" si="96"/>
        <v>1</v>
      </c>
      <c r="H280" s="20" t="str">
        <f t="shared" si="97"/>
        <v>1</v>
      </c>
      <c r="I280" s="20" t="str">
        <f t="shared" si="98"/>
        <v>1</v>
      </c>
      <c r="J280" s="20" t="str">
        <f t="shared" si="99"/>
        <v>1</v>
      </c>
      <c r="K280" s="20" t="str">
        <f t="shared" si="100"/>
        <v>1</v>
      </c>
      <c r="L280" s="20" t="str">
        <f t="shared" si="101"/>
        <v>1</v>
      </c>
      <c r="M280" s="20" t="str">
        <f t="shared" si="102"/>
        <v>1</v>
      </c>
      <c r="N280" s="23">
        <f t="shared" si="103"/>
        <v>2</v>
      </c>
      <c r="O280" s="23">
        <f t="shared" si="104"/>
        <v>3</v>
      </c>
      <c r="P280" s="23">
        <f t="shared" si="105"/>
        <v>4</v>
      </c>
      <c r="Q280" s="23">
        <f t="shared" si="106"/>
        <v>5</v>
      </c>
      <c r="R280" s="23">
        <f t="shared" si="107"/>
        <v>6</v>
      </c>
      <c r="S280" s="23">
        <f t="shared" si="108"/>
        <v>7</v>
      </c>
      <c r="T280" s="23">
        <f t="shared" si="109"/>
        <v>1</v>
      </c>
      <c r="V280" s="9">
        <v>0.83333333333333337</v>
      </c>
      <c r="W280" s="9">
        <v>0.99930555555555556</v>
      </c>
      <c r="X280" t="str">
        <f t="shared" si="110"/>
        <v>242021_MIX_SOIR2</v>
      </c>
      <c r="Y280" t="str">
        <f t="shared" si="111"/>
        <v>242021_MIX_SOIR3</v>
      </c>
      <c r="Z280" t="str">
        <f t="shared" si="112"/>
        <v>242021_MIX_SOIR4</v>
      </c>
      <c r="AA280" t="str">
        <f t="shared" si="113"/>
        <v>242021_MIX_SOIR5</v>
      </c>
      <c r="AB280" t="str">
        <f t="shared" si="114"/>
        <v>242021_MIX_SOIR6</v>
      </c>
      <c r="AC280" t="str">
        <f t="shared" si="115"/>
        <v>242021_MIX_SOIR7</v>
      </c>
      <c r="AD280" t="str">
        <f t="shared" si="116"/>
        <v>242021_MIX_SOIR1</v>
      </c>
      <c r="AF280" s="9">
        <v>0.83333333333333337</v>
      </c>
      <c r="AG280" s="9">
        <v>0.99930555555555556</v>
      </c>
    </row>
    <row r="281" spans="1:33">
      <c r="A281" s="8">
        <v>2428</v>
      </c>
      <c r="B281" s="8" t="s">
        <v>117</v>
      </c>
      <c r="C281" s="9">
        <v>0.25</v>
      </c>
      <c r="D281" s="9">
        <v>0.95833333333333337</v>
      </c>
      <c r="E281" s="13">
        <v>1000</v>
      </c>
      <c r="F281" s="18" t="str">
        <f t="shared" si="95"/>
        <v>0001000</v>
      </c>
      <c r="G281" s="20" t="str">
        <f t="shared" si="96"/>
        <v>0</v>
      </c>
      <c r="H281" s="20" t="str">
        <f t="shared" si="97"/>
        <v>0</v>
      </c>
      <c r="I281" s="20" t="str">
        <f t="shared" si="98"/>
        <v>0</v>
      </c>
      <c r="J281" s="20" t="str">
        <f t="shared" si="99"/>
        <v>1</v>
      </c>
      <c r="K281" s="20" t="str">
        <f t="shared" si="100"/>
        <v>0</v>
      </c>
      <c r="L281" s="20" t="str">
        <f t="shared" si="101"/>
        <v>0</v>
      </c>
      <c r="M281" s="20" t="str">
        <f t="shared" si="102"/>
        <v>0</v>
      </c>
      <c r="N281" s="23">
        <f t="shared" si="103"/>
        <v>0</v>
      </c>
      <c r="O281" s="23">
        <f t="shared" si="104"/>
        <v>0</v>
      </c>
      <c r="P281" s="23">
        <f t="shared" si="105"/>
        <v>0</v>
      </c>
      <c r="Q281" s="23">
        <f t="shared" si="106"/>
        <v>5</v>
      </c>
      <c r="R281" s="23">
        <f t="shared" si="107"/>
        <v>0</v>
      </c>
      <c r="S281" s="23">
        <f t="shared" si="108"/>
        <v>0</v>
      </c>
      <c r="T281" s="23">
        <f t="shared" si="109"/>
        <v>0</v>
      </c>
      <c r="V281" s="9">
        <v>0.25</v>
      </c>
      <c r="W281" s="9">
        <v>0.95833333333333337</v>
      </c>
      <c r="X281" t="str">
        <f t="shared" si="110"/>
        <v>242821_MIX_JOUR0</v>
      </c>
      <c r="Y281" t="str">
        <f t="shared" si="111"/>
        <v>242821_MIX_JOUR0</v>
      </c>
      <c r="Z281" t="str">
        <f t="shared" si="112"/>
        <v>242821_MIX_JOUR0</v>
      </c>
      <c r="AA281" t="str">
        <f t="shared" si="113"/>
        <v>242821_MIX_JOUR5</v>
      </c>
      <c r="AB281" t="str">
        <f t="shared" si="114"/>
        <v>242821_MIX_JOUR0</v>
      </c>
      <c r="AC281" t="str">
        <f t="shared" si="115"/>
        <v>242821_MIX_JOUR0</v>
      </c>
      <c r="AD281" t="str">
        <f t="shared" si="116"/>
        <v>242821_MIX_JOUR0</v>
      </c>
      <c r="AF281" s="9">
        <v>0.25</v>
      </c>
      <c r="AG281" s="9">
        <v>0.95833333333333337</v>
      </c>
    </row>
    <row r="282" spans="1:33">
      <c r="A282" s="8">
        <v>2431</v>
      </c>
      <c r="B282" s="8" t="s">
        <v>117</v>
      </c>
      <c r="C282" s="9">
        <v>0</v>
      </c>
      <c r="D282" s="9">
        <v>1</v>
      </c>
      <c r="E282" s="13">
        <v>1111111</v>
      </c>
      <c r="F282" s="18" t="str">
        <f t="shared" si="95"/>
        <v>1111111</v>
      </c>
      <c r="G282" s="20" t="str">
        <f t="shared" si="96"/>
        <v>1</v>
      </c>
      <c r="H282" s="20" t="str">
        <f t="shared" si="97"/>
        <v>1</v>
      </c>
      <c r="I282" s="20" t="str">
        <f t="shared" si="98"/>
        <v>1</v>
      </c>
      <c r="J282" s="20" t="str">
        <f t="shared" si="99"/>
        <v>1</v>
      </c>
      <c r="K282" s="20" t="str">
        <f t="shared" si="100"/>
        <v>1</v>
      </c>
      <c r="L282" s="20" t="str">
        <f t="shared" si="101"/>
        <v>1</v>
      </c>
      <c r="M282" s="20" t="str">
        <f t="shared" si="102"/>
        <v>1</v>
      </c>
      <c r="N282" s="23">
        <f t="shared" si="103"/>
        <v>2</v>
      </c>
      <c r="O282" s="23">
        <f t="shared" si="104"/>
        <v>3</v>
      </c>
      <c r="P282" s="23">
        <f t="shared" si="105"/>
        <v>4</v>
      </c>
      <c r="Q282" s="23">
        <f t="shared" si="106"/>
        <v>5</v>
      </c>
      <c r="R282" s="23">
        <f t="shared" si="107"/>
        <v>6</v>
      </c>
      <c r="S282" s="23">
        <f t="shared" si="108"/>
        <v>7</v>
      </c>
      <c r="T282" s="23">
        <f t="shared" si="109"/>
        <v>1</v>
      </c>
      <c r="V282" s="9">
        <v>0</v>
      </c>
      <c r="W282" s="9">
        <v>1</v>
      </c>
      <c r="X282" t="str">
        <f t="shared" si="110"/>
        <v>243121_MIX_JOUR2</v>
      </c>
      <c r="Y282" t="str">
        <f t="shared" si="111"/>
        <v>243121_MIX_JOUR3</v>
      </c>
      <c r="Z282" t="str">
        <f t="shared" si="112"/>
        <v>243121_MIX_JOUR4</v>
      </c>
      <c r="AA282" t="str">
        <f t="shared" si="113"/>
        <v>243121_MIX_JOUR5</v>
      </c>
      <c r="AB282" t="str">
        <f t="shared" si="114"/>
        <v>243121_MIX_JOUR6</v>
      </c>
      <c r="AC282" t="str">
        <f t="shared" si="115"/>
        <v>243121_MIX_JOUR7</v>
      </c>
      <c r="AD282" t="str">
        <f t="shared" si="116"/>
        <v>243121_MIX_JOUR1</v>
      </c>
      <c r="AF282" s="9">
        <v>0</v>
      </c>
      <c r="AG282" s="9">
        <v>1</v>
      </c>
    </row>
    <row r="283" spans="1:33">
      <c r="A283" s="8">
        <v>2431</v>
      </c>
      <c r="B283" s="8" t="s">
        <v>118</v>
      </c>
      <c r="C283" s="9">
        <v>0</v>
      </c>
      <c r="D283" s="9">
        <v>1</v>
      </c>
      <c r="E283" s="13">
        <v>1111111</v>
      </c>
      <c r="F283" s="18" t="str">
        <f t="shared" si="95"/>
        <v>1111111</v>
      </c>
      <c r="G283" s="20" t="str">
        <f t="shared" si="96"/>
        <v>1</v>
      </c>
      <c r="H283" s="20" t="str">
        <f t="shared" si="97"/>
        <v>1</v>
      </c>
      <c r="I283" s="20" t="str">
        <f t="shared" si="98"/>
        <v>1</v>
      </c>
      <c r="J283" s="20" t="str">
        <f t="shared" si="99"/>
        <v>1</v>
      </c>
      <c r="K283" s="20" t="str">
        <f t="shared" si="100"/>
        <v>1</v>
      </c>
      <c r="L283" s="20" t="str">
        <f t="shared" si="101"/>
        <v>1</v>
      </c>
      <c r="M283" s="20" t="str">
        <f t="shared" si="102"/>
        <v>1</v>
      </c>
      <c r="N283" s="23">
        <f t="shared" si="103"/>
        <v>2</v>
      </c>
      <c r="O283" s="23">
        <f t="shared" si="104"/>
        <v>3</v>
      </c>
      <c r="P283" s="23">
        <f t="shared" si="105"/>
        <v>4</v>
      </c>
      <c r="Q283" s="23">
        <f t="shared" si="106"/>
        <v>5</v>
      </c>
      <c r="R283" s="23">
        <f t="shared" si="107"/>
        <v>6</v>
      </c>
      <c r="S283" s="23">
        <f t="shared" si="108"/>
        <v>7</v>
      </c>
      <c r="T283" s="23">
        <f t="shared" si="109"/>
        <v>1</v>
      </c>
      <c r="V283" s="9">
        <v>0</v>
      </c>
      <c r="W283" s="9">
        <v>1</v>
      </c>
      <c r="X283" t="str">
        <f t="shared" si="110"/>
        <v>243121_MIX_SOIR2</v>
      </c>
      <c r="Y283" t="str">
        <f t="shared" si="111"/>
        <v>243121_MIX_SOIR3</v>
      </c>
      <c r="Z283" t="str">
        <f t="shared" si="112"/>
        <v>243121_MIX_SOIR4</v>
      </c>
      <c r="AA283" t="str">
        <f t="shared" si="113"/>
        <v>243121_MIX_SOIR5</v>
      </c>
      <c r="AB283" t="str">
        <f t="shared" si="114"/>
        <v>243121_MIX_SOIR6</v>
      </c>
      <c r="AC283" t="str">
        <f t="shared" si="115"/>
        <v>243121_MIX_SOIR7</v>
      </c>
      <c r="AD283" t="str">
        <f t="shared" si="116"/>
        <v>243121_MIX_SOIR1</v>
      </c>
      <c r="AF283" s="9">
        <v>0</v>
      </c>
      <c r="AG283" s="9">
        <v>1</v>
      </c>
    </row>
    <row r="284" spans="1:33">
      <c r="A284" s="8">
        <v>2443</v>
      </c>
      <c r="B284" s="8" t="s">
        <v>117</v>
      </c>
      <c r="C284" s="9">
        <v>0.25</v>
      </c>
      <c r="D284" s="9">
        <v>0.95833333333333337</v>
      </c>
      <c r="E284" s="13">
        <v>1111111</v>
      </c>
      <c r="F284" s="18" t="str">
        <f t="shared" si="95"/>
        <v>1111111</v>
      </c>
      <c r="G284" s="20" t="str">
        <f t="shared" si="96"/>
        <v>1</v>
      </c>
      <c r="H284" s="20" t="str">
        <f t="shared" si="97"/>
        <v>1</v>
      </c>
      <c r="I284" s="20" t="str">
        <f t="shared" si="98"/>
        <v>1</v>
      </c>
      <c r="J284" s="20" t="str">
        <f t="shared" si="99"/>
        <v>1</v>
      </c>
      <c r="K284" s="20" t="str">
        <f t="shared" si="100"/>
        <v>1</v>
      </c>
      <c r="L284" s="20" t="str">
        <f t="shared" si="101"/>
        <v>1</v>
      </c>
      <c r="M284" s="20" t="str">
        <f t="shared" si="102"/>
        <v>1</v>
      </c>
      <c r="N284" s="23">
        <f t="shared" si="103"/>
        <v>2</v>
      </c>
      <c r="O284" s="23">
        <f t="shared" si="104"/>
        <v>3</v>
      </c>
      <c r="P284" s="23">
        <f t="shared" si="105"/>
        <v>4</v>
      </c>
      <c r="Q284" s="23">
        <f t="shared" si="106"/>
        <v>5</v>
      </c>
      <c r="R284" s="23">
        <f t="shared" si="107"/>
        <v>6</v>
      </c>
      <c r="S284" s="23">
        <f t="shared" si="108"/>
        <v>7</v>
      </c>
      <c r="T284" s="23">
        <f t="shared" si="109"/>
        <v>1</v>
      </c>
      <c r="V284" s="9">
        <v>0.25</v>
      </c>
      <c r="W284" s="9">
        <v>0.95833333333333337</v>
      </c>
      <c r="X284" t="str">
        <f t="shared" si="110"/>
        <v>244321_MIX_JOUR2</v>
      </c>
      <c r="Y284" t="str">
        <f t="shared" si="111"/>
        <v>244321_MIX_JOUR3</v>
      </c>
      <c r="Z284" t="str">
        <f t="shared" si="112"/>
        <v>244321_MIX_JOUR4</v>
      </c>
      <c r="AA284" t="str">
        <f t="shared" si="113"/>
        <v>244321_MIX_JOUR5</v>
      </c>
      <c r="AB284" t="str">
        <f t="shared" si="114"/>
        <v>244321_MIX_JOUR6</v>
      </c>
      <c r="AC284" t="str">
        <f t="shared" si="115"/>
        <v>244321_MIX_JOUR7</v>
      </c>
      <c r="AD284" t="str">
        <f t="shared" si="116"/>
        <v>244321_MIX_JOUR1</v>
      </c>
      <c r="AF284" s="9">
        <v>0.25</v>
      </c>
      <c r="AG284" s="9">
        <v>0.95833333333333337</v>
      </c>
    </row>
    <row r="285" spans="1:33">
      <c r="A285" s="8">
        <v>2448</v>
      </c>
      <c r="B285" s="8" t="s">
        <v>117</v>
      </c>
      <c r="C285" s="9">
        <v>0.25</v>
      </c>
      <c r="D285" s="9">
        <v>0.95833333333333337</v>
      </c>
      <c r="E285" s="13">
        <v>1000</v>
      </c>
      <c r="F285" s="18" t="str">
        <f t="shared" si="95"/>
        <v>0001000</v>
      </c>
      <c r="G285" s="20" t="str">
        <f t="shared" si="96"/>
        <v>0</v>
      </c>
      <c r="H285" s="20" t="str">
        <f t="shared" si="97"/>
        <v>0</v>
      </c>
      <c r="I285" s="20" t="str">
        <f t="shared" si="98"/>
        <v>0</v>
      </c>
      <c r="J285" s="20" t="str">
        <f t="shared" si="99"/>
        <v>1</v>
      </c>
      <c r="K285" s="20" t="str">
        <f t="shared" si="100"/>
        <v>0</v>
      </c>
      <c r="L285" s="20" t="str">
        <f t="shared" si="101"/>
        <v>0</v>
      </c>
      <c r="M285" s="20" t="str">
        <f t="shared" si="102"/>
        <v>0</v>
      </c>
      <c r="N285" s="23">
        <f t="shared" si="103"/>
        <v>0</v>
      </c>
      <c r="O285" s="23">
        <f t="shared" si="104"/>
        <v>0</v>
      </c>
      <c r="P285" s="23">
        <f t="shared" si="105"/>
        <v>0</v>
      </c>
      <c r="Q285" s="23">
        <f t="shared" si="106"/>
        <v>5</v>
      </c>
      <c r="R285" s="23">
        <f t="shared" si="107"/>
        <v>0</v>
      </c>
      <c r="S285" s="23">
        <f t="shared" si="108"/>
        <v>0</v>
      </c>
      <c r="T285" s="23">
        <f t="shared" si="109"/>
        <v>0</v>
      </c>
      <c r="V285" s="9">
        <v>0.25</v>
      </c>
      <c r="W285" s="9">
        <v>0.95833333333333337</v>
      </c>
      <c r="X285" t="str">
        <f t="shared" si="110"/>
        <v>244821_MIX_JOUR0</v>
      </c>
      <c r="Y285" t="str">
        <f t="shared" si="111"/>
        <v>244821_MIX_JOUR0</v>
      </c>
      <c r="Z285" t="str">
        <f t="shared" si="112"/>
        <v>244821_MIX_JOUR0</v>
      </c>
      <c r="AA285" t="str">
        <f t="shared" si="113"/>
        <v>244821_MIX_JOUR5</v>
      </c>
      <c r="AB285" t="str">
        <f t="shared" si="114"/>
        <v>244821_MIX_JOUR0</v>
      </c>
      <c r="AC285" t="str">
        <f t="shared" si="115"/>
        <v>244821_MIX_JOUR0</v>
      </c>
      <c r="AD285" t="str">
        <f t="shared" si="116"/>
        <v>244821_MIX_JOUR0</v>
      </c>
      <c r="AF285" s="9">
        <v>0.25</v>
      </c>
      <c r="AG285" s="9">
        <v>0.95833333333333337</v>
      </c>
    </row>
    <row r="286" spans="1:33">
      <c r="A286" s="8">
        <v>2448</v>
      </c>
      <c r="B286" s="8" t="s">
        <v>118</v>
      </c>
      <c r="C286" s="9">
        <v>0</v>
      </c>
      <c r="D286" s="9">
        <v>0.99930555555555556</v>
      </c>
      <c r="E286" s="13">
        <v>1111111</v>
      </c>
      <c r="F286" s="18" t="str">
        <f t="shared" si="95"/>
        <v>1111111</v>
      </c>
      <c r="G286" s="20" t="str">
        <f t="shared" si="96"/>
        <v>1</v>
      </c>
      <c r="H286" s="20" t="str">
        <f t="shared" si="97"/>
        <v>1</v>
      </c>
      <c r="I286" s="20" t="str">
        <f t="shared" si="98"/>
        <v>1</v>
      </c>
      <c r="J286" s="20" t="str">
        <f t="shared" si="99"/>
        <v>1</v>
      </c>
      <c r="K286" s="20" t="str">
        <f t="shared" si="100"/>
        <v>1</v>
      </c>
      <c r="L286" s="20" t="str">
        <f t="shared" si="101"/>
        <v>1</v>
      </c>
      <c r="M286" s="20" t="str">
        <f t="shared" si="102"/>
        <v>1</v>
      </c>
      <c r="N286" s="23">
        <f t="shared" si="103"/>
        <v>2</v>
      </c>
      <c r="O286" s="23">
        <f t="shared" si="104"/>
        <v>3</v>
      </c>
      <c r="P286" s="23">
        <f t="shared" si="105"/>
        <v>4</v>
      </c>
      <c r="Q286" s="23">
        <f t="shared" si="106"/>
        <v>5</v>
      </c>
      <c r="R286" s="23">
        <f t="shared" si="107"/>
        <v>6</v>
      </c>
      <c r="S286" s="23">
        <f t="shared" si="108"/>
        <v>7</v>
      </c>
      <c r="T286" s="23">
        <f t="shared" si="109"/>
        <v>1</v>
      </c>
      <c r="V286" s="9">
        <v>0</v>
      </c>
      <c r="W286" s="9">
        <v>0.99930555555555556</v>
      </c>
      <c r="X286" t="str">
        <f t="shared" si="110"/>
        <v>244821_MIX_SOIR2</v>
      </c>
      <c r="Y286" t="str">
        <f t="shared" si="111"/>
        <v>244821_MIX_SOIR3</v>
      </c>
      <c r="Z286" t="str">
        <f t="shared" si="112"/>
        <v>244821_MIX_SOIR4</v>
      </c>
      <c r="AA286" t="str">
        <f t="shared" si="113"/>
        <v>244821_MIX_SOIR5</v>
      </c>
      <c r="AB286" t="str">
        <f t="shared" si="114"/>
        <v>244821_MIX_SOIR6</v>
      </c>
      <c r="AC286" t="str">
        <f t="shared" si="115"/>
        <v>244821_MIX_SOIR7</v>
      </c>
      <c r="AD286" t="str">
        <f t="shared" si="116"/>
        <v>244821_MIX_SOIR1</v>
      </c>
      <c r="AF286" s="9">
        <v>0</v>
      </c>
      <c r="AG286" s="9">
        <v>0.99930555555555556</v>
      </c>
    </row>
    <row r="287" spans="1:33">
      <c r="A287" s="8">
        <v>2453</v>
      </c>
      <c r="B287" s="8" t="s">
        <v>117</v>
      </c>
      <c r="C287" s="9">
        <v>0.25</v>
      </c>
      <c r="D287" s="9">
        <v>0.95833333333333337</v>
      </c>
      <c r="E287" s="13">
        <v>10000</v>
      </c>
      <c r="F287" s="18" t="str">
        <f t="shared" si="95"/>
        <v>0010000</v>
      </c>
      <c r="G287" s="20" t="str">
        <f t="shared" si="96"/>
        <v>0</v>
      </c>
      <c r="H287" s="20" t="str">
        <f t="shared" si="97"/>
        <v>0</v>
      </c>
      <c r="I287" s="20" t="str">
        <f t="shared" si="98"/>
        <v>1</v>
      </c>
      <c r="J287" s="20" t="str">
        <f t="shared" si="99"/>
        <v>0</v>
      </c>
      <c r="K287" s="20" t="str">
        <f t="shared" si="100"/>
        <v>0</v>
      </c>
      <c r="L287" s="20" t="str">
        <f t="shared" si="101"/>
        <v>0</v>
      </c>
      <c r="M287" s="20" t="str">
        <f t="shared" si="102"/>
        <v>0</v>
      </c>
      <c r="N287" s="23">
        <f t="shared" si="103"/>
        <v>0</v>
      </c>
      <c r="O287" s="23">
        <f t="shared" si="104"/>
        <v>0</v>
      </c>
      <c r="P287" s="23">
        <f t="shared" si="105"/>
        <v>4</v>
      </c>
      <c r="Q287" s="23">
        <f t="shared" si="106"/>
        <v>0</v>
      </c>
      <c r="R287" s="23">
        <f t="shared" si="107"/>
        <v>0</v>
      </c>
      <c r="S287" s="23">
        <f t="shared" si="108"/>
        <v>0</v>
      </c>
      <c r="T287" s="23">
        <f t="shared" si="109"/>
        <v>0</v>
      </c>
      <c r="V287" s="9">
        <v>0.25</v>
      </c>
      <c r="W287" s="9">
        <v>0.95833333333333337</v>
      </c>
      <c r="X287" t="str">
        <f t="shared" si="110"/>
        <v>245321_MIX_JOUR0</v>
      </c>
      <c r="Y287" t="str">
        <f t="shared" si="111"/>
        <v>245321_MIX_JOUR0</v>
      </c>
      <c r="Z287" t="str">
        <f t="shared" si="112"/>
        <v>245321_MIX_JOUR4</v>
      </c>
      <c r="AA287" t="str">
        <f t="shared" si="113"/>
        <v>245321_MIX_JOUR0</v>
      </c>
      <c r="AB287" t="str">
        <f t="shared" si="114"/>
        <v>245321_MIX_JOUR0</v>
      </c>
      <c r="AC287" t="str">
        <f t="shared" si="115"/>
        <v>245321_MIX_JOUR0</v>
      </c>
      <c r="AD287" t="str">
        <f t="shared" si="116"/>
        <v>245321_MIX_JOUR0</v>
      </c>
      <c r="AF287" s="9">
        <v>0.25</v>
      </c>
      <c r="AG287" s="9">
        <v>0.95833333333333337</v>
      </c>
    </row>
    <row r="288" spans="1:33">
      <c r="A288" s="8">
        <v>2470</v>
      </c>
      <c r="B288" s="8" t="s">
        <v>117</v>
      </c>
      <c r="C288" s="9">
        <v>0.25</v>
      </c>
      <c r="D288" s="9">
        <v>0.95833333333333337</v>
      </c>
      <c r="E288" s="13">
        <v>10000</v>
      </c>
      <c r="F288" s="18" t="str">
        <f t="shared" si="95"/>
        <v>0010000</v>
      </c>
      <c r="G288" s="20" t="str">
        <f t="shared" si="96"/>
        <v>0</v>
      </c>
      <c r="H288" s="20" t="str">
        <f t="shared" si="97"/>
        <v>0</v>
      </c>
      <c r="I288" s="20" t="str">
        <f t="shared" si="98"/>
        <v>1</v>
      </c>
      <c r="J288" s="20" t="str">
        <f t="shared" si="99"/>
        <v>0</v>
      </c>
      <c r="K288" s="20" t="str">
        <f t="shared" si="100"/>
        <v>0</v>
      </c>
      <c r="L288" s="20" t="str">
        <f t="shared" si="101"/>
        <v>0</v>
      </c>
      <c r="M288" s="20" t="str">
        <f t="shared" si="102"/>
        <v>0</v>
      </c>
      <c r="N288" s="23">
        <f t="shared" si="103"/>
        <v>0</v>
      </c>
      <c r="O288" s="23">
        <f t="shared" si="104"/>
        <v>0</v>
      </c>
      <c r="P288" s="23">
        <f t="shared" si="105"/>
        <v>4</v>
      </c>
      <c r="Q288" s="23">
        <f t="shared" si="106"/>
        <v>0</v>
      </c>
      <c r="R288" s="23">
        <f t="shared" si="107"/>
        <v>0</v>
      </c>
      <c r="S288" s="23">
        <f t="shared" si="108"/>
        <v>0</v>
      </c>
      <c r="T288" s="23">
        <f t="shared" si="109"/>
        <v>0</v>
      </c>
      <c r="V288" s="9">
        <v>0.25</v>
      </c>
      <c r="W288" s="9">
        <v>0.95833333333333337</v>
      </c>
      <c r="X288" t="str">
        <f t="shared" si="110"/>
        <v>247021_MIX_JOUR0</v>
      </c>
      <c r="Y288" t="str">
        <f t="shared" si="111"/>
        <v>247021_MIX_JOUR0</v>
      </c>
      <c r="Z288" t="str">
        <f t="shared" si="112"/>
        <v>247021_MIX_JOUR4</v>
      </c>
      <c r="AA288" t="str">
        <f t="shared" si="113"/>
        <v>247021_MIX_JOUR0</v>
      </c>
      <c r="AB288" t="str">
        <f t="shared" si="114"/>
        <v>247021_MIX_JOUR0</v>
      </c>
      <c r="AC288" t="str">
        <f t="shared" si="115"/>
        <v>247021_MIX_JOUR0</v>
      </c>
      <c r="AD288" t="str">
        <f t="shared" si="116"/>
        <v>247021_MIX_JOUR0</v>
      </c>
      <c r="AF288" s="9">
        <v>0.25</v>
      </c>
      <c r="AG288" s="9">
        <v>0.95833333333333337</v>
      </c>
    </row>
    <row r="289" spans="1:33">
      <c r="A289" s="8">
        <v>2475</v>
      </c>
      <c r="B289" s="8" t="s">
        <v>117</v>
      </c>
      <c r="C289" s="9">
        <v>0.25</v>
      </c>
      <c r="D289" s="9">
        <v>0.95833333333333337</v>
      </c>
      <c r="E289" s="13">
        <v>100000</v>
      </c>
      <c r="F289" s="18" t="str">
        <f t="shared" si="95"/>
        <v>0100000</v>
      </c>
      <c r="G289" s="20" t="str">
        <f t="shared" si="96"/>
        <v>0</v>
      </c>
      <c r="H289" s="20" t="str">
        <f t="shared" si="97"/>
        <v>1</v>
      </c>
      <c r="I289" s="20" t="str">
        <f t="shared" si="98"/>
        <v>0</v>
      </c>
      <c r="J289" s="20" t="str">
        <f t="shared" si="99"/>
        <v>0</v>
      </c>
      <c r="K289" s="20" t="str">
        <f t="shared" si="100"/>
        <v>0</v>
      </c>
      <c r="L289" s="20" t="str">
        <f t="shared" si="101"/>
        <v>0</v>
      </c>
      <c r="M289" s="20" t="str">
        <f t="shared" si="102"/>
        <v>0</v>
      </c>
      <c r="N289" s="23">
        <f t="shared" si="103"/>
        <v>0</v>
      </c>
      <c r="O289" s="23">
        <f t="shared" si="104"/>
        <v>3</v>
      </c>
      <c r="P289" s="23">
        <f t="shared" si="105"/>
        <v>0</v>
      </c>
      <c r="Q289" s="23">
        <f t="shared" si="106"/>
        <v>0</v>
      </c>
      <c r="R289" s="23">
        <f t="shared" si="107"/>
        <v>0</v>
      </c>
      <c r="S289" s="23">
        <f t="shared" si="108"/>
        <v>0</v>
      </c>
      <c r="T289" s="23">
        <f t="shared" si="109"/>
        <v>0</v>
      </c>
      <c r="V289" s="9">
        <v>0.25</v>
      </c>
      <c r="W289" s="9">
        <v>0.95833333333333337</v>
      </c>
      <c r="X289" t="str">
        <f t="shared" si="110"/>
        <v>247521_MIX_JOUR0</v>
      </c>
      <c r="Y289" t="str">
        <f t="shared" si="111"/>
        <v>247521_MIX_JOUR3</v>
      </c>
      <c r="Z289" t="str">
        <f t="shared" si="112"/>
        <v>247521_MIX_JOUR0</v>
      </c>
      <c r="AA289" t="str">
        <f t="shared" si="113"/>
        <v>247521_MIX_JOUR0</v>
      </c>
      <c r="AB289" t="str">
        <f t="shared" si="114"/>
        <v>247521_MIX_JOUR0</v>
      </c>
      <c r="AC289" t="str">
        <f t="shared" si="115"/>
        <v>247521_MIX_JOUR0</v>
      </c>
      <c r="AD289" t="str">
        <f t="shared" si="116"/>
        <v>247521_MIX_JOUR0</v>
      </c>
      <c r="AF289" s="9">
        <v>0.25</v>
      </c>
      <c r="AG289" s="9">
        <v>0.95833333333333337</v>
      </c>
    </row>
    <row r="290" spans="1:33">
      <c r="A290" s="8">
        <v>2480</v>
      </c>
      <c r="B290" s="8" t="s">
        <v>117</v>
      </c>
      <c r="C290" s="9">
        <v>0.25</v>
      </c>
      <c r="D290" s="9">
        <v>0.99930555555555556</v>
      </c>
      <c r="E290" s="13">
        <v>1111111</v>
      </c>
      <c r="F290" s="18" t="str">
        <f t="shared" si="95"/>
        <v>1111111</v>
      </c>
      <c r="G290" s="20" t="str">
        <f t="shared" si="96"/>
        <v>1</v>
      </c>
      <c r="H290" s="20" t="str">
        <f t="shared" si="97"/>
        <v>1</v>
      </c>
      <c r="I290" s="20" t="str">
        <f t="shared" si="98"/>
        <v>1</v>
      </c>
      <c r="J290" s="20" t="str">
        <f t="shared" si="99"/>
        <v>1</v>
      </c>
      <c r="K290" s="20" t="str">
        <f t="shared" si="100"/>
        <v>1</v>
      </c>
      <c r="L290" s="20" t="str">
        <f t="shared" si="101"/>
        <v>1</v>
      </c>
      <c r="M290" s="20" t="str">
        <f t="shared" si="102"/>
        <v>1</v>
      </c>
      <c r="N290" s="23">
        <f t="shared" si="103"/>
        <v>2</v>
      </c>
      <c r="O290" s="23">
        <f t="shared" si="104"/>
        <v>3</v>
      </c>
      <c r="P290" s="23">
        <f t="shared" si="105"/>
        <v>4</v>
      </c>
      <c r="Q290" s="23">
        <f t="shared" si="106"/>
        <v>5</v>
      </c>
      <c r="R290" s="23">
        <f t="shared" si="107"/>
        <v>6</v>
      </c>
      <c r="S290" s="23">
        <f t="shared" si="108"/>
        <v>7</v>
      </c>
      <c r="T290" s="23">
        <f t="shared" si="109"/>
        <v>1</v>
      </c>
      <c r="V290" s="9">
        <v>0.25</v>
      </c>
      <c r="W290" s="9">
        <v>0.99930555555555556</v>
      </c>
      <c r="X290" t="str">
        <f t="shared" si="110"/>
        <v>248021_MIX_JOUR2</v>
      </c>
      <c r="Y290" t="str">
        <f t="shared" si="111"/>
        <v>248021_MIX_JOUR3</v>
      </c>
      <c r="Z290" t="str">
        <f t="shared" si="112"/>
        <v>248021_MIX_JOUR4</v>
      </c>
      <c r="AA290" t="str">
        <f t="shared" si="113"/>
        <v>248021_MIX_JOUR5</v>
      </c>
      <c r="AB290" t="str">
        <f t="shared" si="114"/>
        <v>248021_MIX_JOUR6</v>
      </c>
      <c r="AC290" t="str">
        <f t="shared" si="115"/>
        <v>248021_MIX_JOUR7</v>
      </c>
      <c r="AD290" t="str">
        <f t="shared" si="116"/>
        <v>248021_MIX_JOUR1</v>
      </c>
      <c r="AF290" s="9">
        <v>0.25</v>
      </c>
      <c r="AG290" s="9">
        <v>0.99930555555555556</v>
      </c>
    </row>
    <row r="291" spans="1:33">
      <c r="A291" s="8">
        <v>2481</v>
      </c>
      <c r="B291" s="8" t="s">
        <v>118</v>
      </c>
      <c r="C291" s="9">
        <v>0</v>
      </c>
      <c r="D291" s="9">
        <v>0.95833333333333337</v>
      </c>
      <c r="E291" s="13">
        <v>1111111</v>
      </c>
      <c r="F291" s="18" t="str">
        <f t="shared" ref="F291:F354" si="117">IF(E291="","",TEXT(E291,"0000000"))</f>
        <v>1111111</v>
      </c>
      <c r="G291" s="20" t="str">
        <f t="shared" ref="G291:G354" si="118">IF(E291="","",LEFT(F291,1))</f>
        <v>1</v>
      </c>
      <c r="H291" s="20" t="str">
        <f t="shared" ref="H291:H354" si="119">IF(E291="","",MID(F291,2,1))</f>
        <v>1</v>
      </c>
      <c r="I291" s="20" t="str">
        <f t="shared" ref="I291:I354" si="120">IF(E291="","",MID(F291,3,1))</f>
        <v>1</v>
      </c>
      <c r="J291" s="20" t="str">
        <f t="shared" ref="J291:J354" si="121">IF(E291="","",MID(F291,4,1))</f>
        <v>1</v>
      </c>
      <c r="K291" s="20" t="str">
        <f t="shared" ref="K291:K354" si="122">IF(E291="","",MID(F291,5,1))</f>
        <v>1</v>
      </c>
      <c r="L291" s="20" t="str">
        <f t="shared" ref="L291:L354" si="123">IF(E291="","",MID(F291,6,1))</f>
        <v>1</v>
      </c>
      <c r="M291" s="20" t="str">
        <f t="shared" ref="M291:M354" si="124">IF(E291="","",RIGHT(F291,1))</f>
        <v>1</v>
      </c>
      <c r="N291" s="23">
        <f t="shared" ref="N291:N354" si="125">IF(G291&gt;="1",2,0)</f>
        <v>2</v>
      </c>
      <c r="O291" s="23">
        <f t="shared" ref="O291:O354" si="126">IF(H291&gt;="1",3,0)</f>
        <v>3</v>
      </c>
      <c r="P291" s="23">
        <f t="shared" ref="P291:P354" si="127">IF(I291&gt;="1",4,0)</f>
        <v>4</v>
      </c>
      <c r="Q291" s="23">
        <f t="shared" ref="Q291:Q354" si="128">IF(J291&gt;="1",5,0)</f>
        <v>5</v>
      </c>
      <c r="R291" s="23">
        <f t="shared" ref="R291:R354" si="129">IF(K291&gt;="1",6,0)</f>
        <v>6</v>
      </c>
      <c r="S291" s="23">
        <f t="shared" ref="S291:S354" si="130">IF(L291&gt;="1",7,0)</f>
        <v>7</v>
      </c>
      <c r="T291" s="23">
        <f t="shared" ref="T291:T354" si="131">IF(M291&gt;="1",1,0)</f>
        <v>1</v>
      </c>
      <c r="V291" s="9">
        <v>0</v>
      </c>
      <c r="W291" s="9">
        <v>0.95833333333333337</v>
      </c>
      <c r="X291" t="str">
        <f t="shared" si="110"/>
        <v>248121_MIX_SOIR2</v>
      </c>
      <c r="Y291" t="str">
        <f t="shared" si="111"/>
        <v>248121_MIX_SOIR3</v>
      </c>
      <c r="Z291" t="str">
        <f t="shared" si="112"/>
        <v>248121_MIX_SOIR4</v>
      </c>
      <c r="AA291" t="str">
        <f t="shared" si="113"/>
        <v>248121_MIX_SOIR5</v>
      </c>
      <c r="AB291" t="str">
        <f t="shared" si="114"/>
        <v>248121_MIX_SOIR6</v>
      </c>
      <c r="AC291" t="str">
        <f t="shared" si="115"/>
        <v>248121_MIX_SOIR7</v>
      </c>
      <c r="AD291" t="str">
        <f t="shared" si="116"/>
        <v>248121_MIX_SOIR1</v>
      </c>
      <c r="AF291" s="9">
        <v>0</v>
      </c>
      <c r="AG291" s="9">
        <v>0.95833333333333337</v>
      </c>
    </row>
    <row r="292" spans="1:33">
      <c r="A292" s="8">
        <v>2483</v>
      </c>
      <c r="B292" s="8" t="s">
        <v>117</v>
      </c>
      <c r="C292" s="9">
        <v>0.25</v>
      </c>
      <c r="D292" s="9">
        <v>0.95833333333333337</v>
      </c>
      <c r="E292" s="13">
        <v>1000000</v>
      </c>
      <c r="F292" s="18" t="str">
        <f t="shared" si="117"/>
        <v>1000000</v>
      </c>
      <c r="G292" s="20" t="str">
        <f t="shared" si="118"/>
        <v>1</v>
      </c>
      <c r="H292" s="20" t="str">
        <f t="shared" si="119"/>
        <v>0</v>
      </c>
      <c r="I292" s="20" t="str">
        <f t="shared" si="120"/>
        <v>0</v>
      </c>
      <c r="J292" s="20" t="str">
        <f t="shared" si="121"/>
        <v>0</v>
      </c>
      <c r="K292" s="20" t="str">
        <f t="shared" si="122"/>
        <v>0</v>
      </c>
      <c r="L292" s="20" t="str">
        <f t="shared" si="123"/>
        <v>0</v>
      </c>
      <c r="M292" s="20" t="str">
        <f t="shared" si="124"/>
        <v>0</v>
      </c>
      <c r="N292" s="23">
        <f t="shared" si="125"/>
        <v>2</v>
      </c>
      <c r="O292" s="23">
        <f t="shared" si="126"/>
        <v>0</v>
      </c>
      <c r="P292" s="23">
        <f t="shared" si="127"/>
        <v>0</v>
      </c>
      <c r="Q292" s="23">
        <f t="shared" si="128"/>
        <v>0</v>
      </c>
      <c r="R292" s="23">
        <f t="shared" si="129"/>
        <v>0</v>
      </c>
      <c r="S292" s="23">
        <f t="shared" si="130"/>
        <v>0</v>
      </c>
      <c r="T292" s="23">
        <f t="shared" si="131"/>
        <v>0</v>
      </c>
      <c r="V292" s="9">
        <v>0.25</v>
      </c>
      <c r="W292" s="9">
        <v>0.95833333333333337</v>
      </c>
      <c r="X292" t="str">
        <f t="shared" si="110"/>
        <v>248321_MIX_JOUR2</v>
      </c>
      <c r="Y292" t="str">
        <f t="shared" si="111"/>
        <v>248321_MIX_JOUR0</v>
      </c>
      <c r="Z292" t="str">
        <f t="shared" si="112"/>
        <v>248321_MIX_JOUR0</v>
      </c>
      <c r="AA292" t="str">
        <f t="shared" si="113"/>
        <v>248321_MIX_JOUR0</v>
      </c>
      <c r="AB292" t="str">
        <f t="shared" si="114"/>
        <v>248321_MIX_JOUR0</v>
      </c>
      <c r="AC292" t="str">
        <f t="shared" si="115"/>
        <v>248321_MIX_JOUR0</v>
      </c>
      <c r="AD292" t="str">
        <f t="shared" si="116"/>
        <v>248321_MIX_JOUR0</v>
      </c>
      <c r="AF292" s="9">
        <v>0.25</v>
      </c>
      <c r="AG292" s="9">
        <v>0.95833333333333337</v>
      </c>
    </row>
    <row r="293" spans="1:33">
      <c r="A293" s="8">
        <v>2483</v>
      </c>
      <c r="B293" s="8" t="s">
        <v>118</v>
      </c>
      <c r="C293" s="9">
        <v>0</v>
      </c>
      <c r="D293" s="9">
        <v>0.99930555555555556</v>
      </c>
      <c r="E293" s="13">
        <v>1111111</v>
      </c>
      <c r="F293" s="18" t="str">
        <f t="shared" si="117"/>
        <v>1111111</v>
      </c>
      <c r="G293" s="20" t="str">
        <f t="shared" si="118"/>
        <v>1</v>
      </c>
      <c r="H293" s="20" t="str">
        <f t="shared" si="119"/>
        <v>1</v>
      </c>
      <c r="I293" s="20" t="str">
        <f t="shared" si="120"/>
        <v>1</v>
      </c>
      <c r="J293" s="20" t="str">
        <f t="shared" si="121"/>
        <v>1</v>
      </c>
      <c r="K293" s="20" t="str">
        <f t="shared" si="122"/>
        <v>1</v>
      </c>
      <c r="L293" s="20" t="str">
        <f t="shared" si="123"/>
        <v>1</v>
      </c>
      <c r="M293" s="20" t="str">
        <f t="shared" si="124"/>
        <v>1</v>
      </c>
      <c r="N293" s="23">
        <f t="shared" si="125"/>
        <v>2</v>
      </c>
      <c r="O293" s="23">
        <f t="shared" si="126"/>
        <v>3</v>
      </c>
      <c r="P293" s="23">
        <f t="shared" si="127"/>
        <v>4</v>
      </c>
      <c r="Q293" s="23">
        <f t="shared" si="128"/>
        <v>5</v>
      </c>
      <c r="R293" s="23">
        <f t="shared" si="129"/>
        <v>6</v>
      </c>
      <c r="S293" s="23">
        <f t="shared" si="130"/>
        <v>7</v>
      </c>
      <c r="T293" s="23">
        <f t="shared" si="131"/>
        <v>1</v>
      </c>
      <c r="V293" s="9">
        <v>0</v>
      </c>
      <c r="W293" s="9">
        <v>0.99930555555555556</v>
      </c>
      <c r="X293" t="str">
        <f t="shared" si="110"/>
        <v>248321_MIX_SOIR2</v>
      </c>
      <c r="Y293" t="str">
        <f t="shared" si="111"/>
        <v>248321_MIX_SOIR3</v>
      </c>
      <c r="Z293" t="str">
        <f t="shared" si="112"/>
        <v>248321_MIX_SOIR4</v>
      </c>
      <c r="AA293" t="str">
        <f t="shared" si="113"/>
        <v>248321_MIX_SOIR5</v>
      </c>
      <c r="AB293" t="str">
        <f t="shared" si="114"/>
        <v>248321_MIX_SOIR6</v>
      </c>
      <c r="AC293" t="str">
        <f t="shared" si="115"/>
        <v>248321_MIX_SOIR7</v>
      </c>
      <c r="AD293" t="str">
        <f t="shared" si="116"/>
        <v>248321_MIX_SOIR1</v>
      </c>
      <c r="AF293" s="9">
        <v>0</v>
      </c>
      <c r="AG293" s="9">
        <v>0.99930555555555556</v>
      </c>
    </row>
    <row r="294" spans="1:33">
      <c r="A294" s="8">
        <v>2486</v>
      </c>
      <c r="B294" s="8" t="s">
        <v>117</v>
      </c>
      <c r="C294" s="9">
        <v>0.25</v>
      </c>
      <c r="D294" s="9">
        <v>0.95833333333333337</v>
      </c>
      <c r="E294" s="13">
        <v>1000</v>
      </c>
      <c r="F294" s="18" t="str">
        <f t="shared" si="117"/>
        <v>0001000</v>
      </c>
      <c r="G294" s="20" t="str">
        <f t="shared" si="118"/>
        <v>0</v>
      </c>
      <c r="H294" s="20" t="str">
        <f t="shared" si="119"/>
        <v>0</v>
      </c>
      <c r="I294" s="20" t="str">
        <f t="shared" si="120"/>
        <v>0</v>
      </c>
      <c r="J294" s="20" t="str">
        <f t="shared" si="121"/>
        <v>1</v>
      </c>
      <c r="K294" s="20" t="str">
        <f t="shared" si="122"/>
        <v>0</v>
      </c>
      <c r="L294" s="20" t="str">
        <f t="shared" si="123"/>
        <v>0</v>
      </c>
      <c r="M294" s="20" t="str">
        <f t="shared" si="124"/>
        <v>0</v>
      </c>
      <c r="N294" s="23">
        <f t="shared" si="125"/>
        <v>0</v>
      </c>
      <c r="O294" s="23">
        <f t="shared" si="126"/>
        <v>0</v>
      </c>
      <c r="P294" s="23">
        <f t="shared" si="127"/>
        <v>0</v>
      </c>
      <c r="Q294" s="23">
        <f t="shared" si="128"/>
        <v>5</v>
      </c>
      <c r="R294" s="23">
        <f t="shared" si="129"/>
        <v>0</v>
      </c>
      <c r="S294" s="23">
        <f t="shared" si="130"/>
        <v>0</v>
      </c>
      <c r="T294" s="23">
        <f t="shared" si="131"/>
        <v>0</v>
      </c>
      <c r="V294" s="9">
        <v>0.25</v>
      </c>
      <c r="W294" s="9">
        <v>0.95833333333333337</v>
      </c>
      <c r="X294" t="str">
        <f t="shared" si="110"/>
        <v>248621_MIX_JOUR0</v>
      </c>
      <c r="Y294" t="str">
        <f t="shared" si="111"/>
        <v>248621_MIX_JOUR0</v>
      </c>
      <c r="Z294" t="str">
        <f t="shared" si="112"/>
        <v>248621_MIX_JOUR0</v>
      </c>
      <c r="AA294" t="str">
        <f t="shared" si="113"/>
        <v>248621_MIX_JOUR5</v>
      </c>
      <c r="AB294" t="str">
        <f t="shared" si="114"/>
        <v>248621_MIX_JOUR0</v>
      </c>
      <c r="AC294" t="str">
        <f t="shared" si="115"/>
        <v>248621_MIX_JOUR0</v>
      </c>
      <c r="AD294" t="str">
        <f t="shared" si="116"/>
        <v>248621_MIX_JOUR0</v>
      </c>
      <c r="AF294" s="9">
        <v>0.25</v>
      </c>
      <c r="AG294" s="9">
        <v>0.95833333333333337</v>
      </c>
    </row>
    <row r="295" spans="1:33">
      <c r="A295" s="8">
        <v>2488</v>
      </c>
      <c r="B295" s="8" t="s">
        <v>117</v>
      </c>
      <c r="C295" s="9">
        <v>0.25</v>
      </c>
      <c r="D295" s="9">
        <v>0.95833333333333337</v>
      </c>
      <c r="E295" s="13">
        <v>1111111</v>
      </c>
      <c r="F295" s="18" t="str">
        <f t="shared" si="117"/>
        <v>1111111</v>
      </c>
      <c r="G295" s="20" t="str">
        <f t="shared" si="118"/>
        <v>1</v>
      </c>
      <c r="H295" s="20" t="str">
        <f t="shared" si="119"/>
        <v>1</v>
      </c>
      <c r="I295" s="20" t="str">
        <f t="shared" si="120"/>
        <v>1</v>
      </c>
      <c r="J295" s="20" t="str">
        <f t="shared" si="121"/>
        <v>1</v>
      </c>
      <c r="K295" s="20" t="str">
        <f t="shared" si="122"/>
        <v>1</v>
      </c>
      <c r="L295" s="20" t="str">
        <f t="shared" si="123"/>
        <v>1</v>
      </c>
      <c r="M295" s="20" t="str">
        <f t="shared" si="124"/>
        <v>1</v>
      </c>
      <c r="N295" s="23">
        <f t="shared" si="125"/>
        <v>2</v>
      </c>
      <c r="O295" s="23">
        <f t="shared" si="126"/>
        <v>3</v>
      </c>
      <c r="P295" s="23">
        <f t="shared" si="127"/>
        <v>4</v>
      </c>
      <c r="Q295" s="23">
        <f t="shared" si="128"/>
        <v>5</v>
      </c>
      <c r="R295" s="23">
        <f t="shared" si="129"/>
        <v>6</v>
      </c>
      <c r="S295" s="23">
        <f t="shared" si="130"/>
        <v>7</v>
      </c>
      <c r="T295" s="23">
        <f t="shared" si="131"/>
        <v>1</v>
      </c>
      <c r="V295" s="9">
        <v>0.25</v>
      </c>
      <c r="W295" s="9">
        <v>0.95833333333333337</v>
      </c>
      <c r="X295" t="str">
        <f t="shared" si="110"/>
        <v>248821_MIX_JOUR2</v>
      </c>
      <c r="Y295" t="str">
        <f t="shared" si="111"/>
        <v>248821_MIX_JOUR3</v>
      </c>
      <c r="Z295" t="str">
        <f t="shared" si="112"/>
        <v>248821_MIX_JOUR4</v>
      </c>
      <c r="AA295" t="str">
        <f t="shared" si="113"/>
        <v>248821_MIX_JOUR5</v>
      </c>
      <c r="AB295" t="str">
        <f t="shared" si="114"/>
        <v>248821_MIX_JOUR6</v>
      </c>
      <c r="AC295" t="str">
        <f t="shared" si="115"/>
        <v>248821_MIX_JOUR7</v>
      </c>
      <c r="AD295" t="str">
        <f t="shared" si="116"/>
        <v>248821_MIX_JOUR1</v>
      </c>
      <c r="AF295" s="9">
        <v>0.25</v>
      </c>
      <c r="AG295" s="9">
        <v>0.95833333333333337</v>
      </c>
    </row>
    <row r="296" spans="1:33">
      <c r="A296" s="8">
        <v>2489</v>
      </c>
      <c r="B296" s="8" t="s">
        <v>117</v>
      </c>
      <c r="C296" s="9">
        <v>0.25</v>
      </c>
      <c r="D296" s="9">
        <v>0.95833333333333337</v>
      </c>
      <c r="E296" s="13">
        <v>100000</v>
      </c>
      <c r="F296" s="18" t="str">
        <f t="shared" si="117"/>
        <v>0100000</v>
      </c>
      <c r="G296" s="20" t="str">
        <f t="shared" si="118"/>
        <v>0</v>
      </c>
      <c r="H296" s="20" t="str">
        <f t="shared" si="119"/>
        <v>1</v>
      </c>
      <c r="I296" s="20" t="str">
        <f t="shared" si="120"/>
        <v>0</v>
      </c>
      <c r="J296" s="20" t="str">
        <f t="shared" si="121"/>
        <v>0</v>
      </c>
      <c r="K296" s="20" t="str">
        <f t="shared" si="122"/>
        <v>0</v>
      </c>
      <c r="L296" s="20" t="str">
        <f t="shared" si="123"/>
        <v>0</v>
      </c>
      <c r="M296" s="20" t="str">
        <f t="shared" si="124"/>
        <v>0</v>
      </c>
      <c r="N296" s="23">
        <f t="shared" si="125"/>
        <v>0</v>
      </c>
      <c r="O296" s="23">
        <f t="shared" si="126"/>
        <v>3</v>
      </c>
      <c r="P296" s="23">
        <f t="shared" si="127"/>
        <v>0</v>
      </c>
      <c r="Q296" s="23">
        <f t="shared" si="128"/>
        <v>0</v>
      </c>
      <c r="R296" s="23">
        <f t="shared" si="129"/>
        <v>0</v>
      </c>
      <c r="S296" s="23">
        <f t="shared" si="130"/>
        <v>0</v>
      </c>
      <c r="T296" s="23">
        <f t="shared" si="131"/>
        <v>0</v>
      </c>
      <c r="V296" s="9">
        <v>0.25</v>
      </c>
      <c r="W296" s="9">
        <v>0.95833333333333337</v>
      </c>
      <c r="X296" t="str">
        <f t="shared" si="110"/>
        <v>248921_MIX_JOUR0</v>
      </c>
      <c r="Y296" t="str">
        <f t="shared" si="111"/>
        <v>248921_MIX_JOUR3</v>
      </c>
      <c r="Z296" t="str">
        <f t="shared" si="112"/>
        <v>248921_MIX_JOUR0</v>
      </c>
      <c r="AA296" t="str">
        <f t="shared" si="113"/>
        <v>248921_MIX_JOUR0</v>
      </c>
      <c r="AB296" t="str">
        <f t="shared" si="114"/>
        <v>248921_MIX_JOUR0</v>
      </c>
      <c r="AC296" t="str">
        <f t="shared" si="115"/>
        <v>248921_MIX_JOUR0</v>
      </c>
      <c r="AD296" t="str">
        <f t="shared" si="116"/>
        <v>248921_MIX_JOUR0</v>
      </c>
      <c r="AF296" s="9">
        <v>0.25</v>
      </c>
      <c r="AG296" s="9">
        <v>0.95833333333333337</v>
      </c>
    </row>
    <row r="297" spans="1:33">
      <c r="A297" s="8">
        <v>2521</v>
      </c>
      <c r="B297" s="8" t="s">
        <v>117</v>
      </c>
      <c r="C297" s="9">
        <v>0.25</v>
      </c>
      <c r="D297" s="9">
        <v>0.95833333333333337</v>
      </c>
      <c r="E297" s="13">
        <v>1000</v>
      </c>
      <c r="F297" s="18" t="str">
        <f t="shared" si="117"/>
        <v>0001000</v>
      </c>
      <c r="G297" s="20" t="str">
        <f t="shared" si="118"/>
        <v>0</v>
      </c>
      <c r="H297" s="20" t="str">
        <f t="shared" si="119"/>
        <v>0</v>
      </c>
      <c r="I297" s="20" t="str">
        <f t="shared" si="120"/>
        <v>0</v>
      </c>
      <c r="J297" s="20" t="str">
        <f t="shared" si="121"/>
        <v>1</v>
      </c>
      <c r="K297" s="20" t="str">
        <f t="shared" si="122"/>
        <v>0</v>
      </c>
      <c r="L297" s="20" t="str">
        <f t="shared" si="123"/>
        <v>0</v>
      </c>
      <c r="M297" s="20" t="str">
        <f t="shared" si="124"/>
        <v>0</v>
      </c>
      <c r="N297" s="23">
        <f t="shared" si="125"/>
        <v>0</v>
      </c>
      <c r="O297" s="23">
        <f t="shared" si="126"/>
        <v>0</v>
      </c>
      <c r="P297" s="23">
        <f t="shared" si="127"/>
        <v>0</v>
      </c>
      <c r="Q297" s="23">
        <f t="shared" si="128"/>
        <v>5</v>
      </c>
      <c r="R297" s="23">
        <f t="shared" si="129"/>
        <v>0</v>
      </c>
      <c r="S297" s="23">
        <f t="shared" si="130"/>
        <v>0</v>
      </c>
      <c r="T297" s="23">
        <f t="shared" si="131"/>
        <v>0</v>
      </c>
      <c r="V297" s="9">
        <v>0.25</v>
      </c>
      <c r="W297" s="9">
        <v>0.95833333333333337</v>
      </c>
      <c r="X297" t="str">
        <f t="shared" si="110"/>
        <v>252121_MIX_JOUR0</v>
      </c>
      <c r="Y297" t="str">
        <f t="shared" si="111"/>
        <v>252121_MIX_JOUR0</v>
      </c>
      <c r="Z297" t="str">
        <f t="shared" si="112"/>
        <v>252121_MIX_JOUR0</v>
      </c>
      <c r="AA297" t="str">
        <f t="shared" si="113"/>
        <v>252121_MIX_JOUR5</v>
      </c>
      <c r="AB297" t="str">
        <f t="shared" si="114"/>
        <v>252121_MIX_JOUR0</v>
      </c>
      <c r="AC297" t="str">
        <f t="shared" si="115"/>
        <v>252121_MIX_JOUR0</v>
      </c>
      <c r="AD297" t="str">
        <f t="shared" si="116"/>
        <v>252121_MIX_JOUR0</v>
      </c>
      <c r="AF297" s="9">
        <v>0.25</v>
      </c>
      <c r="AG297" s="9">
        <v>0.95833333333333337</v>
      </c>
    </row>
    <row r="298" spans="1:33">
      <c r="A298" s="8">
        <v>2522</v>
      </c>
      <c r="B298" s="8" t="s">
        <v>118</v>
      </c>
      <c r="C298" s="9">
        <v>0.25</v>
      </c>
      <c r="D298" s="9">
        <v>0.95833333333333337</v>
      </c>
      <c r="E298" s="13">
        <v>1111111</v>
      </c>
      <c r="F298" s="18" t="str">
        <f t="shared" si="117"/>
        <v>1111111</v>
      </c>
      <c r="G298" s="20" t="str">
        <f t="shared" si="118"/>
        <v>1</v>
      </c>
      <c r="H298" s="20" t="str">
        <f t="shared" si="119"/>
        <v>1</v>
      </c>
      <c r="I298" s="20" t="str">
        <f t="shared" si="120"/>
        <v>1</v>
      </c>
      <c r="J298" s="20" t="str">
        <f t="shared" si="121"/>
        <v>1</v>
      </c>
      <c r="K298" s="20" t="str">
        <f t="shared" si="122"/>
        <v>1</v>
      </c>
      <c r="L298" s="20" t="str">
        <f t="shared" si="123"/>
        <v>1</v>
      </c>
      <c r="M298" s="20" t="str">
        <f t="shared" si="124"/>
        <v>1</v>
      </c>
      <c r="N298" s="23">
        <f t="shared" si="125"/>
        <v>2</v>
      </c>
      <c r="O298" s="23">
        <f t="shared" si="126"/>
        <v>3</v>
      </c>
      <c r="P298" s="23">
        <f t="shared" si="127"/>
        <v>4</v>
      </c>
      <c r="Q298" s="23">
        <f t="shared" si="128"/>
        <v>5</v>
      </c>
      <c r="R298" s="23">
        <f t="shared" si="129"/>
        <v>6</v>
      </c>
      <c r="S298" s="23">
        <f t="shared" si="130"/>
        <v>7</v>
      </c>
      <c r="T298" s="23">
        <f t="shared" si="131"/>
        <v>1</v>
      </c>
      <c r="V298" s="9">
        <v>0.25</v>
      </c>
      <c r="W298" s="9">
        <v>0.95833333333333337</v>
      </c>
      <c r="X298" t="str">
        <f t="shared" si="110"/>
        <v>252221_MIX_SOIR2</v>
      </c>
      <c r="Y298" t="str">
        <f t="shared" si="111"/>
        <v>252221_MIX_SOIR3</v>
      </c>
      <c r="Z298" t="str">
        <f t="shared" si="112"/>
        <v>252221_MIX_SOIR4</v>
      </c>
      <c r="AA298" t="str">
        <f t="shared" si="113"/>
        <v>252221_MIX_SOIR5</v>
      </c>
      <c r="AB298" t="str">
        <f t="shared" si="114"/>
        <v>252221_MIX_SOIR6</v>
      </c>
      <c r="AC298" t="str">
        <f t="shared" si="115"/>
        <v>252221_MIX_SOIR7</v>
      </c>
      <c r="AD298" t="str">
        <f t="shared" si="116"/>
        <v>252221_MIX_SOIR1</v>
      </c>
      <c r="AF298" s="9">
        <v>0.25</v>
      </c>
      <c r="AG298" s="9">
        <v>0.95833333333333337</v>
      </c>
    </row>
    <row r="299" spans="1:33">
      <c r="A299" s="8">
        <v>2528</v>
      </c>
      <c r="B299" s="8" t="s">
        <v>117</v>
      </c>
      <c r="C299" s="9">
        <v>0</v>
      </c>
      <c r="D299" s="9">
        <v>0.99930555555555556</v>
      </c>
      <c r="E299" s="13">
        <v>1111111</v>
      </c>
      <c r="F299" s="18" t="str">
        <f t="shared" si="117"/>
        <v>1111111</v>
      </c>
      <c r="G299" s="20" t="str">
        <f t="shared" si="118"/>
        <v>1</v>
      </c>
      <c r="H299" s="20" t="str">
        <f t="shared" si="119"/>
        <v>1</v>
      </c>
      <c r="I299" s="20" t="str">
        <f t="shared" si="120"/>
        <v>1</v>
      </c>
      <c r="J299" s="20" t="str">
        <f t="shared" si="121"/>
        <v>1</v>
      </c>
      <c r="K299" s="20" t="str">
        <f t="shared" si="122"/>
        <v>1</v>
      </c>
      <c r="L299" s="20" t="str">
        <f t="shared" si="123"/>
        <v>1</v>
      </c>
      <c r="M299" s="20" t="str">
        <f t="shared" si="124"/>
        <v>1</v>
      </c>
      <c r="N299" s="23">
        <f t="shared" si="125"/>
        <v>2</v>
      </c>
      <c r="O299" s="23">
        <f t="shared" si="126"/>
        <v>3</v>
      </c>
      <c r="P299" s="23">
        <f t="shared" si="127"/>
        <v>4</v>
      </c>
      <c r="Q299" s="23">
        <f t="shared" si="128"/>
        <v>5</v>
      </c>
      <c r="R299" s="23">
        <f t="shared" si="129"/>
        <v>6</v>
      </c>
      <c r="S299" s="23">
        <f t="shared" si="130"/>
        <v>7</v>
      </c>
      <c r="T299" s="23">
        <f t="shared" si="131"/>
        <v>1</v>
      </c>
      <c r="V299" s="9">
        <v>0</v>
      </c>
      <c r="W299" s="9">
        <v>0.99930555555555556</v>
      </c>
      <c r="X299" t="str">
        <f t="shared" si="110"/>
        <v>252821_MIX_JOUR2</v>
      </c>
      <c r="Y299" t="str">
        <f t="shared" si="111"/>
        <v>252821_MIX_JOUR3</v>
      </c>
      <c r="Z299" t="str">
        <f t="shared" si="112"/>
        <v>252821_MIX_JOUR4</v>
      </c>
      <c r="AA299" t="str">
        <f t="shared" si="113"/>
        <v>252821_MIX_JOUR5</v>
      </c>
      <c r="AB299" t="str">
        <f t="shared" si="114"/>
        <v>252821_MIX_JOUR6</v>
      </c>
      <c r="AC299" t="str">
        <f t="shared" si="115"/>
        <v>252821_MIX_JOUR7</v>
      </c>
      <c r="AD299" t="str">
        <f t="shared" si="116"/>
        <v>252821_MIX_JOUR1</v>
      </c>
      <c r="AF299" s="9">
        <v>0</v>
      </c>
      <c r="AG299" s="9">
        <v>0.99930555555555556</v>
      </c>
    </row>
    <row r="300" spans="1:33">
      <c r="A300" s="8">
        <v>2528</v>
      </c>
      <c r="B300" s="8" t="s">
        <v>118</v>
      </c>
      <c r="C300" s="9">
        <v>0</v>
      </c>
      <c r="D300" s="9">
        <v>0.99930555555555556</v>
      </c>
      <c r="E300" s="13">
        <v>1111111</v>
      </c>
      <c r="F300" s="18" t="str">
        <f t="shared" si="117"/>
        <v>1111111</v>
      </c>
      <c r="G300" s="20" t="str">
        <f t="shared" si="118"/>
        <v>1</v>
      </c>
      <c r="H300" s="20" t="str">
        <f t="shared" si="119"/>
        <v>1</v>
      </c>
      <c r="I300" s="20" t="str">
        <f t="shared" si="120"/>
        <v>1</v>
      </c>
      <c r="J300" s="20" t="str">
        <f t="shared" si="121"/>
        <v>1</v>
      </c>
      <c r="K300" s="20" t="str">
        <f t="shared" si="122"/>
        <v>1</v>
      </c>
      <c r="L300" s="20" t="str">
        <f t="shared" si="123"/>
        <v>1</v>
      </c>
      <c r="M300" s="20" t="str">
        <f t="shared" si="124"/>
        <v>1</v>
      </c>
      <c r="N300" s="23">
        <f t="shared" si="125"/>
        <v>2</v>
      </c>
      <c r="O300" s="23">
        <f t="shared" si="126"/>
        <v>3</v>
      </c>
      <c r="P300" s="23">
        <f t="shared" si="127"/>
        <v>4</v>
      </c>
      <c r="Q300" s="23">
        <f t="shared" si="128"/>
        <v>5</v>
      </c>
      <c r="R300" s="23">
        <f t="shared" si="129"/>
        <v>6</v>
      </c>
      <c r="S300" s="23">
        <f t="shared" si="130"/>
        <v>7</v>
      </c>
      <c r="T300" s="23">
        <f t="shared" si="131"/>
        <v>1</v>
      </c>
      <c r="V300" s="9">
        <v>0</v>
      </c>
      <c r="W300" s="9">
        <v>0.99930555555555556</v>
      </c>
      <c r="X300" t="str">
        <f t="shared" si="110"/>
        <v>252821_MIX_SOIR2</v>
      </c>
      <c r="Y300" t="str">
        <f t="shared" si="111"/>
        <v>252821_MIX_SOIR3</v>
      </c>
      <c r="Z300" t="str">
        <f t="shared" si="112"/>
        <v>252821_MIX_SOIR4</v>
      </c>
      <c r="AA300" t="str">
        <f t="shared" si="113"/>
        <v>252821_MIX_SOIR5</v>
      </c>
      <c r="AB300" t="str">
        <f t="shared" si="114"/>
        <v>252821_MIX_SOIR6</v>
      </c>
      <c r="AC300" t="str">
        <f t="shared" si="115"/>
        <v>252821_MIX_SOIR7</v>
      </c>
      <c r="AD300" t="str">
        <f t="shared" si="116"/>
        <v>252821_MIX_SOIR1</v>
      </c>
      <c r="AF300" s="9">
        <v>0</v>
      </c>
      <c r="AG300" s="9">
        <v>0.99930555555555556</v>
      </c>
    </row>
    <row r="301" spans="1:33">
      <c r="A301" s="8">
        <v>2904</v>
      </c>
      <c r="B301" s="8" t="s">
        <v>117</v>
      </c>
      <c r="C301" s="9">
        <v>0.25</v>
      </c>
      <c r="D301" s="9">
        <v>0.95833333333333337</v>
      </c>
      <c r="E301" s="13">
        <v>1011110</v>
      </c>
      <c r="F301" s="18" t="str">
        <f t="shared" si="117"/>
        <v>1011110</v>
      </c>
      <c r="G301" s="20" t="str">
        <f t="shared" si="118"/>
        <v>1</v>
      </c>
      <c r="H301" s="20" t="str">
        <f t="shared" si="119"/>
        <v>0</v>
      </c>
      <c r="I301" s="20" t="str">
        <f t="shared" si="120"/>
        <v>1</v>
      </c>
      <c r="J301" s="20" t="str">
        <f t="shared" si="121"/>
        <v>1</v>
      </c>
      <c r="K301" s="20" t="str">
        <f t="shared" si="122"/>
        <v>1</v>
      </c>
      <c r="L301" s="20" t="str">
        <f t="shared" si="123"/>
        <v>1</v>
      </c>
      <c r="M301" s="20" t="str">
        <f t="shared" si="124"/>
        <v>0</v>
      </c>
      <c r="N301" s="23">
        <f t="shared" si="125"/>
        <v>2</v>
      </c>
      <c r="O301" s="23">
        <f t="shared" si="126"/>
        <v>0</v>
      </c>
      <c r="P301" s="23">
        <f t="shared" si="127"/>
        <v>4</v>
      </c>
      <c r="Q301" s="23">
        <f t="shared" si="128"/>
        <v>5</v>
      </c>
      <c r="R301" s="23">
        <f t="shared" si="129"/>
        <v>6</v>
      </c>
      <c r="S301" s="23">
        <f t="shared" si="130"/>
        <v>7</v>
      </c>
      <c r="T301" s="23">
        <f t="shared" si="131"/>
        <v>0</v>
      </c>
      <c r="V301" s="9">
        <v>0.25</v>
      </c>
      <c r="W301" s="9">
        <v>0.95833333333333337</v>
      </c>
      <c r="X301" t="str">
        <f t="shared" si="110"/>
        <v>290421_MIX_JOUR2</v>
      </c>
      <c r="Y301" t="str">
        <f t="shared" si="111"/>
        <v>290421_MIX_JOUR0</v>
      </c>
      <c r="Z301" t="str">
        <f t="shared" si="112"/>
        <v>290421_MIX_JOUR4</v>
      </c>
      <c r="AA301" t="str">
        <f t="shared" si="113"/>
        <v>290421_MIX_JOUR5</v>
      </c>
      <c r="AB301" t="str">
        <f t="shared" si="114"/>
        <v>290421_MIX_JOUR6</v>
      </c>
      <c r="AC301" t="str">
        <f t="shared" si="115"/>
        <v>290421_MIX_JOUR7</v>
      </c>
      <c r="AD301" t="str">
        <f t="shared" si="116"/>
        <v>290421_MIX_JOUR0</v>
      </c>
      <c r="AF301" s="9">
        <v>0.25</v>
      </c>
      <c r="AG301" s="9">
        <v>0.95833333333333337</v>
      </c>
    </row>
    <row r="302" spans="1:33">
      <c r="A302" s="8">
        <v>3025</v>
      </c>
      <c r="B302" s="8" t="s">
        <v>118</v>
      </c>
      <c r="C302" s="9">
        <v>0.25</v>
      </c>
      <c r="D302" s="9">
        <v>0.95833333333333337</v>
      </c>
      <c r="E302" s="13">
        <v>10</v>
      </c>
      <c r="F302" s="18" t="str">
        <f t="shared" si="117"/>
        <v>0000010</v>
      </c>
      <c r="G302" s="20" t="str">
        <f t="shared" si="118"/>
        <v>0</v>
      </c>
      <c r="H302" s="20" t="str">
        <f t="shared" si="119"/>
        <v>0</v>
      </c>
      <c r="I302" s="20" t="str">
        <f t="shared" si="120"/>
        <v>0</v>
      </c>
      <c r="J302" s="20" t="str">
        <f t="shared" si="121"/>
        <v>0</v>
      </c>
      <c r="K302" s="20" t="str">
        <f t="shared" si="122"/>
        <v>0</v>
      </c>
      <c r="L302" s="20" t="str">
        <f t="shared" si="123"/>
        <v>1</v>
      </c>
      <c r="M302" s="20" t="str">
        <f t="shared" si="124"/>
        <v>0</v>
      </c>
      <c r="N302" s="23">
        <f t="shared" si="125"/>
        <v>0</v>
      </c>
      <c r="O302" s="23">
        <f t="shared" si="126"/>
        <v>0</v>
      </c>
      <c r="P302" s="23">
        <f t="shared" si="127"/>
        <v>0</v>
      </c>
      <c r="Q302" s="23">
        <f t="shared" si="128"/>
        <v>0</v>
      </c>
      <c r="R302" s="23">
        <f t="shared" si="129"/>
        <v>0</v>
      </c>
      <c r="S302" s="23">
        <f t="shared" si="130"/>
        <v>7</v>
      </c>
      <c r="T302" s="23">
        <f t="shared" si="131"/>
        <v>0</v>
      </c>
      <c r="V302" s="9">
        <v>0.25</v>
      </c>
      <c r="W302" s="9">
        <v>0.95833333333333337</v>
      </c>
      <c r="X302" t="str">
        <f t="shared" si="110"/>
        <v>302521_MIX_SOIR0</v>
      </c>
      <c r="Y302" t="str">
        <f t="shared" si="111"/>
        <v>302521_MIX_SOIR0</v>
      </c>
      <c r="Z302" t="str">
        <f t="shared" si="112"/>
        <v>302521_MIX_SOIR0</v>
      </c>
      <c r="AA302" t="str">
        <f t="shared" si="113"/>
        <v>302521_MIX_SOIR0</v>
      </c>
      <c r="AB302" t="str">
        <f t="shared" si="114"/>
        <v>302521_MIX_SOIR0</v>
      </c>
      <c r="AC302" t="str">
        <f t="shared" si="115"/>
        <v>302521_MIX_SOIR7</v>
      </c>
      <c r="AD302" t="str">
        <f t="shared" si="116"/>
        <v>302521_MIX_SOIR0</v>
      </c>
      <c r="AF302" s="9">
        <v>0.25</v>
      </c>
      <c r="AG302" s="9">
        <v>0.95833333333333337</v>
      </c>
    </row>
    <row r="303" spans="1:33">
      <c r="A303" s="10">
        <v>3249</v>
      </c>
      <c r="B303" s="10" t="s">
        <v>118</v>
      </c>
      <c r="C303" s="11">
        <v>0.25</v>
      </c>
      <c r="D303" s="11">
        <v>0.95833333333333337</v>
      </c>
      <c r="E303" s="14">
        <v>10</v>
      </c>
      <c r="F303" s="18" t="str">
        <f t="shared" si="117"/>
        <v>0000010</v>
      </c>
      <c r="G303" s="20" t="str">
        <f t="shared" si="118"/>
        <v>0</v>
      </c>
      <c r="H303" s="20" t="str">
        <f t="shared" si="119"/>
        <v>0</v>
      </c>
      <c r="I303" s="20" t="str">
        <f t="shared" si="120"/>
        <v>0</v>
      </c>
      <c r="J303" s="20" t="str">
        <f t="shared" si="121"/>
        <v>0</v>
      </c>
      <c r="K303" s="20" t="str">
        <f t="shared" si="122"/>
        <v>0</v>
      </c>
      <c r="L303" s="20" t="str">
        <f t="shared" si="123"/>
        <v>1</v>
      </c>
      <c r="M303" s="20" t="str">
        <f t="shared" si="124"/>
        <v>0</v>
      </c>
      <c r="N303" s="23">
        <f t="shared" si="125"/>
        <v>0</v>
      </c>
      <c r="O303" s="23">
        <f t="shared" si="126"/>
        <v>0</v>
      </c>
      <c r="P303" s="23">
        <f t="shared" si="127"/>
        <v>0</v>
      </c>
      <c r="Q303" s="23">
        <f t="shared" si="128"/>
        <v>0</v>
      </c>
      <c r="R303" s="23">
        <f t="shared" si="129"/>
        <v>0</v>
      </c>
      <c r="S303" s="23">
        <f t="shared" si="130"/>
        <v>7</v>
      </c>
      <c r="T303" s="23">
        <f t="shared" si="131"/>
        <v>0</v>
      </c>
      <c r="V303" s="11">
        <v>0.25</v>
      </c>
      <c r="W303" s="11">
        <v>0.95833333333333337</v>
      </c>
      <c r="X303" t="str">
        <f t="shared" si="110"/>
        <v>324921_MIX_SOIR0</v>
      </c>
      <c r="Y303" t="str">
        <f t="shared" si="111"/>
        <v>324921_MIX_SOIR0</v>
      </c>
      <c r="Z303" t="str">
        <f t="shared" si="112"/>
        <v>324921_MIX_SOIR0</v>
      </c>
      <c r="AA303" t="str">
        <f t="shared" si="113"/>
        <v>324921_MIX_SOIR0</v>
      </c>
      <c r="AB303" t="str">
        <f t="shared" si="114"/>
        <v>324921_MIX_SOIR0</v>
      </c>
      <c r="AC303" t="str">
        <f t="shared" si="115"/>
        <v>324921_MIX_SOIR7</v>
      </c>
      <c r="AD303" t="str">
        <f t="shared" si="116"/>
        <v>324921_MIX_SOIR0</v>
      </c>
      <c r="AF303" s="11">
        <v>0.25</v>
      </c>
      <c r="AG303" s="11">
        <v>0.95833333333333337</v>
      </c>
    </row>
    <row r="304" spans="1:33">
      <c r="A304" s="8">
        <v>3254</v>
      </c>
      <c r="B304" s="8" t="s">
        <v>118</v>
      </c>
      <c r="C304" s="9">
        <v>0.25</v>
      </c>
      <c r="D304" s="9">
        <v>0.95833333333333337</v>
      </c>
      <c r="E304" s="13">
        <v>1111111</v>
      </c>
      <c r="F304" s="18" t="str">
        <f t="shared" si="117"/>
        <v>1111111</v>
      </c>
      <c r="G304" s="20" t="str">
        <f t="shared" si="118"/>
        <v>1</v>
      </c>
      <c r="H304" s="20" t="str">
        <f t="shared" si="119"/>
        <v>1</v>
      </c>
      <c r="I304" s="20" t="str">
        <f t="shared" si="120"/>
        <v>1</v>
      </c>
      <c r="J304" s="20" t="str">
        <f t="shared" si="121"/>
        <v>1</v>
      </c>
      <c r="K304" s="20" t="str">
        <f t="shared" si="122"/>
        <v>1</v>
      </c>
      <c r="L304" s="20" t="str">
        <f t="shared" si="123"/>
        <v>1</v>
      </c>
      <c r="M304" s="20" t="str">
        <f t="shared" si="124"/>
        <v>1</v>
      </c>
      <c r="N304" s="23">
        <f t="shared" si="125"/>
        <v>2</v>
      </c>
      <c r="O304" s="23">
        <f t="shared" si="126"/>
        <v>3</v>
      </c>
      <c r="P304" s="23">
        <f t="shared" si="127"/>
        <v>4</v>
      </c>
      <c r="Q304" s="23">
        <f t="shared" si="128"/>
        <v>5</v>
      </c>
      <c r="R304" s="23">
        <f t="shared" si="129"/>
        <v>6</v>
      </c>
      <c r="S304" s="23">
        <f t="shared" si="130"/>
        <v>7</v>
      </c>
      <c r="T304" s="23">
        <f t="shared" si="131"/>
        <v>1</v>
      </c>
      <c r="V304" s="9">
        <v>0.25</v>
      </c>
      <c r="W304" s="9">
        <v>0.95833333333333337</v>
      </c>
      <c r="X304" t="str">
        <f t="shared" si="110"/>
        <v>325421_MIX_SOIR2</v>
      </c>
      <c r="Y304" t="str">
        <f t="shared" si="111"/>
        <v>325421_MIX_SOIR3</v>
      </c>
      <c r="Z304" t="str">
        <f t="shared" si="112"/>
        <v>325421_MIX_SOIR4</v>
      </c>
      <c r="AA304" t="str">
        <f t="shared" si="113"/>
        <v>325421_MIX_SOIR5</v>
      </c>
      <c r="AB304" t="str">
        <f t="shared" si="114"/>
        <v>325421_MIX_SOIR6</v>
      </c>
      <c r="AC304" t="str">
        <f t="shared" si="115"/>
        <v>325421_MIX_SOIR7</v>
      </c>
      <c r="AD304" t="str">
        <f t="shared" si="116"/>
        <v>325421_MIX_SOIR1</v>
      </c>
      <c r="AF304" s="9">
        <v>0.25</v>
      </c>
      <c r="AG304" s="9">
        <v>0.95833333333333337</v>
      </c>
    </row>
    <row r="305" spans="1:33">
      <c r="A305" s="8">
        <v>3255</v>
      </c>
      <c r="B305" s="8" t="s">
        <v>118</v>
      </c>
      <c r="C305" s="9">
        <v>0.25</v>
      </c>
      <c r="D305" s="9">
        <v>0.95833333333333337</v>
      </c>
      <c r="E305" s="13">
        <v>10</v>
      </c>
      <c r="F305" s="18" t="str">
        <f t="shared" si="117"/>
        <v>0000010</v>
      </c>
      <c r="G305" s="20" t="str">
        <f t="shared" si="118"/>
        <v>0</v>
      </c>
      <c r="H305" s="20" t="str">
        <f t="shared" si="119"/>
        <v>0</v>
      </c>
      <c r="I305" s="20" t="str">
        <f t="shared" si="120"/>
        <v>0</v>
      </c>
      <c r="J305" s="20" t="str">
        <f t="shared" si="121"/>
        <v>0</v>
      </c>
      <c r="K305" s="20" t="str">
        <f t="shared" si="122"/>
        <v>0</v>
      </c>
      <c r="L305" s="20" t="str">
        <f t="shared" si="123"/>
        <v>1</v>
      </c>
      <c r="M305" s="20" t="str">
        <f t="shared" si="124"/>
        <v>0</v>
      </c>
      <c r="N305" s="23">
        <f t="shared" si="125"/>
        <v>0</v>
      </c>
      <c r="O305" s="23">
        <f t="shared" si="126"/>
        <v>0</v>
      </c>
      <c r="P305" s="23">
        <f t="shared" si="127"/>
        <v>0</v>
      </c>
      <c r="Q305" s="23">
        <f t="shared" si="128"/>
        <v>0</v>
      </c>
      <c r="R305" s="23">
        <f t="shared" si="129"/>
        <v>0</v>
      </c>
      <c r="S305" s="23">
        <f t="shared" si="130"/>
        <v>7</v>
      </c>
      <c r="T305" s="23">
        <f t="shared" si="131"/>
        <v>0</v>
      </c>
      <c r="V305" s="9">
        <v>0.25</v>
      </c>
      <c r="W305" s="9">
        <v>0.95833333333333337</v>
      </c>
      <c r="X305" t="str">
        <f t="shared" si="110"/>
        <v>325521_MIX_SOIR0</v>
      </c>
      <c r="Y305" t="str">
        <f t="shared" si="111"/>
        <v>325521_MIX_SOIR0</v>
      </c>
      <c r="Z305" t="str">
        <f t="shared" si="112"/>
        <v>325521_MIX_SOIR0</v>
      </c>
      <c r="AA305" t="str">
        <f t="shared" si="113"/>
        <v>325521_MIX_SOIR0</v>
      </c>
      <c r="AB305" t="str">
        <f t="shared" si="114"/>
        <v>325521_MIX_SOIR0</v>
      </c>
      <c r="AC305" t="str">
        <f t="shared" si="115"/>
        <v>325521_MIX_SOIR7</v>
      </c>
      <c r="AD305" t="str">
        <f t="shared" si="116"/>
        <v>325521_MIX_SOIR0</v>
      </c>
      <c r="AF305" s="9">
        <v>0.25</v>
      </c>
      <c r="AG305" s="9">
        <v>0.95833333333333337</v>
      </c>
    </row>
    <row r="306" spans="1:33">
      <c r="A306" s="8">
        <v>3351</v>
      </c>
      <c r="B306" s="8" t="s">
        <v>117</v>
      </c>
      <c r="C306" s="9">
        <v>0.25</v>
      </c>
      <c r="D306" s="9">
        <v>0.95833333333333337</v>
      </c>
      <c r="E306" s="13">
        <v>1000</v>
      </c>
      <c r="F306" s="18" t="str">
        <f t="shared" si="117"/>
        <v>0001000</v>
      </c>
      <c r="G306" s="20" t="str">
        <f t="shared" si="118"/>
        <v>0</v>
      </c>
      <c r="H306" s="20" t="str">
        <f t="shared" si="119"/>
        <v>0</v>
      </c>
      <c r="I306" s="20" t="str">
        <f t="shared" si="120"/>
        <v>0</v>
      </c>
      <c r="J306" s="20" t="str">
        <f t="shared" si="121"/>
        <v>1</v>
      </c>
      <c r="K306" s="20" t="str">
        <f t="shared" si="122"/>
        <v>0</v>
      </c>
      <c r="L306" s="20" t="str">
        <f t="shared" si="123"/>
        <v>0</v>
      </c>
      <c r="M306" s="20" t="str">
        <f t="shared" si="124"/>
        <v>0</v>
      </c>
      <c r="N306" s="23">
        <f t="shared" si="125"/>
        <v>0</v>
      </c>
      <c r="O306" s="23">
        <f t="shared" si="126"/>
        <v>0</v>
      </c>
      <c r="P306" s="23">
        <f t="shared" si="127"/>
        <v>0</v>
      </c>
      <c r="Q306" s="23">
        <f t="shared" si="128"/>
        <v>5</v>
      </c>
      <c r="R306" s="23">
        <f t="shared" si="129"/>
        <v>0</v>
      </c>
      <c r="S306" s="23">
        <f t="shared" si="130"/>
        <v>0</v>
      </c>
      <c r="T306" s="23">
        <f t="shared" si="131"/>
        <v>0</v>
      </c>
      <c r="V306" s="9">
        <v>0.25</v>
      </c>
      <c r="W306" s="9">
        <v>0.95833333333333337</v>
      </c>
      <c r="X306" t="str">
        <f t="shared" si="110"/>
        <v>335121_MIX_JOUR0</v>
      </c>
      <c r="Y306" t="str">
        <f t="shared" si="111"/>
        <v>335121_MIX_JOUR0</v>
      </c>
      <c r="Z306" t="str">
        <f t="shared" si="112"/>
        <v>335121_MIX_JOUR0</v>
      </c>
      <c r="AA306" t="str">
        <f t="shared" si="113"/>
        <v>335121_MIX_JOUR5</v>
      </c>
      <c r="AB306" t="str">
        <f t="shared" si="114"/>
        <v>335121_MIX_JOUR0</v>
      </c>
      <c r="AC306" t="str">
        <f t="shared" si="115"/>
        <v>335121_MIX_JOUR0</v>
      </c>
      <c r="AD306" t="str">
        <f t="shared" si="116"/>
        <v>335121_MIX_JOUR0</v>
      </c>
      <c r="AF306" s="9">
        <v>0.25</v>
      </c>
      <c r="AG306" s="9">
        <v>0.95833333333333337</v>
      </c>
    </row>
    <row r="307" spans="1:33">
      <c r="A307" s="8">
        <v>3352</v>
      </c>
      <c r="B307" s="8" t="s">
        <v>117</v>
      </c>
      <c r="C307" s="9">
        <v>0.41666666666666669</v>
      </c>
      <c r="D307" s="9">
        <v>0.5</v>
      </c>
      <c r="E307" s="13">
        <v>1010100</v>
      </c>
      <c r="F307" s="18" t="str">
        <f t="shared" si="117"/>
        <v>1010100</v>
      </c>
      <c r="G307" s="20" t="str">
        <f t="shared" si="118"/>
        <v>1</v>
      </c>
      <c r="H307" s="20" t="str">
        <f t="shared" si="119"/>
        <v>0</v>
      </c>
      <c r="I307" s="20" t="str">
        <f t="shared" si="120"/>
        <v>1</v>
      </c>
      <c r="J307" s="20" t="str">
        <f t="shared" si="121"/>
        <v>0</v>
      </c>
      <c r="K307" s="20" t="str">
        <f t="shared" si="122"/>
        <v>1</v>
      </c>
      <c r="L307" s="20" t="str">
        <f t="shared" si="123"/>
        <v>0</v>
      </c>
      <c r="M307" s="20" t="str">
        <f t="shared" si="124"/>
        <v>0</v>
      </c>
      <c r="N307" s="23">
        <f t="shared" si="125"/>
        <v>2</v>
      </c>
      <c r="O307" s="23">
        <f t="shared" si="126"/>
        <v>0</v>
      </c>
      <c r="P307" s="23">
        <f t="shared" si="127"/>
        <v>4</v>
      </c>
      <c r="Q307" s="23">
        <f t="shared" si="128"/>
        <v>0</v>
      </c>
      <c r="R307" s="23">
        <f t="shared" si="129"/>
        <v>6</v>
      </c>
      <c r="S307" s="23">
        <f t="shared" si="130"/>
        <v>0</v>
      </c>
      <c r="T307" s="23">
        <f t="shared" si="131"/>
        <v>0</v>
      </c>
      <c r="V307" s="9">
        <v>0.41666666666666669</v>
      </c>
      <c r="W307" s="9">
        <v>0.5</v>
      </c>
      <c r="X307" t="str">
        <f t="shared" si="110"/>
        <v>335221_MIX_JOUR2</v>
      </c>
      <c r="Y307" t="str">
        <f t="shared" si="111"/>
        <v>335221_MIX_JOUR0</v>
      </c>
      <c r="Z307" t="str">
        <f t="shared" si="112"/>
        <v>335221_MIX_JOUR4</v>
      </c>
      <c r="AA307" t="str">
        <f t="shared" si="113"/>
        <v>335221_MIX_JOUR0</v>
      </c>
      <c r="AB307" t="str">
        <f t="shared" si="114"/>
        <v>335221_MIX_JOUR6</v>
      </c>
      <c r="AC307" t="str">
        <f t="shared" si="115"/>
        <v>335221_MIX_JOUR0</v>
      </c>
      <c r="AD307" t="str">
        <f t="shared" si="116"/>
        <v>335221_MIX_JOUR0</v>
      </c>
      <c r="AF307" s="9">
        <v>0.41666666666666669</v>
      </c>
      <c r="AG307" s="9">
        <v>0.5</v>
      </c>
    </row>
    <row r="308" spans="1:33">
      <c r="A308" s="8">
        <v>3352</v>
      </c>
      <c r="B308" s="8" t="s">
        <v>118</v>
      </c>
      <c r="C308" s="9">
        <v>0.5</v>
      </c>
      <c r="D308" s="9">
        <v>0.58333333333333337</v>
      </c>
      <c r="E308" s="13">
        <v>1010100</v>
      </c>
      <c r="F308" s="18" t="str">
        <f t="shared" si="117"/>
        <v>1010100</v>
      </c>
      <c r="G308" s="20" t="str">
        <f t="shared" si="118"/>
        <v>1</v>
      </c>
      <c r="H308" s="20" t="str">
        <f t="shared" si="119"/>
        <v>0</v>
      </c>
      <c r="I308" s="20" t="str">
        <f t="shared" si="120"/>
        <v>1</v>
      </c>
      <c r="J308" s="20" t="str">
        <f t="shared" si="121"/>
        <v>0</v>
      </c>
      <c r="K308" s="20" t="str">
        <f t="shared" si="122"/>
        <v>1</v>
      </c>
      <c r="L308" s="20" t="str">
        <f t="shared" si="123"/>
        <v>0</v>
      </c>
      <c r="M308" s="20" t="str">
        <f t="shared" si="124"/>
        <v>0</v>
      </c>
      <c r="N308" s="23">
        <f t="shared" si="125"/>
        <v>2</v>
      </c>
      <c r="O308" s="23">
        <f t="shared" si="126"/>
        <v>0</v>
      </c>
      <c r="P308" s="23">
        <f t="shared" si="127"/>
        <v>4</v>
      </c>
      <c r="Q308" s="23">
        <f t="shared" si="128"/>
        <v>0</v>
      </c>
      <c r="R308" s="23">
        <f t="shared" si="129"/>
        <v>6</v>
      </c>
      <c r="S308" s="23">
        <f t="shared" si="130"/>
        <v>0</v>
      </c>
      <c r="T308" s="23">
        <f t="shared" si="131"/>
        <v>0</v>
      </c>
      <c r="V308" s="9">
        <v>0.5</v>
      </c>
      <c r="W308" s="9">
        <v>0.58333333333333337</v>
      </c>
      <c r="X308" t="str">
        <f t="shared" si="110"/>
        <v>335221_MIX_SOIR2</v>
      </c>
      <c r="Y308" t="str">
        <f t="shared" si="111"/>
        <v>335221_MIX_SOIR0</v>
      </c>
      <c r="Z308" t="str">
        <f t="shared" si="112"/>
        <v>335221_MIX_SOIR4</v>
      </c>
      <c r="AA308" t="str">
        <f t="shared" si="113"/>
        <v>335221_MIX_SOIR0</v>
      </c>
      <c r="AB308" t="str">
        <f t="shared" si="114"/>
        <v>335221_MIX_SOIR6</v>
      </c>
      <c r="AC308" t="str">
        <f t="shared" si="115"/>
        <v>335221_MIX_SOIR0</v>
      </c>
      <c r="AD308" t="str">
        <f t="shared" si="116"/>
        <v>335221_MIX_SOIR0</v>
      </c>
      <c r="AF308" s="9">
        <v>0.5</v>
      </c>
      <c r="AG308" s="9">
        <v>0.58333333333333337</v>
      </c>
    </row>
    <row r="309" spans="1:33">
      <c r="A309" s="10">
        <v>3633</v>
      </c>
      <c r="B309" s="10" t="s">
        <v>117</v>
      </c>
      <c r="C309" s="11">
        <v>0.25</v>
      </c>
      <c r="D309" s="11">
        <v>0.95833333333333337</v>
      </c>
      <c r="E309" s="14">
        <v>10000</v>
      </c>
      <c r="F309" s="18" t="str">
        <f t="shared" si="117"/>
        <v>0010000</v>
      </c>
      <c r="G309" s="20" t="str">
        <f t="shared" si="118"/>
        <v>0</v>
      </c>
      <c r="H309" s="20" t="str">
        <f t="shared" si="119"/>
        <v>0</v>
      </c>
      <c r="I309" s="20" t="str">
        <f t="shared" si="120"/>
        <v>1</v>
      </c>
      <c r="J309" s="20" t="str">
        <f t="shared" si="121"/>
        <v>0</v>
      </c>
      <c r="K309" s="20" t="str">
        <f t="shared" si="122"/>
        <v>0</v>
      </c>
      <c r="L309" s="20" t="str">
        <f t="shared" si="123"/>
        <v>0</v>
      </c>
      <c r="M309" s="20" t="str">
        <f t="shared" si="124"/>
        <v>0</v>
      </c>
      <c r="N309" s="23">
        <f t="shared" si="125"/>
        <v>0</v>
      </c>
      <c r="O309" s="23">
        <f t="shared" si="126"/>
        <v>0</v>
      </c>
      <c r="P309" s="23">
        <f t="shared" si="127"/>
        <v>4</v>
      </c>
      <c r="Q309" s="23">
        <f t="shared" si="128"/>
        <v>0</v>
      </c>
      <c r="R309" s="23">
        <f t="shared" si="129"/>
        <v>0</v>
      </c>
      <c r="S309" s="23">
        <f t="shared" si="130"/>
        <v>0</v>
      </c>
      <c r="T309" s="23">
        <f t="shared" si="131"/>
        <v>0</v>
      </c>
      <c r="V309" s="11">
        <v>0.25</v>
      </c>
      <c r="W309" s="11">
        <v>0.95833333333333337</v>
      </c>
      <c r="X309" t="str">
        <f t="shared" si="110"/>
        <v>363321_MIX_JOUR0</v>
      </c>
      <c r="Y309" t="str">
        <f t="shared" si="111"/>
        <v>363321_MIX_JOUR0</v>
      </c>
      <c r="Z309" t="str">
        <f t="shared" si="112"/>
        <v>363321_MIX_JOUR4</v>
      </c>
      <c r="AA309" t="str">
        <f t="shared" si="113"/>
        <v>363321_MIX_JOUR0</v>
      </c>
      <c r="AB309" t="str">
        <f t="shared" si="114"/>
        <v>363321_MIX_JOUR0</v>
      </c>
      <c r="AC309" t="str">
        <f t="shared" si="115"/>
        <v>363321_MIX_JOUR0</v>
      </c>
      <c r="AD309" t="str">
        <f t="shared" si="116"/>
        <v>363321_MIX_JOUR0</v>
      </c>
      <c r="AF309" s="11">
        <v>0.25</v>
      </c>
      <c r="AG309" s="11">
        <v>0.95833333333333337</v>
      </c>
    </row>
    <row r="310" spans="1:33">
      <c r="A310" s="10">
        <v>3633</v>
      </c>
      <c r="B310" s="10" t="s">
        <v>118</v>
      </c>
      <c r="C310" s="11">
        <v>0.25</v>
      </c>
      <c r="D310" s="11">
        <v>0.95833333333333337</v>
      </c>
      <c r="E310" s="14">
        <v>10000</v>
      </c>
      <c r="F310" s="18" t="str">
        <f t="shared" si="117"/>
        <v>0010000</v>
      </c>
      <c r="G310" s="20" t="str">
        <f t="shared" si="118"/>
        <v>0</v>
      </c>
      <c r="H310" s="20" t="str">
        <f t="shared" si="119"/>
        <v>0</v>
      </c>
      <c r="I310" s="20" t="str">
        <f t="shared" si="120"/>
        <v>1</v>
      </c>
      <c r="J310" s="20" t="str">
        <f t="shared" si="121"/>
        <v>0</v>
      </c>
      <c r="K310" s="20" t="str">
        <f t="shared" si="122"/>
        <v>0</v>
      </c>
      <c r="L310" s="20" t="str">
        <f t="shared" si="123"/>
        <v>0</v>
      </c>
      <c r="M310" s="20" t="str">
        <f t="shared" si="124"/>
        <v>0</v>
      </c>
      <c r="N310" s="23">
        <f t="shared" si="125"/>
        <v>0</v>
      </c>
      <c r="O310" s="23">
        <f t="shared" si="126"/>
        <v>0</v>
      </c>
      <c r="P310" s="23">
        <f t="shared" si="127"/>
        <v>4</v>
      </c>
      <c r="Q310" s="23">
        <f t="shared" si="128"/>
        <v>0</v>
      </c>
      <c r="R310" s="23">
        <f t="shared" si="129"/>
        <v>0</v>
      </c>
      <c r="S310" s="23">
        <f t="shared" si="130"/>
        <v>0</v>
      </c>
      <c r="T310" s="23">
        <f t="shared" si="131"/>
        <v>0</v>
      </c>
      <c r="V310" s="11">
        <v>0.25</v>
      </c>
      <c r="W310" s="11">
        <v>0.95833333333333337</v>
      </c>
      <c r="X310" t="str">
        <f t="shared" si="110"/>
        <v>363321_MIX_SOIR0</v>
      </c>
      <c r="Y310" t="str">
        <f t="shared" si="111"/>
        <v>363321_MIX_SOIR0</v>
      </c>
      <c r="Z310" t="str">
        <f t="shared" si="112"/>
        <v>363321_MIX_SOIR4</v>
      </c>
      <c r="AA310" t="str">
        <f t="shared" si="113"/>
        <v>363321_MIX_SOIR0</v>
      </c>
      <c r="AB310" t="str">
        <f t="shared" si="114"/>
        <v>363321_MIX_SOIR0</v>
      </c>
      <c r="AC310" t="str">
        <f t="shared" si="115"/>
        <v>363321_MIX_SOIR0</v>
      </c>
      <c r="AD310" t="str">
        <f t="shared" si="116"/>
        <v>363321_MIX_SOIR0</v>
      </c>
      <c r="AF310" s="11">
        <v>0.25</v>
      </c>
      <c r="AG310" s="11">
        <v>0.95833333333333337</v>
      </c>
    </row>
    <row r="311" spans="1:33">
      <c r="A311" s="10">
        <v>3780</v>
      </c>
      <c r="B311" s="10" t="s">
        <v>117</v>
      </c>
      <c r="C311" s="11">
        <v>0.25</v>
      </c>
      <c r="D311" s="11">
        <v>0.95833333333333337</v>
      </c>
      <c r="E311" s="14">
        <v>10</v>
      </c>
      <c r="F311" s="18" t="str">
        <f t="shared" si="117"/>
        <v>0000010</v>
      </c>
      <c r="G311" s="20" t="str">
        <f t="shared" si="118"/>
        <v>0</v>
      </c>
      <c r="H311" s="20" t="str">
        <f t="shared" si="119"/>
        <v>0</v>
      </c>
      <c r="I311" s="20" t="str">
        <f t="shared" si="120"/>
        <v>0</v>
      </c>
      <c r="J311" s="20" t="str">
        <f t="shared" si="121"/>
        <v>0</v>
      </c>
      <c r="K311" s="20" t="str">
        <f t="shared" si="122"/>
        <v>0</v>
      </c>
      <c r="L311" s="20" t="str">
        <f t="shared" si="123"/>
        <v>1</v>
      </c>
      <c r="M311" s="20" t="str">
        <f t="shared" si="124"/>
        <v>0</v>
      </c>
      <c r="N311" s="23">
        <f t="shared" si="125"/>
        <v>0</v>
      </c>
      <c r="O311" s="23">
        <f t="shared" si="126"/>
        <v>0</v>
      </c>
      <c r="P311" s="23">
        <f t="shared" si="127"/>
        <v>0</v>
      </c>
      <c r="Q311" s="23">
        <f t="shared" si="128"/>
        <v>0</v>
      </c>
      <c r="R311" s="23">
        <f t="shared" si="129"/>
        <v>0</v>
      </c>
      <c r="S311" s="23">
        <f t="shared" si="130"/>
        <v>7</v>
      </c>
      <c r="T311" s="23">
        <f t="shared" si="131"/>
        <v>0</v>
      </c>
      <c r="V311" s="11">
        <v>0.25</v>
      </c>
      <c r="W311" s="11">
        <v>0.95833333333333337</v>
      </c>
      <c r="X311" t="str">
        <f t="shared" si="110"/>
        <v>378021_MIX_JOUR0</v>
      </c>
      <c r="Y311" t="str">
        <f t="shared" si="111"/>
        <v>378021_MIX_JOUR0</v>
      </c>
      <c r="Z311" t="str">
        <f t="shared" si="112"/>
        <v>378021_MIX_JOUR0</v>
      </c>
      <c r="AA311" t="str">
        <f t="shared" si="113"/>
        <v>378021_MIX_JOUR0</v>
      </c>
      <c r="AB311" t="str">
        <f t="shared" si="114"/>
        <v>378021_MIX_JOUR0</v>
      </c>
      <c r="AC311" t="str">
        <f t="shared" si="115"/>
        <v>378021_MIX_JOUR7</v>
      </c>
      <c r="AD311" t="str">
        <f t="shared" si="116"/>
        <v>378021_MIX_JOUR0</v>
      </c>
      <c r="AF311" s="11">
        <v>0.25</v>
      </c>
      <c r="AG311" s="11">
        <v>0.95833333333333337</v>
      </c>
    </row>
    <row r="312" spans="1:33">
      <c r="A312" s="10">
        <v>3780</v>
      </c>
      <c r="B312" s="10" t="s">
        <v>118</v>
      </c>
      <c r="C312" s="11">
        <v>0.25</v>
      </c>
      <c r="D312" s="11">
        <v>0.95833333333333337</v>
      </c>
      <c r="E312" s="14">
        <v>10</v>
      </c>
      <c r="F312" s="18" t="str">
        <f t="shared" si="117"/>
        <v>0000010</v>
      </c>
      <c r="G312" s="20" t="str">
        <f t="shared" si="118"/>
        <v>0</v>
      </c>
      <c r="H312" s="20" t="str">
        <f t="shared" si="119"/>
        <v>0</v>
      </c>
      <c r="I312" s="20" t="str">
        <f t="shared" si="120"/>
        <v>0</v>
      </c>
      <c r="J312" s="20" t="str">
        <f t="shared" si="121"/>
        <v>0</v>
      </c>
      <c r="K312" s="20" t="str">
        <f t="shared" si="122"/>
        <v>0</v>
      </c>
      <c r="L312" s="20" t="str">
        <f t="shared" si="123"/>
        <v>1</v>
      </c>
      <c r="M312" s="20" t="str">
        <f t="shared" si="124"/>
        <v>0</v>
      </c>
      <c r="N312" s="23">
        <f t="shared" si="125"/>
        <v>0</v>
      </c>
      <c r="O312" s="23">
        <f t="shared" si="126"/>
        <v>0</v>
      </c>
      <c r="P312" s="23">
        <f t="shared" si="127"/>
        <v>0</v>
      </c>
      <c r="Q312" s="23">
        <f t="shared" si="128"/>
        <v>0</v>
      </c>
      <c r="R312" s="23">
        <f t="shared" si="129"/>
        <v>0</v>
      </c>
      <c r="S312" s="23">
        <f t="shared" si="130"/>
        <v>7</v>
      </c>
      <c r="T312" s="23">
        <f t="shared" si="131"/>
        <v>0</v>
      </c>
      <c r="V312" s="11">
        <v>0.25</v>
      </c>
      <c r="W312" s="11">
        <v>0.95833333333333337</v>
      </c>
      <c r="X312" t="str">
        <f t="shared" si="110"/>
        <v>378021_MIX_SOIR0</v>
      </c>
      <c r="Y312" t="str">
        <f t="shared" si="111"/>
        <v>378021_MIX_SOIR0</v>
      </c>
      <c r="Z312" t="str">
        <f t="shared" si="112"/>
        <v>378021_MIX_SOIR0</v>
      </c>
      <c r="AA312" t="str">
        <f t="shared" si="113"/>
        <v>378021_MIX_SOIR0</v>
      </c>
      <c r="AB312" t="str">
        <f t="shared" si="114"/>
        <v>378021_MIX_SOIR0</v>
      </c>
      <c r="AC312" t="str">
        <f t="shared" si="115"/>
        <v>378021_MIX_SOIR7</v>
      </c>
      <c r="AD312" t="str">
        <f t="shared" si="116"/>
        <v>378021_MIX_SOIR0</v>
      </c>
      <c r="AF312" s="11">
        <v>0.25</v>
      </c>
      <c r="AG312" s="11">
        <v>0.95833333333333337</v>
      </c>
    </row>
    <row r="313" spans="1:33">
      <c r="A313" s="8">
        <v>4008</v>
      </c>
      <c r="B313" s="8" t="s">
        <v>117</v>
      </c>
      <c r="C313" s="9">
        <v>0.41666666666666669</v>
      </c>
      <c r="D313" s="9">
        <v>0.58333333333333337</v>
      </c>
      <c r="E313" s="13">
        <v>10000</v>
      </c>
      <c r="F313" s="18" t="str">
        <f t="shared" si="117"/>
        <v>0010000</v>
      </c>
      <c r="G313" s="20" t="str">
        <f t="shared" si="118"/>
        <v>0</v>
      </c>
      <c r="H313" s="20" t="str">
        <f t="shared" si="119"/>
        <v>0</v>
      </c>
      <c r="I313" s="20" t="str">
        <f t="shared" si="120"/>
        <v>1</v>
      </c>
      <c r="J313" s="20" t="str">
        <f t="shared" si="121"/>
        <v>0</v>
      </c>
      <c r="K313" s="20" t="str">
        <f t="shared" si="122"/>
        <v>0</v>
      </c>
      <c r="L313" s="20" t="str">
        <f t="shared" si="123"/>
        <v>0</v>
      </c>
      <c r="M313" s="20" t="str">
        <f t="shared" si="124"/>
        <v>0</v>
      </c>
      <c r="N313" s="23">
        <f t="shared" si="125"/>
        <v>0</v>
      </c>
      <c r="O313" s="23">
        <f t="shared" si="126"/>
        <v>0</v>
      </c>
      <c r="P313" s="23">
        <f t="shared" si="127"/>
        <v>4</v>
      </c>
      <c r="Q313" s="23">
        <f t="shared" si="128"/>
        <v>0</v>
      </c>
      <c r="R313" s="23">
        <f t="shared" si="129"/>
        <v>0</v>
      </c>
      <c r="S313" s="23">
        <f t="shared" si="130"/>
        <v>0</v>
      </c>
      <c r="T313" s="23">
        <f t="shared" si="131"/>
        <v>0</v>
      </c>
      <c r="V313" s="9">
        <v>0.41666666666666669</v>
      </c>
      <c r="W313" s="9">
        <v>0.58333333333333337</v>
      </c>
      <c r="X313" t="str">
        <f t="shared" si="110"/>
        <v>400821_MIX_JOUR0</v>
      </c>
      <c r="Y313" t="str">
        <f t="shared" si="111"/>
        <v>400821_MIX_JOUR0</v>
      </c>
      <c r="Z313" t="str">
        <f t="shared" si="112"/>
        <v>400821_MIX_JOUR4</v>
      </c>
      <c r="AA313" t="str">
        <f t="shared" si="113"/>
        <v>400821_MIX_JOUR0</v>
      </c>
      <c r="AB313" t="str">
        <f t="shared" si="114"/>
        <v>400821_MIX_JOUR0</v>
      </c>
      <c r="AC313" t="str">
        <f t="shared" si="115"/>
        <v>400821_MIX_JOUR0</v>
      </c>
      <c r="AD313" t="str">
        <f t="shared" si="116"/>
        <v>400821_MIX_JOUR0</v>
      </c>
      <c r="AF313" s="9">
        <v>0.41666666666666669</v>
      </c>
      <c r="AG313" s="9">
        <v>0.58333333333333337</v>
      </c>
    </row>
    <row r="314" spans="1:33">
      <c r="A314" s="10">
        <v>4102</v>
      </c>
      <c r="B314" s="10" t="s">
        <v>117</v>
      </c>
      <c r="C314" s="11">
        <v>0.25</v>
      </c>
      <c r="D314" s="11">
        <v>0.95833333333333337</v>
      </c>
      <c r="E314" s="14">
        <v>100</v>
      </c>
      <c r="F314" s="18" t="str">
        <f t="shared" si="117"/>
        <v>0000100</v>
      </c>
      <c r="G314" s="20" t="str">
        <f t="shared" si="118"/>
        <v>0</v>
      </c>
      <c r="H314" s="20" t="str">
        <f t="shared" si="119"/>
        <v>0</v>
      </c>
      <c r="I314" s="20" t="str">
        <f t="shared" si="120"/>
        <v>0</v>
      </c>
      <c r="J314" s="20" t="str">
        <f t="shared" si="121"/>
        <v>0</v>
      </c>
      <c r="K314" s="20" t="str">
        <f t="shared" si="122"/>
        <v>1</v>
      </c>
      <c r="L314" s="20" t="str">
        <f t="shared" si="123"/>
        <v>0</v>
      </c>
      <c r="M314" s="20" t="str">
        <f t="shared" si="124"/>
        <v>0</v>
      </c>
      <c r="N314" s="23">
        <f t="shared" si="125"/>
        <v>0</v>
      </c>
      <c r="O314" s="23">
        <f t="shared" si="126"/>
        <v>0</v>
      </c>
      <c r="P314" s="23">
        <f t="shared" si="127"/>
        <v>0</v>
      </c>
      <c r="Q314" s="23">
        <f t="shared" si="128"/>
        <v>0</v>
      </c>
      <c r="R314" s="23">
        <f t="shared" si="129"/>
        <v>6</v>
      </c>
      <c r="S314" s="23">
        <f t="shared" si="130"/>
        <v>0</v>
      </c>
      <c r="T314" s="23">
        <f t="shared" si="131"/>
        <v>0</v>
      </c>
      <c r="V314" s="11">
        <v>0.25</v>
      </c>
      <c r="W314" s="11">
        <v>0.95833333333333337</v>
      </c>
      <c r="X314" t="str">
        <f t="shared" si="110"/>
        <v>410221_MIX_JOUR0</v>
      </c>
      <c r="Y314" t="str">
        <f t="shared" si="111"/>
        <v>410221_MIX_JOUR0</v>
      </c>
      <c r="Z314" t="str">
        <f t="shared" si="112"/>
        <v>410221_MIX_JOUR0</v>
      </c>
      <c r="AA314" t="str">
        <f t="shared" si="113"/>
        <v>410221_MIX_JOUR0</v>
      </c>
      <c r="AB314" t="str">
        <f t="shared" si="114"/>
        <v>410221_MIX_JOUR6</v>
      </c>
      <c r="AC314" t="str">
        <f t="shared" si="115"/>
        <v>410221_MIX_JOUR0</v>
      </c>
      <c r="AD314" t="str">
        <f t="shared" si="116"/>
        <v>410221_MIX_JOUR0</v>
      </c>
      <c r="AF314" s="11">
        <v>0.25</v>
      </c>
      <c r="AG314" s="11">
        <v>0.95833333333333337</v>
      </c>
    </row>
    <row r="315" spans="1:33">
      <c r="A315" s="10">
        <v>4102</v>
      </c>
      <c r="B315" s="10" t="s">
        <v>118</v>
      </c>
      <c r="C315" s="11">
        <v>0.25</v>
      </c>
      <c r="D315" s="11">
        <v>0.95833333333333337</v>
      </c>
      <c r="E315" s="14">
        <v>100</v>
      </c>
      <c r="F315" s="18" t="str">
        <f t="shared" si="117"/>
        <v>0000100</v>
      </c>
      <c r="G315" s="20" t="str">
        <f t="shared" si="118"/>
        <v>0</v>
      </c>
      <c r="H315" s="20" t="str">
        <f t="shared" si="119"/>
        <v>0</v>
      </c>
      <c r="I315" s="20" t="str">
        <f t="shared" si="120"/>
        <v>0</v>
      </c>
      <c r="J315" s="20" t="str">
        <f t="shared" si="121"/>
        <v>0</v>
      </c>
      <c r="K315" s="20" t="str">
        <f t="shared" si="122"/>
        <v>1</v>
      </c>
      <c r="L315" s="20" t="str">
        <f t="shared" si="123"/>
        <v>0</v>
      </c>
      <c r="M315" s="20" t="str">
        <f t="shared" si="124"/>
        <v>0</v>
      </c>
      <c r="N315" s="23">
        <f t="shared" si="125"/>
        <v>0</v>
      </c>
      <c r="O315" s="23">
        <f t="shared" si="126"/>
        <v>0</v>
      </c>
      <c r="P315" s="23">
        <f t="shared" si="127"/>
        <v>0</v>
      </c>
      <c r="Q315" s="23">
        <f t="shared" si="128"/>
        <v>0</v>
      </c>
      <c r="R315" s="23">
        <f t="shared" si="129"/>
        <v>6</v>
      </c>
      <c r="S315" s="23">
        <f t="shared" si="130"/>
        <v>0</v>
      </c>
      <c r="T315" s="23">
        <f t="shared" si="131"/>
        <v>0</v>
      </c>
      <c r="V315" s="11">
        <v>0.25</v>
      </c>
      <c r="W315" s="11">
        <v>0.95833333333333337</v>
      </c>
      <c r="X315" t="str">
        <f t="shared" si="110"/>
        <v>410221_MIX_SOIR0</v>
      </c>
      <c r="Y315" t="str">
        <f t="shared" si="111"/>
        <v>410221_MIX_SOIR0</v>
      </c>
      <c r="Z315" t="str">
        <f t="shared" si="112"/>
        <v>410221_MIX_SOIR0</v>
      </c>
      <c r="AA315" t="str">
        <f t="shared" si="113"/>
        <v>410221_MIX_SOIR0</v>
      </c>
      <c r="AB315" t="str">
        <f t="shared" si="114"/>
        <v>410221_MIX_SOIR6</v>
      </c>
      <c r="AC315" t="str">
        <f t="shared" si="115"/>
        <v>410221_MIX_SOIR0</v>
      </c>
      <c r="AD315" t="str">
        <f t="shared" si="116"/>
        <v>410221_MIX_SOIR0</v>
      </c>
      <c r="AF315" s="11">
        <v>0.25</v>
      </c>
      <c r="AG315" s="11">
        <v>0.95833333333333337</v>
      </c>
    </row>
    <row r="316" spans="1:33">
      <c r="A316" s="8">
        <v>4128</v>
      </c>
      <c r="B316" s="8" t="s">
        <v>117</v>
      </c>
      <c r="C316" s="9">
        <v>0.25</v>
      </c>
      <c r="D316" s="9">
        <v>0.95833333333333337</v>
      </c>
      <c r="E316" s="13">
        <v>1111111</v>
      </c>
      <c r="F316" s="18" t="str">
        <f t="shared" si="117"/>
        <v>1111111</v>
      </c>
      <c r="G316" s="20" t="str">
        <f t="shared" si="118"/>
        <v>1</v>
      </c>
      <c r="H316" s="20" t="str">
        <f t="shared" si="119"/>
        <v>1</v>
      </c>
      <c r="I316" s="20" t="str">
        <f t="shared" si="120"/>
        <v>1</v>
      </c>
      <c r="J316" s="20" t="str">
        <f t="shared" si="121"/>
        <v>1</v>
      </c>
      <c r="K316" s="20" t="str">
        <f t="shared" si="122"/>
        <v>1</v>
      </c>
      <c r="L316" s="20" t="str">
        <f t="shared" si="123"/>
        <v>1</v>
      </c>
      <c r="M316" s="20" t="str">
        <f t="shared" si="124"/>
        <v>1</v>
      </c>
      <c r="N316" s="23">
        <f t="shared" si="125"/>
        <v>2</v>
      </c>
      <c r="O316" s="23">
        <f t="shared" si="126"/>
        <v>3</v>
      </c>
      <c r="P316" s="23">
        <f t="shared" si="127"/>
        <v>4</v>
      </c>
      <c r="Q316" s="23">
        <f t="shared" si="128"/>
        <v>5</v>
      </c>
      <c r="R316" s="23">
        <f t="shared" si="129"/>
        <v>6</v>
      </c>
      <c r="S316" s="23">
        <f t="shared" si="130"/>
        <v>7</v>
      </c>
      <c r="T316" s="23">
        <f t="shared" si="131"/>
        <v>1</v>
      </c>
      <c r="V316" s="9">
        <v>0.25</v>
      </c>
      <c r="W316" s="9">
        <v>0.95833333333333337</v>
      </c>
      <c r="X316" t="str">
        <f t="shared" si="110"/>
        <v>412821_MIX_JOUR2</v>
      </c>
      <c r="Y316" t="str">
        <f t="shared" si="111"/>
        <v>412821_MIX_JOUR3</v>
      </c>
      <c r="Z316" t="str">
        <f t="shared" si="112"/>
        <v>412821_MIX_JOUR4</v>
      </c>
      <c r="AA316" t="str">
        <f t="shared" si="113"/>
        <v>412821_MIX_JOUR5</v>
      </c>
      <c r="AB316" t="str">
        <f t="shared" si="114"/>
        <v>412821_MIX_JOUR6</v>
      </c>
      <c r="AC316" t="str">
        <f t="shared" si="115"/>
        <v>412821_MIX_JOUR7</v>
      </c>
      <c r="AD316" t="str">
        <f t="shared" si="116"/>
        <v>412821_MIX_JOUR1</v>
      </c>
      <c r="AF316" s="9">
        <v>0.25</v>
      </c>
      <c r="AG316" s="9">
        <v>0.95833333333333337</v>
      </c>
    </row>
    <row r="317" spans="1:33">
      <c r="A317" s="8">
        <v>4171</v>
      </c>
      <c r="B317" s="8" t="s">
        <v>117</v>
      </c>
      <c r="C317" s="9">
        <v>0.25</v>
      </c>
      <c r="D317" s="9">
        <v>0.95833333333333337</v>
      </c>
      <c r="E317" s="13">
        <v>10000</v>
      </c>
      <c r="F317" s="18" t="str">
        <f t="shared" si="117"/>
        <v>0010000</v>
      </c>
      <c r="G317" s="20" t="str">
        <f t="shared" si="118"/>
        <v>0</v>
      </c>
      <c r="H317" s="20" t="str">
        <f t="shared" si="119"/>
        <v>0</v>
      </c>
      <c r="I317" s="20" t="str">
        <f t="shared" si="120"/>
        <v>1</v>
      </c>
      <c r="J317" s="20" t="str">
        <f t="shared" si="121"/>
        <v>0</v>
      </c>
      <c r="K317" s="20" t="str">
        <f t="shared" si="122"/>
        <v>0</v>
      </c>
      <c r="L317" s="20" t="str">
        <f t="shared" si="123"/>
        <v>0</v>
      </c>
      <c r="M317" s="20" t="str">
        <f t="shared" si="124"/>
        <v>0</v>
      </c>
      <c r="N317" s="23">
        <f t="shared" si="125"/>
        <v>0</v>
      </c>
      <c r="O317" s="23">
        <f t="shared" si="126"/>
        <v>0</v>
      </c>
      <c r="P317" s="23">
        <f t="shared" si="127"/>
        <v>4</v>
      </c>
      <c r="Q317" s="23">
        <f t="shared" si="128"/>
        <v>0</v>
      </c>
      <c r="R317" s="23">
        <f t="shared" si="129"/>
        <v>0</v>
      </c>
      <c r="S317" s="23">
        <f t="shared" si="130"/>
        <v>0</v>
      </c>
      <c r="T317" s="23">
        <f t="shared" si="131"/>
        <v>0</v>
      </c>
      <c r="V317" s="9">
        <v>0.25</v>
      </c>
      <c r="W317" s="9">
        <v>0.95833333333333337</v>
      </c>
      <c r="X317" t="str">
        <f t="shared" si="110"/>
        <v>417121_MIX_JOUR0</v>
      </c>
      <c r="Y317" t="str">
        <f t="shared" si="111"/>
        <v>417121_MIX_JOUR0</v>
      </c>
      <c r="Z317" t="str">
        <f t="shared" si="112"/>
        <v>417121_MIX_JOUR4</v>
      </c>
      <c r="AA317" t="str">
        <f t="shared" si="113"/>
        <v>417121_MIX_JOUR0</v>
      </c>
      <c r="AB317" t="str">
        <f t="shared" si="114"/>
        <v>417121_MIX_JOUR0</v>
      </c>
      <c r="AC317" t="str">
        <f t="shared" si="115"/>
        <v>417121_MIX_JOUR0</v>
      </c>
      <c r="AD317" t="str">
        <f t="shared" si="116"/>
        <v>417121_MIX_JOUR0</v>
      </c>
      <c r="AF317" s="9">
        <v>0.25</v>
      </c>
      <c r="AG317" s="9">
        <v>0.95833333333333337</v>
      </c>
    </row>
    <row r="318" spans="1:33">
      <c r="A318" s="8">
        <v>4172</v>
      </c>
      <c r="B318" s="8" t="s">
        <v>117</v>
      </c>
      <c r="C318" s="9">
        <v>0.25</v>
      </c>
      <c r="D318" s="9">
        <v>0.95833333333333337</v>
      </c>
      <c r="E318" s="13">
        <v>10000</v>
      </c>
      <c r="F318" s="18" t="str">
        <f t="shared" si="117"/>
        <v>0010000</v>
      </c>
      <c r="G318" s="20" t="str">
        <f t="shared" si="118"/>
        <v>0</v>
      </c>
      <c r="H318" s="20" t="str">
        <f t="shared" si="119"/>
        <v>0</v>
      </c>
      <c r="I318" s="20" t="str">
        <f t="shared" si="120"/>
        <v>1</v>
      </c>
      <c r="J318" s="20" t="str">
        <f t="shared" si="121"/>
        <v>0</v>
      </c>
      <c r="K318" s="20" t="str">
        <f t="shared" si="122"/>
        <v>0</v>
      </c>
      <c r="L318" s="20" t="str">
        <f t="shared" si="123"/>
        <v>0</v>
      </c>
      <c r="M318" s="20" t="str">
        <f t="shared" si="124"/>
        <v>0</v>
      </c>
      <c r="N318" s="23">
        <f t="shared" si="125"/>
        <v>0</v>
      </c>
      <c r="O318" s="23">
        <f t="shared" si="126"/>
        <v>0</v>
      </c>
      <c r="P318" s="23">
        <f t="shared" si="127"/>
        <v>4</v>
      </c>
      <c r="Q318" s="23">
        <f t="shared" si="128"/>
        <v>0</v>
      </c>
      <c r="R318" s="23">
        <f t="shared" si="129"/>
        <v>0</v>
      </c>
      <c r="S318" s="23">
        <f t="shared" si="130"/>
        <v>0</v>
      </c>
      <c r="T318" s="23">
        <f t="shared" si="131"/>
        <v>0</v>
      </c>
      <c r="V318" s="9">
        <v>0.25</v>
      </c>
      <c r="W318" s="9">
        <v>0.95833333333333337</v>
      </c>
      <c r="X318" t="str">
        <f t="shared" si="110"/>
        <v>417221_MIX_JOUR0</v>
      </c>
      <c r="Y318" t="str">
        <f t="shared" si="111"/>
        <v>417221_MIX_JOUR0</v>
      </c>
      <c r="Z318" t="str">
        <f t="shared" si="112"/>
        <v>417221_MIX_JOUR4</v>
      </c>
      <c r="AA318" t="str">
        <f t="shared" si="113"/>
        <v>417221_MIX_JOUR0</v>
      </c>
      <c r="AB318" t="str">
        <f t="shared" si="114"/>
        <v>417221_MIX_JOUR0</v>
      </c>
      <c r="AC318" t="str">
        <f t="shared" si="115"/>
        <v>417221_MIX_JOUR0</v>
      </c>
      <c r="AD318" t="str">
        <f t="shared" si="116"/>
        <v>417221_MIX_JOUR0</v>
      </c>
      <c r="AF318" s="9">
        <v>0.25</v>
      </c>
      <c r="AG318" s="9">
        <v>0.95833333333333337</v>
      </c>
    </row>
    <row r="319" spans="1:33">
      <c r="A319" s="8">
        <v>4199</v>
      </c>
      <c r="B319" s="8" t="s">
        <v>117</v>
      </c>
      <c r="C319" s="9">
        <v>0.41666666666666669</v>
      </c>
      <c r="D319" s="9">
        <v>0.58333333333333337</v>
      </c>
      <c r="E319" s="13">
        <v>1110100</v>
      </c>
      <c r="F319" s="18" t="str">
        <f t="shared" si="117"/>
        <v>1110100</v>
      </c>
      <c r="G319" s="20" t="str">
        <f t="shared" si="118"/>
        <v>1</v>
      </c>
      <c r="H319" s="20" t="str">
        <f t="shared" si="119"/>
        <v>1</v>
      </c>
      <c r="I319" s="20" t="str">
        <f t="shared" si="120"/>
        <v>1</v>
      </c>
      <c r="J319" s="20" t="str">
        <f t="shared" si="121"/>
        <v>0</v>
      </c>
      <c r="K319" s="20" t="str">
        <f t="shared" si="122"/>
        <v>1</v>
      </c>
      <c r="L319" s="20" t="str">
        <f t="shared" si="123"/>
        <v>0</v>
      </c>
      <c r="M319" s="20" t="str">
        <f t="shared" si="124"/>
        <v>0</v>
      </c>
      <c r="N319" s="23">
        <f t="shared" si="125"/>
        <v>2</v>
      </c>
      <c r="O319" s="23">
        <f t="shared" si="126"/>
        <v>3</v>
      </c>
      <c r="P319" s="23">
        <f t="shared" si="127"/>
        <v>4</v>
      </c>
      <c r="Q319" s="23">
        <f t="shared" si="128"/>
        <v>0</v>
      </c>
      <c r="R319" s="23">
        <f t="shared" si="129"/>
        <v>6</v>
      </c>
      <c r="S319" s="23">
        <f t="shared" si="130"/>
        <v>0</v>
      </c>
      <c r="T319" s="23">
        <f t="shared" si="131"/>
        <v>0</v>
      </c>
      <c r="V319" s="9">
        <v>0.41666666666666669</v>
      </c>
      <c r="W319" s="9">
        <v>0.58333333333333337</v>
      </c>
      <c r="X319" t="str">
        <f t="shared" si="110"/>
        <v>419921_MIX_JOUR2</v>
      </c>
      <c r="Y319" t="str">
        <f t="shared" si="111"/>
        <v>419921_MIX_JOUR3</v>
      </c>
      <c r="Z319" t="str">
        <f t="shared" si="112"/>
        <v>419921_MIX_JOUR4</v>
      </c>
      <c r="AA319" t="str">
        <f t="shared" si="113"/>
        <v>419921_MIX_JOUR0</v>
      </c>
      <c r="AB319" t="str">
        <f t="shared" si="114"/>
        <v>419921_MIX_JOUR6</v>
      </c>
      <c r="AC319" t="str">
        <f t="shared" si="115"/>
        <v>419921_MIX_JOUR0</v>
      </c>
      <c r="AD319" t="str">
        <f t="shared" si="116"/>
        <v>419921_MIX_JOUR0</v>
      </c>
      <c r="AF319" s="9">
        <v>0.41666666666666669</v>
      </c>
      <c r="AG319" s="9">
        <v>0.58333333333333337</v>
      </c>
    </row>
    <row r="320" spans="1:33">
      <c r="A320" s="8">
        <v>4214</v>
      </c>
      <c r="B320" s="8" t="s">
        <v>117</v>
      </c>
      <c r="C320" s="9">
        <v>0.25</v>
      </c>
      <c r="D320" s="9">
        <v>0.95833333333333337</v>
      </c>
      <c r="E320" s="13">
        <v>10000</v>
      </c>
      <c r="F320" s="18" t="str">
        <f t="shared" si="117"/>
        <v>0010000</v>
      </c>
      <c r="G320" s="20" t="str">
        <f t="shared" si="118"/>
        <v>0</v>
      </c>
      <c r="H320" s="20" t="str">
        <f t="shared" si="119"/>
        <v>0</v>
      </c>
      <c r="I320" s="20" t="str">
        <f t="shared" si="120"/>
        <v>1</v>
      </c>
      <c r="J320" s="20" t="str">
        <f t="shared" si="121"/>
        <v>0</v>
      </c>
      <c r="K320" s="20" t="str">
        <f t="shared" si="122"/>
        <v>0</v>
      </c>
      <c r="L320" s="20" t="str">
        <f t="shared" si="123"/>
        <v>0</v>
      </c>
      <c r="M320" s="20" t="str">
        <f t="shared" si="124"/>
        <v>0</v>
      </c>
      <c r="N320" s="23">
        <f t="shared" si="125"/>
        <v>0</v>
      </c>
      <c r="O320" s="23">
        <f t="shared" si="126"/>
        <v>0</v>
      </c>
      <c r="P320" s="23">
        <f t="shared" si="127"/>
        <v>4</v>
      </c>
      <c r="Q320" s="23">
        <f t="shared" si="128"/>
        <v>0</v>
      </c>
      <c r="R320" s="23">
        <f t="shared" si="129"/>
        <v>0</v>
      </c>
      <c r="S320" s="23">
        <f t="shared" si="130"/>
        <v>0</v>
      </c>
      <c r="T320" s="23">
        <f t="shared" si="131"/>
        <v>0</v>
      </c>
      <c r="V320" s="9">
        <v>0.25</v>
      </c>
      <c r="W320" s="9">
        <v>0.95833333333333337</v>
      </c>
      <c r="X320" t="str">
        <f t="shared" si="110"/>
        <v>421421_MIX_JOUR0</v>
      </c>
      <c r="Y320" t="str">
        <f t="shared" si="111"/>
        <v>421421_MIX_JOUR0</v>
      </c>
      <c r="Z320" t="str">
        <f t="shared" si="112"/>
        <v>421421_MIX_JOUR4</v>
      </c>
      <c r="AA320" t="str">
        <f t="shared" si="113"/>
        <v>421421_MIX_JOUR0</v>
      </c>
      <c r="AB320" t="str">
        <f t="shared" si="114"/>
        <v>421421_MIX_JOUR0</v>
      </c>
      <c r="AC320" t="str">
        <f t="shared" si="115"/>
        <v>421421_MIX_JOUR0</v>
      </c>
      <c r="AD320" t="str">
        <f t="shared" si="116"/>
        <v>421421_MIX_JOUR0</v>
      </c>
      <c r="AF320" s="9">
        <v>0.25</v>
      </c>
      <c r="AG320" s="9">
        <v>0.95833333333333337</v>
      </c>
    </row>
    <row r="321" spans="1:33">
      <c r="A321" s="8">
        <v>4224</v>
      </c>
      <c r="B321" s="8" t="s">
        <v>117</v>
      </c>
      <c r="C321" s="9">
        <v>0.33333333333333331</v>
      </c>
      <c r="D321" s="9">
        <v>0.45833333333333331</v>
      </c>
      <c r="E321" s="13">
        <v>111111</v>
      </c>
      <c r="F321" s="18" t="str">
        <f t="shared" si="117"/>
        <v>0111111</v>
      </c>
      <c r="G321" s="20" t="str">
        <f t="shared" si="118"/>
        <v>0</v>
      </c>
      <c r="H321" s="20" t="str">
        <f t="shared" si="119"/>
        <v>1</v>
      </c>
      <c r="I321" s="20" t="str">
        <f t="shared" si="120"/>
        <v>1</v>
      </c>
      <c r="J321" s="20" t="str">
        <f t="shared" si="121"/>
        <v>1</v>
      </c>
      <c r="K321" s="20" t="str">
        <f t="shared" si="122"/>
        <v>1</v>
      </c>
      <c r="L321" s="20" t="str">
        <f t="shared" si="123"/>
        <v>1</v>
      </c>
      <c r="M321" s="20" t="str">
        <f t="shared" si="124"/>
        <v>1</v>
      </c>
      <c r="N321" s="23">
        <f t="shared" si="125"/>
        <v>0</v>
      </c>
      <c r="O321" s="23">
        <f t="shared" si="126"/>
        <v>3</v>
      </c>
      <c r="P321" s="23">
        <f t="shared" si="127"/>
        <v>4</v>
      </c>
      <c r="Q321" s="23">
        <f t="shared" si="128"/>
        <v>5</v>
      </c>
      <c r="R321" s="23">
        <f t="shared" si="129"/>
        <v>6</v>
      </c>
      <c r="S321" s="23">
        <f t="shared" si="130"/>
        <v>7</v>
      </c>
      <c r="T321" s="23">
        <f t="shared" si="131"/>
        <v>1</v>
      </c>
      <c r="V321" s="9">
        <v>0.33333333333333331</v>
      </c>
      <c r="W321" s="9">
        <v>0.45833333333333331</v>
      </c>
      <c r="X321" t="str">
        <f t="shared" si="110"/>
        <v>422421_MIX_JOUR0</v>
      </c>
      <c r="Y321" t="str">
        <f t="shared" si="111"/>
        <v>422421_MIX_JOUR3</v>
      </c>
      <c r="Z321" t="str">
        <f t="shared" si="112"/>
        <v>422421_MIX_JOUR4</v>
      </c>
      <c r="AA321" t="str">
        <f t="shared" si="113"/>
        <v>422421_MIX_JOUR5</v>
      </c>
      <c r="AB321" t="str">
        <f t="shared" si="114"/>
        <v>422421_MIX_JOUR6</v>
      </c>
      <c r="AC321" t="str">
        <f t="shared" si="115"/>
        <v>422421_MIX_JOUR7</v>
      </c>
      <c r="AD321" t="str">
        <f t="shared" si="116"/>
        <v>422421_MIX_JOUR1</v>
      </c>
      <c r="AF321" s="9">
        <v>0.33333333333333331</v>
      </c>
      <c r="AG321" s="9">
        <v>0.45833333333333331</v>
      </c>
    </row>
    <row r="322" spans="1:33">
      <c r="A322" s="8">
        <v>4224</v>
      </c>
      <c r="B322" s="8" t="s">
        <v>117</v>
      </c>
      <c r="C322" s="9">
        <v>0.45833333333333331</v>
      </c>
      <c r="D322" s="9">
        <v>0.58333333333333337</v>
      </c>
      <c r="E322" s="13">
        <v>1000000</v>
      </c>
      <c r="F322" s="18" t="str">
        <f t="shared" si="117"/>
        <v>1000000</v>
      </c>
      <c r="G322" s="20" t="str">
        <f t="shared" si="118"/>
        <v>1</v>
      </c>
      <c r="H322" s="20" t="str">
        <f t="shared" si="119"/>
        <v>0</v>
      </c>
      <c r="I322" s="20" t="str">
        <f t="shared" si="120"/>
        <v>0</v>
      </c>
      <c r="J322" s="20" t="str">
        <f t="shared" si="121"/>
        <v>0</v>
      </c>
      <c r="K322" s="20" t="str">
        <f t="shared" si="122"/>
        <v>0</v>
      </c>
      <c r="L322" s="20" t="str">
        <f t="shared" si="123"/>
        <v>0</v>
      </c>
      <c r="M322" s="20" t="str">
        <f t="shared" si="124"/>
        <v>0</v>
      </c>
      <c r="N322" s="23">
        <f t="shared" si="125"/>
        <v>2</v>
      </c>
      <c r="O322" s="23">
        <f t="shared" si="126"/>
        <v>0</v>
      </c>
      <c r="P322" s="23">
        <f t="shared" si="127"/>
        <v>0</v>
      </c>
      <c r="Q322" s="23">
        <f t="shared" si="128"/>
        <v>0</v>
      </c>
      <c r="R322" s="23">
        <f t="shared" si="129"/>
        <v>0</v>
      </c>
      <c r="S322" s="23">
        <f t="shared" si="130"/>
        <v>0</v>
      </c>
      <c r="T322" s="23">
        <f t="shared" si="131"/>
        <v>0</v>
      </c>
      <c r="V322" s="9">
        <v>0.45833333333333331</v>
      </c>
      <c r="W322" s="9">
        <v>0.58333333333333337</v>
      </c>
      <c r="X322" t="str">
        <f t="shared" si="110"/>
        <v>422421_MIX_JOUR2</v>
      </c>
      <c r="Y322" t="str">
        <f t="shared" si="111"/>
        <v>422421_MIX_JOUR0</v>
      </c>
      <c r="Z322" t="str">
        <f t="shared" si="112"/>
        <v>422421_MIX_JOUR0</v>
      </c>
      <c r="AA322" t="str">
        <f t="shared" si="113"/>
        <v>422421_MIX_JOUR0</v>
      </c>
      <c r="AB322" t="str">
        <f t="shared" si="114"/>
        <v>422421_MIX_JOUR0</v>
      </c>
      <c r="AC322" t="str">
        <f t="shared" si="115"/>
        <v>422421_MIX_JOUR0</v>
      </c>
      <c r="AD322" t="str">
        <f t="shared" si="116"/>
        <v>422421_MIX_JOUR0</v>
      </c>
      <c r="AF322" s="9">
        <v>0.45833333333333331</v>
      </c>
      <c r="AG322" s="9">
        <v>0.58333333333333337</v>
      </c>
    </row>
    <row r="323" spans="1:33">
      <c r="A323" s="8">
        <v>4228</v>
      </c>
      <c r="B323" s="8" t="s">
        <v>117</v>
      </c>
      <c r="C323" s="9">
        <v>0.25</v>
      </c>
      <c r="D323" s="9">
        <v>0.95833333333333337</v>
      </c>
      <c r="E323" s="13">
        <v>100000</v>
      </c>
      <c r="F323" s="18" t="str">
        <f t="shared" si="117"/>
        <v>0100000</v>
      </c>
      <c r="G323" s="20" t="str">
        <f t="shared" si="118"/>
        <v>0</v>
      </c>
      <c r="H323" s="20" t="str">
        <f t="shared" si="119"/>
        <v>1</v>
      </c>
      <c r="I323" s="20" t="str">
        <f t="shared" si="120"/>
        <v>0</v>
      </c>
      <c r="J323" s="20" t="str">
        <f t="shared" si="121"/>
        <v>0</v>
      </c>
      <c r="K323" s="20" t="str">
        <f t="shared" si="122"/>
        <v>0</v>
      </c>
      <c r="L323" s="20" t="str">
        <f t="shared" si="123"/>
        <v>0</v>
      </c>
      <c r="M323" s="20" t="str">
        <f t="shared" si="124"/>
        <v>0</v>
      </c>
      <c r="N323" s="23">
        <f t="shared" si="125"/>
        <v>0</v>
      </c>
      <c r="O323" s="23">
        <f t="shared" si="126"/>
        <v>3</v>
      </c>
      <c r="P323" s="23">
        <f t="shared" si="127"/>
        <v>0</v>
      </c>
      <c r="Q323" s="23">
        <f t="shared" si="128"/>
        <v>0</v>
      </c>
      <c r="R323" s="23">
        <f t="shared" si="129"/>
        <v>0</v>
      </c>
      <c r="S323" s="23">
        <f t="shared" si="130"/>
        <v>0</v>
      </c>
      <c r="T323" s="23">
        <f t="shared" si="131"/>
        <v>0</v>
      </c>
      <c r="V323" s="9">
        <v>0.25</v>
      </c>
      <c r="W323" s="9">
        <v>0.95833333333333337</v>
      </c>
      <c r="X323" t="str">
        <f t="shared" ref="X323:X386" si="132">A323&amp;B323&amp;N323</f>
        <v>422821_MIX_JOUR0</v>
      </c>
      <c r="Y323" t="str">
        <f t="shared" ref="Y323:Y386" si="133">A323&amp;B323&amp;O323</f>
        <v>422821_MIX_JOUR3</v>
      </c>
      <c r="Z323" t="str">
        <f t="shared" ref="Z323:Z386" si="134">A323&amp;B323&amp;P323</f>
        <v>422821_MIX_JOUR0</v>
      </c>
      <c r="AA323" t="str">
        <f t="shared" ref="AA323:AA386" si="135">A323&amp;B323&amp;Q323</f>
        <v>422821_MIX_JOUR0</v>
      </c>
      <c r="AB323" t="str">
        <f t="shared" ref="AB323:AB386" si="136">A323&amp;B323&amp;R323</f>
        <v>422821_MIX_JOUR0</v>
      </c>
      <c r="AC323" t="str">
        <f t="shared" ref="AC323:AC386" si="137">A323&amp;B323&amp;S323</f>
        <v>422821_MIX_JOUR0</v>
      </c>
      <c r="AD323" t="str">
        <f t="shared" ref="AD323:AD386" si="138">A323&amp;B323&amp;T323</f>
        <v>422821_MIX_JOUR0</v>
      </c>
      <c r="AF323" s="9">
        <v>0.25</v>
      </c>
      <c r="AG323" s="9">
        <v>0.95833333333333337</v>
      </c>
    </row>
    <row r="324" spans="1:33">
      <c r="A324" s="8">
        <v>4233</v>
      </c>
      <c r="B324" s="8" t="s">
        <v>117</v>
      </c>
      <c r="C324" s="9">
        <v>0.25</v>
      </c>
      <c r="D324" s="9">
        <v>0.95833333333333337</v>
      </c>
      <c r="E324" s="13">
        <v>100000</v>
      </c>
      <c r="F324" s="18" t="str">
        <f t="shared" si="117"/>
        <v>0100000</v>
      </c>
      <c r="G324" s="20" t="str">
        <f t="shared" si="118"/>
        <v>0</v>
      </c>
      <c r="H324" s="20" t="str">
        <f t="shared" si="119"/>
        <v>1</v>
      </c>
      <c r="I324" s="20" t="str">
        <f t="shared" si="120"/>
        <v>0</v>
      </c>
      <c r="J324" s="20" t="str">
        <f t="shared" si="121"/>
        <v>0</v>
      </c>
      <c r="K324" s="20" t="str">
        <f t="shared" si="122"/>
        <v>0</v>
      </c>
      <c r="L324" s="20" t="str">
        <f t="shared" si="123"/>
        <v>0</v>
      </c>
      <c r="M324" s="20" t="str">
        <f t="shared" si="124"/>
        <v>0</v>
      </c>
      <c r="N324" s="23">
        <f t="shared" si="125"/>
        <v>0</v>
      </c>
      <c r="O324" s="23">
        <f t="shared" si="126"/>
        <v>3</v>
      </c>
      <c r="P324" s="23">
        <f t="shared" si="127"/>
        <v>0</v>
      </c>
      <c r="Q324" s="23">
        <f t="shared" si="128"/>
        <v>0</v>
      </c>
      <c r="R324" s="23">
        <f t="shared" si="129"/>
        <v>0</v>
      </c>
      <c r="S324" s="23">
        <f t="shared" si="130"/>
        <v>0</v>
      </c>
      <c r="T324" s="23">
        <f t="shared" si="131"/>
        <v>0</v>
      </c>
      <c r="V324" s="9">
        <v>0.25</v>
      </c>
      <c r="W324" s="9">
        <v>0.95833333333333337</v>
      </c>
      <c r="X324" t="str">
        <f t="shared" si="132"/>
        <v>423321_MIX_JOUR0</v>
      </c>
      <c r="Y324" t="str">
        <f t="shared" si="133"/>
        <v>423321_MIX_JOUR3</v>
      </c>
      <c r="Z324" t="str">
        <f t="shared" si="134"/>
        <v>423321_MIX_JOUR0</v>
      </c>
      <c r="AA324" t="str">
        <f t="shared" si="135"/>
        <v>423321_MIX_JOUR0</v>
      </c>
      <c r="AB324" t="str">
        <f t="shared" si="136"/>
        <v>423321_MIX_JOUR0</v>
      </c>
      <c r="AC324" t="str">
        <f t="shared" si="137"/>
        <v>423321_MIX_JOUR0</v>
      </c>
      <c r="AD324" t="str">
        <f t="shared" si="138"/>
        <v>423321_MIX_JOUR0</v>
      </c>
      <c r="AF324" s="9">
        <v>0.25</v>
      </c>
      <c r="AG324" s="9">
        <v>0.95833333333333337</v>
      </c>
    </row>
    <row r="325" spans="1:33">
      <c r="A325" s="10">
        <v>4244</v>
      </c>
      <c r="B325" s="10" t="s">
        <v>117</v>
      </c>
      <c r="C325" s="11">
        <v>0.25</v>
      </c>
      <c r="D325" s="11">
        <v>0.95833333333333337</v>
      </c>
      <c r="E325" s="14">
        <v>1000</v>
      </c>
      <c r="F325" s="18" t="str">
        <f t="shared" si="117"/>
        <v>0001000</v>
      </c>
      <c r="G325" s="20" t="str">
        <f t="shared" si="118"/>
        <v>0</v>
      </c>
      <c r="H325" s="20" t="str">
        <f t="shared" si="119"/>
        <v>0</v>
      </c>
      <c r="I325" s="20" t="str">
        <f t="shared" si="120"/>
        <v>0</v>
      </c>
      <c r="J325" s="20" t="str">
        <f t="shared" si="121"/>
        <v>1</v>
      </c>
      <c r="K325" s="20" t="str">
        <f t="shared" si="122"/>
        <v>0</v>
      </c>
      <c r="L325" s="20" t="str">
        <f t="shared" si="123"/>
        <v>0</v>
      </c>
      <c r="M325" s="20" t="str">
        <f t="shared" si="124"/>
        <v>0</v>
      </c>
      <c r="N325" s="23">
        <f t="shared" si="125"/>
        <v>0</v>
      </c>
      <c r="O325" s="23">
        <f t="shared" si="126"/>
        <v>0</v>
      </c>
      <c r="P325" s="23">
        <f t="shared" si="127"/>
        <v>0</v>
      </c>
      <c r="Q325" s="23">
        <f t="shared" si="128"/>
        <v>5</v>
      </c>
      <c r="R325" s="23">
        <f t="shared" si="129"/>
        <v>0</v>
      </c>
      <c r="S325" s="23">
        <f t="shared" si="130"/>
        <v>0</v>
      </c>
      <c r="T325" s="23">
        <f t="shared" si="131"/>
        <v>0</v>
      </c>
      <c r="V325" s="11">
        <v>0.25</v>
      </c>
      <c r="W325" s="11">
        <v>0.95833333333333337</v>
      </c>
      <c r="X325" t="str">
        <f t="shared" si="132"/>
        <v>424421_MIX_JOUR0</v>
      </c>
      <c r="Y325" t="str">
        <f t="shared" si="133"/>
        <v>424421_MIX_JOUR0</v>
      </c>
      <c r="Z325" t="str">
        <f t="shared" si="134"/>
        <v>424421_MIX_JOUR0</v>
      </c>
      <c r="AA325" t="str">
        <f t="shared" si="135"/>
        <v>424421_MIX_JOUR5</v>
      </c>
      <c r="AB325" t="str">
        <f t="shared" si="136"/>
        <v>424421_MIX_JOUR0</v>
      </c>
      <c r="AC325" t="str">
        <f t="shared" si="137"/>
        <v>424421_MIX_JOUR0</v>
      </c>
      <c r="AD325" t="str">
        <f t="shared" si="138"/>
        <v>424421_MIX_JOUR0</v>
      </c>
      <c r="AF325" s="11">
        <v>0.25</v>
      </c>
      <c r="AG325" s="11">
        <v>0.95833333333333337</v>
      </c>
    </row>
    <row r="326" spans="1:33">
      <c r="A326" s="8">
        <v>4253</v>
      </c>
      <c r="B326" s="8" t="s">
        <v>117</v>
      </c>
      <c r="C326" s="9">
        <v>0.25</v>
      </c>
      <c r="D326" s="9">
        <v>0.95833333333333337</v>
      </c>
      <c r="E326" s="13">
        <v>100000</v>
      </c>
      <c r="F326" s="18" t="str">
        <f t="shared" si="117"/>
        <v>0100000</v>
      </c>
      <c r="G326" s="20" t="str">
        <f t="shared" si="118"/>
        <v>0</v>
      </c>
      <c r="H326" s="20" t="str">
        <f t="shared" si="119"/>
        <v>1</v>
      </c>
      <c r="I326" s="20" t="str">
        <f t="shared" si="120"/>
        <v>0</v>
      </c>
      <c r="J326" s="20" t="str">
        <f t="shared" si="121"/>
        <v>0</v>
      </c>
      <c r="K326" s="20" t="str">
        <f t="shared" si="122"/>
        <v>0</v>
      </c>
      <c r="L326" s="20" t="str">
        <f t="shared" si="123"/>
        <v>0</v>
      </c>
      <c r="M326" s="20" t="str">
        <f t="shared" si="124"/>
        <v>0</v>
      </c>
      <c r="N326" s="23">
        <f t="shared" si="125"/>
        <v>0</v>
      </c>
      <c r="O326" s="23">
        <f t="shared" si="126"/>
        <v>3</v>
      </c>
      <c r="P326" s="23">
        <f t="shared" si="127"/>
        <v>0</v>
      </c>
      <c r="Q326" s="23">
        <f t="shared" si="128"/>
        <v>0</v>
      </c>
      <c r="R326" s="23">
        <f t="shared" si="129"/>
        <v>0</v>
      </c>
      <c r="S326" s="23">
        <f t="shared" si="130"/>
        <v>0</v>
      </c>
      <c r="T326" s="23">
        <f t="shared" si="131"/>
        <v>0</v>
      </c>
      <c r="V326" s="9">
        <v>0.25</v>
      </c>
      <c r="W326" s="9">
        <v>0.95833333333333337</v>
      </c>
      <c r="X326" t="str">
        <f t="shared" si="132"/>
        <v>425321_MIX_JOUR0</v>
      </c>
      <c r="Y326" t="str">
        <f t="shared" si="133"/>
        <v>425321_MIX_JOUR3</v>
      </c>
      <c r="Z326" t="str">
        <f t="shared" si="134"/>
        <v>425321_MIX_JOUR0</v>
      </c>
      <c r="AA326" t="str">
        <f t="shared" si="135"/>
        <v>425321_MIX_JOUR0</v>
      </c>
      <c r="AB326" t="str">
        <f t="shared" si="136"/>
        <v>425321_MIX_JOUR0</v>
      </c>
      <c r="AC326" t="str">
        <f t="shared" si="137"/>
        <v>425321_MIX_JOUR0</v>
      </c>
      <c r="AD326" t="str">
        <f t="shared" si="138"/>
        <v>425321_MIX_JOUR0</v>
      </c>
      <c r="AF326" s="9">
        <v>0.25</v>
      </c>
      <c r="AG326" s="9">
        <v>0.95833333333333337</v>
      </c>
    </row>
    <row r="327" spans="1:33">
      <c r="A327" s="8">
        <v>4264</v>
      </c>
      <c r="B327" s="8" t="s">
        <v>117</v>
      </c>
      <c r="C327" s="9">
        <v>0.25</v>
      </c>
      <c r="D327" s="9">
        <v>0.95833333333333337</v>
      </c>
      <c r="E327" s="13">
        <v>100000</v>
      </c>
      <c r="F327" s="18" t="str">
        <f t="shared" si="117"/>
        <v>0100000</v>
      </c>
      <c r="G327" s="20" t="str">
        <f t="shared" si="118"/>
        <v>0</v>
      </c>
      <c r="H327" s="20" t="str">
        <f t="shared" si="119"/>
        <v>1</v>
      </c>
      <c r="I327" s="20" t="str">
        <f t="shared" si="120"/>
        <v>0</v>
      </c>
      <c r="J327" s="20" t="str">
        <f t="shared" si="121"/>
        <v>0</v>
      </c>
      <c r="K327" s="20" t="str">
        <f t="shared" si="122"/>
        <v>0</v>
      </c>
      <c r="L327" s="20" t="str">
        <f t="shared" si="123"/>
        <v>0</v>
      </c>
      <c r="M327" s="20" t="str">
        <f t="shared" si="124"/>
        <v>0</v>
      </c>
      <c r="N327" s="23">
        <f t="shared" si="125"/>
        <v>0</v>
      </c>
      <c r="O327" s="23">
        <f t="shared" si="126"/>
        <v>3</v>
      </c>
      <c r="P327" s="23">
        <f t="shared" si="127"/>
        <v>0</v>
      </c>
      <c r="Q327" s="23">
        <f t="shared" si="128"/>
        <v>0</v>
      </c>
      <c r="R327" s="23">
        <f t="shared" si="129"/>
        <v>0</v>
      </c>
      <c r="S327" s="23">
        <f t="shared" si="130"/>
        <v>0</v>
      </c>
      <c r="T327" s="23">
        <f t="shared" si="131"/>
        <v>0</v>
      </c>
      <c r="V327" s="9">
        <v>0.25</v>
      </c>
      <c r="W327" s="9">
        <v>0.95833333333333337</v>
      </c>
      <c r="X327" t="str">
        <f t="shared" si="132"/>
        <v>426421_MIX_JOUR0</v>
      </c>
      <c r="Y327" t="str">
        <f t="shared" si="133"/>
        <v>426421_MIX_JOUR3</v>
      </c>
      <c r="Z327" t="str">
        <f t="shared" si="134"/>
        <v>426421_MIX_JOUR0</v>
      </c>
      <c r="AA327" t="str">
        <f t="shared" si="135"/>
        <v>426421_MIX_JOUR0</v>
      </c>
      <c r="AB327" t="str">
        <f t="shared" si="136"/>
        <v>426421_MIX_JOUR0</v>
      </c>
      <c r="AC327" t="str">
        <f t="shared" si="137"/>
        <v>426421_MIX_JOUR0</v>
      </c>
      <c r="AD327" t="str">
        <f t="shared" si="138"/>
        <v>426421_MIX_JOUR0</v>
      </c>
      <c r="AF327" s="9">
        <v>0.25</v>
      </c>
      <c r="AG327" s="9">
        <v>0.95833333333333337</v>
      </c>
    </row>
    <row r="328" spans="1:33">
      <c r="A328" s="8">
        <v>4266</v>
      </c>
      <c r="B328" s="8" t="s">
        <v>117</v>
      </c>
      <c r="C328" s="9">
        <v>0.25</v>
      </c>
      <c r="D328" s="9">
        <v>0.95833333333333337</v>
      </c>
      <c r="E328" s="13">
        <v>100000</v>
      </c>
      <c r="F328" s="18" t="str">
        <f t="shared" si="117"/>
        <v>0100000</v>
      </c>
      <c r="G328" s="20" t="str">
        <f t="shared" si="118"/>
        <v>0</v>
      </c>
      <c r="H328" s="20" t="str">
        <f t="shared" si="119"/>
        <v>1</v>
      </c>
      <c r="I328" s="20" t="str">
        <f t="shared" si="120"/>
        <v>0</v>
      </c>
      <c r="J328" s="20" t="str">
        <f t="shared" si="121"/>
        <v>0</v>
      </c>
      <c r="K328" s="20" t="str">
        <f t="shared" si="122"/>
        <v>0</v>
      </c>
      <c r="L328" s="20" t="str">
        <f t="shared" si="123"/>
        <v>0</v>
      </c>
      <c r="M328" s="20" t="str">
        <f t="shared" si="124"/>
        <v>0</v>
      </c>
      <c r="N328" s="23">
        <f t="shared" si="125"/>
        <v>0</v>
      </c>
      <c r="O328" s="23">
        <f t="shared" si="126"/>
        <v>3</v>
      </c>
      <c r="P328" s="23">
        <f t="shared" si="127"/>
        <v>0</v>
      </c>
      <c r="Q328" s="23">
        <f t="shared" si="128"/>
        <v>0</v>
      </c>
      <c r="R328" s="23">
        <f t="shared" si="129"/>
        <v>0</v>
      </c>
      <c r="S328" s="23">
        <f t="shared" si="130"/>
        <v>0</v>
      </c>
      <c r="T328" s="23">
        <f t="shared" si="131"/>
        <v>0</v>
      </c>
      <c r="V328" s="9">
        <v>0.25</v>
      </c>
      <c r="W328" s="9">
        <v>0.95833333333333337</v>
      </c>
      <c r="X328" t="str">
        <f t="shared" si="132"/>
        <v>426621_MIX_JOUR0</v>
      </c>
      <c r="Y328" t="str">
        <f t="shared" si="133"/>
        <v>426621_MIX_JOUR3</v>
      </c>
      <c r="Z328" t="str">
        <f t="shared" si="134"/>
        <v>426621_MIX_JOUR0</v>
      </c>
      <c r="AA328" t="str">
        <f t="shared" si="135"/>
        <v>426621_MIX_JOUR0</v>
      </c>
      <c r="AB328" t="str">
        <f t="shared" si="136"/>
        <v>426621_MIX_JOUR0</v>
      </c>
      <c r="AC328" t="str">
        <f t="shared" si="137"/>
        <v>426621_MIX_JOUR0</v>
      </c>
      <c r="AD328" t="str">
        <f t="shared" si="138"/>
        <v>426621_MIX_JOUR0</v>
      </c>
      <c r="AF328" s="9">
        <v>0.25</v>
      </c>
      <c r="AG328" s="9">
        <v>0.95833333333333337</v>
      </c>
    </row>
    <row r="329" spans="1:33">
      <c r="A329" s="8">
        <v>4271</v>
      </c>
      <c r="B329" s="8" t="s">
        <v>117</v>
      </c>
      <c r="C329" s="9">
        <v>0.25</v>
      </c>
      <c r="D329" s="9">
        <v>0.95833333333333337</v>
      </c>
      <c r="E329" s="13">
        <v>100000</v>
      </c>
      <c r="F329" s="18" t="str">
        <f t="shared" si="117"/>
        <v>0100000</v>
      </c>
      <c r="G329" s="20" t="str">
        <f t="shared" si="118"/>
        <v>0</v>
      </c>
      <c r="H329" s="20" t="str">
        <f t="shared" si="119"/>
        <v>1</v>
      </c>
      <c r="I329" s="20" t="str">
        <f t="shared" si="120"/>
        <v>0</v>
      </c>
      <c r="J329" s="20" t="str">
        <f t="shared" si="121"/>
        <v>0</v>
      </c>
      <c r="K329" s="20" t="str">
        <f t="shared" si="122"/>
        <v>0</v>
      </c>
      <c r="L329" s="20" t="str">
        <f t="shared" si="123"/>
        <v>0</v>
      </c>
      <c r="M329" s="20" t="str">
        <f t="shared" si="124"/>
        <v>0</v>
      </c>
      <c r="N329" s="23">
        <f t="shared" si="125"/>
        <v>0</v>
      </c>
      <c r="O329" s="23">
        <f t="shared" si="126"/>
        <v>3</v>
      </c>
      <c r="P329" s="23">
        <f t="shared" si="127"/>
        <v>0</v>
      </c>
      <c r="Q329" s="23">
        <f t="shared" si="128"/>
        <v>0</v>
      </c>
      <c r="R329" s="23">
        <f t="shared" si="129"/>
        <v>0</v>
      </c>
      <c r="S329" s="23">
        <f t="shared" si="130"/>
        <v>0</v>
      </c>
      <c r="T329" s="23">
        <f t="shared" si="131"/>
        <v>0</v>
      </c>
      <c r="V329" s="9">
        <v>0.25</v>
      </c>
      <c r="W329" s="9">
        <v>0.95833333333333337</v>
      </c>
      <c r="X329" t="str">
        <f t="shared" si="132"/>
        <v>427121_MIX_JOUR0</v>
      </c>
      <c r="Y329" t="str">
        <f t="shared" si="133"/>
        <v>427121_MIX_JOUR3</v>
      </c>
      <c r="Z329" t="str">
        <f t="shared" si="134"/>
        <v>427121_MIX_JOUR0</v>
      </c>
      <c r="AA329" t="str">
        <f t="shared" si="135"/>
        <v>427121_MIX_JOUR0</v>
      </c>
      <c r="AB329" t="str">
        <f t="shared" si="136"/>
        <v>427121_MIX_JOUR0</v>
      </c>
      <c r="AC329" t="str">
        <f t="shared" si="137"/>
        <v>427121_MIX_JOUR0</v>
      </c>
      <c r="AD329" t="str">
        <f t="shared" si="138"/>
        <v>427121_MIX_JOUR0</v>
      </c>
      <c r="AF329" s="9">
        <v>0.25</v>
      </c>
      <c r="AG329" s="9">
        <v>0.95833333333333337</v>
      </c>
    </row>
    <row r="330" spans="1:33">
      <c r="A330" s="8">
        <v>4279</v>
      </c>
      <c r="B330" s="8" t="s">
        <v>117</v>
      </c>
      <c r="C330" s="9">
        <v>0.25</v>
      </c>
      <c r="D330" s="9">
        <v>0.95833333333333337</v>
      </c>
      <c r="E330" s="13">
        <v>100000</v>
      </c>
      <c r="F330" s="18" t="str">
        <f t="shared" si="117"/>
        <v>0100000</v>
      </c>
      <c r="G330" s="20" t="str">
        <f t="shared" si="118"/>
        <v>0</v>
      </c>
      <c r="H330" s="20" t="str">
        <f t="shared" si="119"/>
        <v>1</v>
      </c>
      <c r="I330" s="20" t="str">
        <f t="shared" si="120"/>
        <v>0</v>
      </c>
      <c r="J330" s="20" t="str">
        <f t="shared" si="121"/>
        <v>0</v>
      </c>
      <c r="K330" s="20" t="str">
        <f t="shared" si="122"/>
        <v>0</v>
      </c>
      <c r="L330" s="20" t="str">
        <f t="shared" si="123"/>
        <v>0</v>
      </c>
      <c r="M330" s="20" t="str">
        <f t="shared" si="124"/>
        <v>0</v>
      </c>
      <c r="N330" s="23">
        <f t="shared" si="125"/>
        <v>0</v>
      </c>
      <c r="O330" s="23">
        <f t="shared" si="126"/>
        <v>3</v>
      </c>
      <c r="P330" s="23">
        <f t="shared" si="127"/>
        <v>0</v>
      </c>
      <c r="Q330" s="23">
        <f t="shared" si="128"/>
        <v>0</v>
      </c>
      <c r="R330" s="23">
        <f t="shared" si="129"/>
        <v>0</v>
      </c>
      <c r="S330" s="23">
        <f t="shared" si="130"/>
        <v>0</v>
      </c>
      <c r="T330" s="23">
        <f t="shared" si="131"/>
        <v>0</v>
      </c>
      <c r="V330" s="9">
        <v>0.25</v>
      </c>
      <c r="W330" s="9">
        <v>0.95833333333333337</v>
      </c>
      <c r="X330" t="str">
        <f t="shared" si="132"/>
        <v>427921_MIX_JOUR0</v>
      </c>
      <c r="Y330" t="str">
        <f t="shared" si="133"/>
        <v>427921_MIX_JOUR3</v>
      </c>
      <c r="Z330" t="str">
        <f t="shared" si="134"/>
        <v>427921_MIX_JOUR0</v>
      </c>
      <c r="AA330" t="str">
        <f t="shared" si="135"/>
        <v>427921_MIX_JOUR0</v>
      </c>
      <c r="AB330" t="str">
        <f t="shared" si="136"/>
        <v>427921_MIX_JOUR0</v>
      </c>
      <c r="AC330" t="str">
        <f t="shared" si="137"/>
        <v>427921_MIX_JOUR0</v>
      </c>
      <c r="AD330" t="str">
        <f t="shared" si="138"/>
        <v>427921_MIX_JOUR0</v>
      </c>
      <c r="AF330" s="9">
        <v>0.25</v>
      </c>
      <c r="AG330" s="9">
        <v>0.95833333333333337</v>
      </c>
    </row>
    <row r="331" spans="1:33">
      <c r="A331" s="10">
        <v>4300</v>
      </c>
      <c r="B331" s="10" t="s">
        <v>117</v>
      </c>
      <c r="C331" s="11">
        <v>0.25</v>
      </c>
      <c r="D331" s="11">
        <v>0.375</v>
      </c>
      <c r="E331" s="14">
        <v>1000000</v>
      </c>
      <c r="F331" s="18" t="str">
        <f t="shared" si="117"/>
        <v>1000000</v>
      </c>
      <c r="G331" s="20" t="str">
        <f t="shared" si="118"/>
        <v>1</v>
      </c>
      <c r="H331" s="20" t="str">
        <f t="shared" si="119"/>
        <v>0</v>
      </c>
      <c r="I331" s="20" t="str">
        <f t="shared" si="120"/>
        <v>0</v>
      </c>
      <c r="J331" s="20" t="str">
        <f t="shared" si="121"/>
        <v>0</v>
      </c>
      <c r="K331" s="20" t="str">
        <f t="shared" si="122"/>
        <v>0</v>
      </c>
      <c r="L331" s="20" t="str">
        <f t="shared" si="123"/>
        <v>0</v>
      </c>
      <c r="M331" s="20" t="str">
        <f t="shared" si="124"/>
        <v>0</v>
      </c>
      <c r="N331" s="23">
        <f t="shared" si="125"/>
        <v>2</v>
      </c>
      <c r="O331" s="23">
        <f t="shared" si="126"/>
        <v>0</v>
      </c>
      <c r="P331" s="23">
        <f t="shared" si="127"/>
        <v>0</v>
      </c>
      <c r="Q331" s="23">
        <f t="shared" si="128"/>
        <v>0</v>
      </c>
      <c r="R331" s="23">
        <f t="shared" si="129"/>
        <v>0</v>
      </c>
      <c r="S331" s="23">
        <f t="shared" si="130"/>
        <v>0</v>
      </c>
      <c r="T331" s="23">
        <f t="shared" si="131"/>
        <v>0</v>
      </c>
      <c r="V331" s="11">
        <v>0.25</v>
      </c>
      <c r="W331" s="11">
        <v>0.375</v>
      </c>
      <c r="X331" t="str">
        <f t="shared" si="132"/>
        <v>430021_MIX_JOUR2</v>
      </c>
      <c r="Y331" t="str">
        <f t="shared" si="133"/>
        <v>430021_MIX_JOUR0</v>
      </c>
      <c r="Z331" t="str">
        <f t="shared" si="134"/>
        <v>430021_MIX_JOUR0</v>
      </c>
      <c r="AA331" t="str">
        <f t="shared" si="135"/>
        <v>430021_MIX_JOUR0</v>
      </c>
      <c r="AB331" t="str">
        <f t="shared" si="136"/>
        <v>430021_MIX_JOUR0</v>
      </c>
      <c r="AC331" t="str">
        <f t="shared" si="137"/>
        <v>430021_MIX_JOUR0</v>
      </c>
      <c r="AD331" t="str">
        <f t="shared" si="138"/>
        <v>430021_MIX_JOUR0</v>
      </c>
      <c r="AF331" s="11">
        <v>0.25</v>
      </c>
      <c r="AG331" s="11">
        <v>0.375</v>
      </c>
    </row>
    <row r="332" spans="1:33">
      <c r="A332" s="10">
        <v>4300</v>
      </c>
      <c r="B332" s="10" t="s">
        <v>117</v>
      </c>
      <c r="C332" s="11">
        <v>0.375</v>
      </c>
      <c r="D332" s="11">
        <v>0.5</v>
      </c>
      <c r="E332" s="14">
        <v>10000</v>
      </c>
      <c r="F332" s="18" t="str">
        <f t="shared" si="117"/>
        <v>0010000</v>
      </c>
      <c r="G332" s="20" t="str">
        <f t="shared" si="118"/>
        <v>0</v>
      </c>
      <c r="H332" s="20" t="str">
        <f t="shared" si="119"/>
        <v>0</v>
      </c>
      <c r="I332" s="20" t="str">
        <f t="shared" si="120"/>
        <v>1</v>
      </c>
      <c r="J332" s="20" t="str">
        <f t="shared" si="121"/>
        <v>0</v>
      </c>
      <c r="K332" s="20" t="str">
        <f t="shared" si="122"/>
        <v>0</v>
      </c>
      <c r="L332" s="20" t="str">
        <f t="shared" si="123"/>
        <v>0</v>
      </c>
      <c r="M332" s="20" t="str">
        <f t="shared" si="124"/>
        <v>0</v>
      </c>
      <c r="N332" s="23">
        <f t="shared" si="125"/>
        <v>0</v>
      </c>
      <c r="O332" s="23">
        <f t="shared" si="126"/>
        <v>0</v>
      </c>
      <c r="P332" s="23">
        <f t="shared" si="127"/>
        <v>4</v>
      </c>
      <c r="Q332" s="23">
        <f t="shared" si="128"/>
        <v>0</v>
      </c>
      <c r="R332" s="23">
        <f t="shared" si="129"/>
        <v>0</v>
      </c>
      <c r="S332" s="23">
        <f t="shared" si="130"/>
        <v>0</v>
      </c>
      <c r="T332" s="23">
        <f t="shared" si="131"/>
        <v>0</v>
      </c>
      <c r="V332" s="11">
        <v>0.375</v>
      </c>
      <c r="W332" s="11">
        <v>0.5</v>
      </c>
      <c r="X332" t="str">
        <f t="shared" si="132"/>
        <v>430021_MIX_JOUR0</v>
      </c>
      <c r="Y332" t="str">
        <f t="shared" si="133"/>
        <v>430021_MIX_JOUR0</v>
      </c>
      <c r="Z332" t="str">
        <f t="shared" si="134"/>
        <v>430021_MIX_JOUR4</v>
      </c>
      <c r="AA332" t="str">
        <f t="shared" si="135"/>
        <v>430021_MIX_JOUR0</v>
      </c>
      <c r="AB332" t="str">
        <f t="shared" si="136"/>
        <v>430021_MIX_JOUR0</v>
      </c>
      <c r="AC332" t="str">
        <f t="shared" si="137"/>
        <v>430021_MIX_JOUR0</v>
      </c>
      <c r="AD332" t="str">
        <f t="shared" si="138"/>
        <v>430021_MIX_JOUR0</v>
      </c>
      <c r="AF332" s="11">
        <v>0.375</v>
      </c>
      <c r="AG332" s="11">
        <v>0.5</v>
      </c>
    </row>
    <row r="333" spans="1:33">
      <c r="A333" s="10">
        <v>4300</v>
      </c>
      <c r="B333" s="10" t="s">
        <v>118</v>
      </c>
      <c r="C333" s="11">
        <v>0.25</v>
      </c>
      <c r="D333" s="11">
        <v>0.375</v>
      </c>
      <c r="E333" s="14">
        <v>1000000</v>
      </c>
      <c r="F333" s="18" t="str">
        <f t="shared" si="117"/>
        <v>1000000</v>
      </c>
      <c r="G333" s="20" t="str">
        <f t="shared" si="118"/>
        <v>1</v>
      </c>
      <c r="H333" s="20" t="str">
        <f t="shared" si="119"/>
        <v>0</v>
      </c>
      <c r="I333" s="20" t="str">
        <f t="shared" si="120"/>
        <v>0</v>
      </c>
      <c r="J333" s="20" t="str">
        <f t="shared" si="121"/>
        <v>0</v>
      </c>
      <c r="K333" s="20" t="str">
        <f t="shared" si="122"/>
        <v>0</v>
      </c>
      <c r="L333" s="20" t="str">
        <f t="shared" si="123"/>
        <v>0</v>
      </c>
      <c r="M333" s="20" t="str">
        <f t="shared" si="124"/>
        <v>0</v>
      </c>
      <c r="N333" s="23">
        <f t="shared" si="125"/>
        <v>2</v>
      </c>
      <c r="O333" s="23">
        <f t="shared" si="126"/>
        <v>0</v>
      </c>
      <c r="P333" s="23">
        <f t="shared" si="127"/>
        <v>0</v>
      </c>
      <c r="Q333" s="23">
        <f t="shared" si="128"/>
        <v>0</v>
      </c>
      <c r="R333" s="23">
        <f t="shared" si="129"/>
        <v>0</v>
      </c>
      <c r="S333" s="23">
        <f t="shared" si="130"/>
        <v>0</v>
      </c>
      <c r="T333" s="23">
        <f t="shared" si="131"/>
        <v>0</v>
      </c>
      <c r="V333" s="11">
        <v>0.25</v>
      </c>
      <c r="W333" s="11">
        <v>0.375</v>
      </c>
      <c r="X333" t="str">
        <f t="shared" si="132"/>
        <v>430021_MIX_SOIR2</v>
      </c>
      <c r="Y333" t="str">
        <f t="shared" si="133"/>
        <v>430021_MIX_SOIR0</v>
      </c>
      <c r="Z333" t="str">
        <f t="shared" si="134"/>
        <v>430021_MIX_SOIR0</v>
      </c>
      <c r="AA333" t="str">
        <f t="shared" si="135"/>
        <v>430021_MIX_SOIR0</v>
      </c>
      <c r="AB333" t="str">
        <f t="shared" si="136"/>
        <v>430021_MIX_SOIR0</v>
      </c>
      <c r="AC333" t="str">
        <f t="shared" si="137"/>
        <v>430021_MIX_SOIR0</v>
      </c>
      <c r="AD333" t="str">
        <f t="shared" si="138"/>
        <v>430021_MIX_SOIR0</v>
      </c>
      <c r="AF333" s="11">
        <v>0.25</v>
      </c>
      <c r="AG333" s="11">
        <v>0.375</v>
      </c>
    </row>
    <row r="334" spans="1:33">
      <c r="A334" s="10">
        <v>4300</v>
      </c>
      <c r="B334" s="10" t="s">
        <v>118</v>
      </c>
      <c r="C334" s="11">
        <v>0.375</v>
      </c>
      <c r="D334" s="11">
        <v>0.5</v>
      </c>
      <c r="E334" s="14">
        <v>10000</v>
      </c>
      <c r="F334" s="18" t="str">
        <f t="shared" si="117"/>
        <v>0010000</v>
      </c>
      <c r="G334" s="20" t="str">
        <f t="shared" si="118"/>
        <v>0</v>
      </c>
      <c r="H334" s="20" t="str">
        <f t="shared" si="119"/>
        <v>0</v>
      </c>
      <c r="I334" s="20" t="str">
        <f t="shared" si="120"/>
        <v>1</v>
      </c>
      <c r="J334" s="20" t="str">
        <f t="shared" si="121"/>
        <v>0</v>
      </c>
      <c r="K334" s="20" t="str">
        <f t="shared" si="122"/>
        <v>0</v>
      </c>
      <c r="L334" s="20" t="str">
        <f t="shared" si="123"/>
        <v>0</v>
      </c>
      <c r="M334" s="20" t="str">
        <f t="shared" si="124"/>
        <v>0</v>
      </c>
      <c r="N334" s="23">
        <f t="shared" si="125"/>
        <v>0</v>
      </c>
      <c r="O334" s="23">
        <f t="shared" si="126"/>
        <v>0</v>
      </c>
      <c r="P334" s="23">
        <f t="shared" si="127"/>
        <v>4</v>
      </c>
      <c r="Q334" s="23">
        <f t="shared" si="128"/>
        <v>0</v>
      </c>
      <c r="R334" s="23">
        <f t="shared" si="129"/>
        <v>0</v>
      </c>
      <c r="S334" s="23">
        <f t="shared" si="130"/>
        <v>0</v>
      </c>
      <c r="T334" s="23">
        <f t="shared" si="131"/>
        <v>0</v>
      </c>
      <c r="V334" s="11">
        <v>0.375</v>
      </c>
      <c r="W334" s="11">
        <v>0.5</v>
      </c>
      <c r="X334" t="str">
        <f t="shared" si="132"/>
        <v>430021_MIX_SOIR0</v>
      </c>
      <c r="Y334" t="str">
        <f t="shared" si="133"/>
        <v>430021_MIX_SOIR0</v>
      </c>
      <c r="Z334" t="str">
        <f t="shared" si="134"/>
        <v>430021_MIX_SOIR4</v>
      </c>
      <c r="AA334" t="str">
        <f t="shared" si="135"/>
        <v>430021_MIX_SOIR0</v>
      </c>
      <c r="AB334" t="str">
        <f t="shared" si="136"/>
        <v>430021_MIX_SOIR0</v>
      </c>
      <c r="AC334" t="str">
        <f t="shared" si="137"/>
        <v>430021_MIX_SOIR0</v>
      </c>
      <c r="AD334" t="str">
        <f t="shared" si="138"/>
        <v>430021_MIX_SOIR0</v>
      </c>
      <c r="AF334" s="11">
        <v>0.375</v>
      </c>
      <c r="AG334" s="11">
        <v>0.5</v>
      </c>
    </row>
    <row r="335" spans="1:33">
      <c r="A335" s="8">
        <v>4304</v>
      </c>
      <c r="B335" s="8" t="s">
        <v>117</v>
      </c>
      <c r="C335" s="9">
        <v>0.29166666666666669</v>
      </c>
      <c r="D335" s="9">
        <v>0.5</v>
      </c>
      <c r="E335" s="13">
        <v>1010010</v>
      </c>
      <c r="F335" s="18" t="str">
        <f t="shared" si="117"/>
        <v>1010010</v>
      </c>
      <c r="G335" s="20" t="str">
        <f t="shared" si="118"/>
        <v>1</v>
      </c>
      <c r="H335" s="20" t="str">
        <f t="shared" si="119"/>
        <v>0</v>
      </c>
      <c r="I335" s="20" t="str">
        <f t="shared" si="120"/>
        <v>1</v>
      </c>
      <c r="J335" s="20" t="str">
        <f t="shared" si="121"/>
        <v>0</v>
      </c>
      <c r="K335" s="20" t="str">
        <f t="shared" si="122"/>
        <v>0</v>
      </c>
      <c r="L335" s="20" t="str">
        <f t="shared" si="123"/>
        <v>1</v>
      </c>
      <c r="M335" s="20" t="str">
        <f t="shared" si="124"/>
        <v>0</v>
      </c>
      <c r="N335" s="23">
        <f t="shared" si="125"/>
        <v>2</v>
      </c>
      <c r="O335" s="23">
        <f t="shared" si="126"/>
        <v>0</v>
      </c>
      <c r="P335" s="23">
        <f t="shared" si="127"/>
        <v>4</v>
      </c>
      <c r="Q335" s="23">
        <f t="shared" si="128"/>
        <v>0</v>
      </c>
      <c r="R335" s="23">
        <f t="shared" si="129"/>
        <v>0</v>
      </c>
      <c r="S335" s="23">
        <f t="shared" si="130"/>
        <v>7</v>
      </c>
      <c r="T335" s="23">
        <f t="shared" si="131"/>
        <v>0</v>
      </c>
      <c r="V335" s="9">
        <v>0.29166666666666669</v>
      </c>
      <c r="W335" s="9">
        <v>0.5</v>
      </c>
      <c r="X335" t="str">
        <f t="shared" si="132"/>
        <v>430421_MIX_JOUR2</v>
      </c>
      <c r="Y335" t="str">
        <f t="shared" si="133"/>
        <v>430421_MIX_JOUR0</v>
      </c>
      <c r="Z335" t="str">
        <f t="shared" si="134"/>
        <v>430421_MIX_JOUR4</v>
      </c>
      <c r="AA335" t="str">
        <f t="shared" si="135"/>
        <v>430421_MIX_JOUR0</v>
      </c>
      <c r="AB335" t="str">
        <f t="shared" si="136"/>
        <v>430421_MIX_JOUR0</v>
      </c>
      <c r="AC335" t="str">
        <f t="shared" si="137"/>
        <v>430421_MIX_JOUR7</v>
      </c>
      <c r="AD335" t="str">
        <f t="shared" si="138"/>
        <v>430421_MIX_JOUR0</v>
      </c>
      <c r="AF335" s="9">
        <v>0.29166666666666669</v>
      </c>
      <c r="AG335" s="9">
        <v>0.5</v>
      </c>
    </row>
    <row r="336" spans="1:33">
      <c r="A336" s="8">
        <v>4317</v>
      </c>
      <c r="B336" s="8" t="s">
        <v>117</v>
      </c>
      <c r="C336" s="9">
        <v>0.25</v>
      </c>
      <c r="D336" s="9">
        <v>0.95833333333333337</v>
      </c>
      <c r="E336" s="13">
        <v>101100</v>
      </c>
      <c r="F336" s="18" t="str">
        <f t="shared" si="117"/>
        <v>0101100</v>
      </c>
      <c r="G336" s="20" t="str">
        <f t="shared" si="118"/>
        <v>0</v>
      </c>
      <c r="H336" s="20" t="str">
        <f t="shared" si="119"/>
        <v>1</v>
      </c>
      <c r="I336" s="20" t="str">
        <f t="shared" si="120"/>
        <v>0</v>
      </c>
      <c r="J336" s="20" t="str">
        <f t="shared" si="121"/>
        <v>1</v>
      </c>
      <c r="K336" s="20" t="str">
        <f t="shared" si="122"/>
        <v>1</v>
      </c>
      <c r="L336" s="20" t="str">
        <f t="shared" si="123"/>
        <v>0</v>
      </c>
      <c r="M336" s="20" t="str">
        <f t="shared" si="124"/>
        <v>0</v>
      </c>
      <c r="N336" s="23">
        <f t="shared" si="125"/>
        <v>0</v>
      </c>
      <c r="O336" s="23">
        <f t="shared" si="126"/>
        <v>3</v>
      </c>
      <c r="P336" s="23">
        <f t="shared" si="127"/>
        <v>0</v>
      </c>
      <c r="Q336" s="23">
        <f t="shared" si="128"/>
        <v>5</v>
      </c>
      <c r="R336" s="23">
        <f t="shared" si="129"/>
        <v>6</v>
      </c>
      <c r="S336" s="23">
        <f t="shared" si="130"/>
        <v>0</v>
      </c>
      <c r="T336" s="23">
        <f t="shared" si="131"/>
        <v>0</v>
      </c>
      <c r="V336" s="9">
        <v>0.25</v>
      </c>
      <c r="W336" s="9">
        <v>0.95833333333333337</v>
      </c>
      <c r="X336" t="str">
        <f t="shared" si="132"/>
        <v>431721_MIX_JOUR0</v>
      </c>
      <c r="Y336" t="str">
        <f t="shared" si="133"/>
        <v>431721_MIX_JOUR3</v>
      </c>
      <c r="Z336" t="str">
        <f t="shared" si="134"/>
        <v>431721_MIX_JOUR0</v>
      </c>
      <c r="AA336" t="str">
        <f t="shared" si="135"/>
        <v>431721_MIX_JOUR5</v>
      </c>
      <c r="AB336" t="str">
        <f t="shared" si="136"/>
        <v>431721_MIX_JOUR6</v>
      </c>
      <c r="AC336" t="str">
        <f t="shared" si="137"/>
        <v>431721_MIX_JOUR0</v>
      </c>
      <c r="AD336" t="str">
        <f t="shared" si="138"/>
        <v>431721_MIX_JOUR0</v>
      </c>
      <c r="AF336" s="9">
        <v>0.25</v>
      </c>
      <c r="AG336" s="9">
        <v>0.95833333333333337</v>
      </c>
    </row>
    <row r="337" spans="1:33">
      <c r="A337" s="8">
        <v>4319</v>
      </c>
      <c r="B337" s="8" t="s">
        <v>117</v>
      </c>
      <c r="C337" s="9">
        <v>0.25</v>
      </c>
      <c r="D337" s="9">
        <v>0.95833333333333337</v>
      </c>
      <c r="E337" s="13">
        <v>1010000</v>
      </c>
      <c r="F337" s="18" t="str">
        <f t="shared" si="117"/>
        <v>1010000</v>
      </c>
      <c r="G337" s="20" t="str">
        <f t="shared" si="118"/>
        <v>1</v>
      </c>
      <c r="H337" s="20" t="str">
        <f t="shared" si="119"/>
        <v>0</v>
      </c>
      <c r="I337" s="20" t="str">
        <f t="shared" si="120"/>
        <v>1</v>
      </c>
      <c r="J337" s="20" t="str">
        <f t="shared" si="121"/>
        <v>0</v>
      </c>
      <c r="K337" s="20" t="str">
        <f t="shared" si="122"/>
        <v>0</v>
      </c>
      <c r="L337" s="20" t="str">
        <f t="shared" si="123"/>
        <v>0</v>
      </c>
      <c r="M337" s="20" t="str">
        <f t="shared" si="124"/>
        <v>0</v>
      </c>
      <c r="N337" s="23">
        <f t="shared" si="125"/>
        <v>2</v>
      </c>
      <c r="O337" s="23">
        <f t="shared" si="126"/>
        <v>0</v>
      </c>
      <c r="P337" s="23">
        <f t="shared" si="127"/>
        <v>4</v>
      </c>
      <c r="Q337" s="23">
        <f t="shared" si="128"/>
        <v>0</v>
      </c>
      <c r="R337" s="23">
        <f t="shared" si="129"/>
        <v>0</v>
      </c>
      <c r="S337" s="23">
        <f t="shared" si="130"/>
        <v>0</v>
      </c>
      <c r="T337" s="23">
        <f t="shared" si="131"/>
        <v>0</v>
      </c>
      <c r="V337" s="9">
        <v>0.25</v>
      </c>
      <c r="W337" s="9">
        <v>0.95833333333333337</v>
      </c>
      <c r="X337" t="str">
        <f t="shared" si="132"/>
        <v>431921_MIX_JOUR2</v>
      </c>
      <c r="Y337" t="str">
        <f t="shared" si="133"/>
        <v>431921_MIX_JOUR0</v>
      </c>
      <c r="Z337" t="str">
        <f t="shared" si="134"/>
        <v>431921_MIX_JOUR4</v>
      </c>
      <c r="AA337" t="str">
        <f t="shared" si="135"/>
        <v>431921_MIX_JOUR0</v>
      </c>
      <c r="AB337" t="str">
        <f t="shared" si="136"/>
        <v>431921_MIX_JOUR0</v>
      </c>
      <c r="AC337" t="str">
        <f t="shared" si="137"/>
        <v>431921_MIX_JOUR0</v>
      </c>
      <c r="AD337" t="str">
        <f t="shared" si="138"/>
        <v>431921_MIX_JOUR0</v>
      </c>
      <c r="AF337" s="9">
        <v>0.25</v>
      </c>
      <c r="AG337" s="9">
        <v>0.95833333333333337</v>
      </c>
    </row>
    <row r="338" spans="1:33">
      <c r="A338" s="8">
        <v>4327</v>
      </c>
      <c r="B338" s="8" t="s">
        <v>117</v>
      </c>
      <c r="C338" s="9">
        <v>0.25</v>
      </c>
      <c r="D338" s="9">
        <v>0.95833333333333337</v>
      </c>
      <c r="E338" s="13">
        <v>100100</v>
      </c>
      <c r="F338" s="18" t="str">
        <f t="shared" si="117"/>
        <v>0100100</v>
      </c>
      <c r="G338" s="20" t="str">
        <f t="shared" si="118"/>
        <v>0</v>
      </c>
      <c r="H338" s="20" t="str">
        <f t="shared" si="119"/>
        <v>1</v>
      </c>
      <c r="I338" s="20" t="str">
        <f t="shared" si="120"/>
        <v>0</v>
      </c>
      <c r="J338" s="20" t="str">
        <f t="shared" si="121"/>
        <v>0</v>
      </c>
      <c r="K338" s="20" t="str">
        <f t="shared" si="122"/>
        <v>1</v>
      </c>
      <c r="L338" s="20" t="str">
        <f t="shared" si="123"/>
        <v>0</v>
      </c>
      <c r="M338" s="20" t="str">
        <f t="shared" si="124"/>
        <v>0</v>
      </c>
      <c r="N338" s="23">
        <f t="shared" si="125"/>
        <v>0</v>
      </c>
      <c r="O338" s="23">
        <f t="shared" si="126"/>
        <v>3</v>
      </c>
      <c r="P338" s="23">
        <f t="shared" si="127"/>
        <v>0</v>
      </c>
      <c r="Q338" s="23">
        <f t="shared" si="128"/>
        <v>0</v>
      </c>
      <c r="R338" s="23">
        <f t="shared" si="129"/>
        <v>6</v>
      </c>
      <c r="S338" s="23">
        <f t="shared" si="130"/>
        <v>0</v>
      </c>
      <c r="T338" s="23">
        <f t="shared" si="131"/>
        <v>0</v>
      </c>
      <c r="V338" s="9">
        <v>0.25</v>
      </c>
      <c r="W338" s="9">
        <v>0.95833333333333337</v>
      </c>
      <c r="X338" t="str">
        <f t="shared" si="132"/>
        <v>432721_MIX_JOUR0</v>
      </c>
      <c r="Y338" t="str">
        <f t="shared" si="133"/>
        <v>432721_MIX_JOUR3</v>
      </c>
      <c r="Z338" t="str">
        <f t="shared" si="134"/>
        <v>432721_MIX_JOUR0</v>
      </c>
      <c r="AA338" t="str">
        <f t="shared" si="135"/>
        <v>432721_MIX_JOUR0</v>
      </c>
      <c r="AB338" t="str">
        <f t="shared" si="136"/>
        <v>432721_MIX_JOUR6</v>
      </c>
      <c r="AC338" t="str">
        <f t="shared" si="137"/>
        <v>432721_MIX_JOUR0</v>
      </c>
      <c r="AD338" t="str">
        <f t="shared" si="138"/>
        <v>432721_MIX_JOUR0</v>
      </c>
      <c r="AF338" s="9">
        <v>0.25</v>
      </c>
      <c r="AG338" s="9">
        <v>0.95833333333333337</v>
      </c>
    </row>
    <row r="339" spans="1:33">
      <c r="A339" s="8">
        <v>4380</v>
      </c>
      <c r="B339" s="8" t="s">
        <v>117</v>
      </c>
      <c r="C339" s="9">
        <v>0.25</v>
      </c>
      <c r="D339" s="9">
        <v>0.95833333333333337</v>
      </c>
      <c r="E339" s="13">
        <v>10000</v>
      </c>
      <c r="F339" s="18" t="str">
        <f t="shared" si="117"/>
        <v>0010000</v>
      </c>
      <c r="G339" s="20" t="str">
        <f t="shared" si="118"/>
        <v>0</v>
      </c>
      <c r="H339" s="20" t="str">
        <f t="shared" si="119"/>
        <v>0</v>
      </c>
      <c r="I339" s="20" t="str">
        <f t="shared" si="120"/>
        <v>1</v>
      </c>
      <c r="J339" s="20" t="str">
        <f t="shared" si="121"/>
        <v>0</v>
      </c>
      <c r="K339" s="20" t="str">
        <f t="shared" si="122"/>
        <v>0</v>
      </c>
      <c r="L339" s="20" t="str">
        <f t="shared" si="123"/>
        <v>0</v>
      </c>
      <c r="M339" s="20" t="str">
        <f t="shared" si="124"/>
        <v>0</v>
      </c>
      <c r="N339" s="23">
        <f t="shared" si="125"/>
        <v>0</v>
      </c>
      <c r="O339" s="23">
        <f t="shared" si="126"/>
        <v>0</v>
      </c>
      <c r="P339" s="23">
        <f t="shared" si="127"/>
        <v>4</v>
      </c>
      <c r="Q339" s="23">
        <f t="shared" si="128"/>
        <v>0</v>
      </c>
      <c r="R339" s="23">
        <f t="shared" si="129"/>
        <v>0</v>
      </c>
      <c r="S339" s="23">
        <f t="shared" si="130"/>
        <v>0</v>
      </c>
      <c r="T339" s="23">
        <f t="shared" si="131"/>
        <v>0</v>
      </c>
      <c r="V339" s="9">
        <v>0.25</v>
      </c>
      <c r="W339" s="9">
        <v>0.95833333333333337</v>
      </c>
      <c r="X339" t="str">
        <f t="shared" si="132"/>
        <v>438021_MIX_JOUR0</v>
      </c>
      <c r="Y339" t="str">
        <f t="shared" si="133"/>
        <v>438021_MIX_JOUR0</v>
      </c>
      <c r="Z339" t="str">
        <f t="shared" si="134"/>
        <v>438021_MIX_JOUR4</v>
      </c>
      <c r="AA339" t="str">
        <f t="shared" si="135"/>
        <v>438021_MIX_JOUR0</v>
      </c>
      <c r="AB339" t="str">
        <f t="shared" si="136"/>
        <v>438021_MIX_JOUR0</v>
      </c>
      <c r="AC339" t="str">
        <f t="shared" si="137"/>
        <v>438021_MIX_JOUR0</v>
      </c>
      <c r="AD339" t="str">
        <f t="shared" si="138"/>
        <v>438021_MIX_JOUR0</v>
      </c>
      <c r="AF339" s="9">
        <v>0.25</v>
      </c>
      <c r="AG339" s="9">
        <v>0.95833333333333337</v>
      </c>
    </row>
    <row r="340" spans="1:33">
      <c r="A340" s="10">
        <v>4393</v>
      </c>
      <c r="B340" s="10" t="s">
        <v>117</v>
      </c>
      <c r="C340" s="11">
        <v>0.25</v>
      </c>
      <c r="D340" s="11">
        <v>0.95833333333333337</v>
      </c>
      <c r="E340" s="14">
        <v>1000</v>
      </c>
      <c r="F340" s="18" t="str">
        <f t="shared" si="117"/>
        <v>0001000</v>
      </c>
      <c r="G340" s="20" t="str">
        <f t="shared" si="118"/>
        <v>0</v>
      </c>
      <c r="H340" s="20" t="str">
        <f t="shared" si="119"/>
        <v>0</v>
      </c>
      <c r="I340" s="20" t="str">
        <f t="shared" si="120"/>
        <v>0</v>
      </c>
      <c r="J340" s="20" t="str">
        <f t="shared" si="121"/>
        <v>1</v>
      </c>
      <c r="K340" s="20" t="str">
        <f t="shared" si="122"/>
        <v>0</v>
      </c>
      <c r="L340" s="20" t="str">
        <f t="shared" si="123"/>
        <v>0</v>
      </c>
      <c r="M340" s="20" t="str">
        <f t="shared" si="124"/>
        <v>0</v>
      </c>
      <c r="N340" s="23">
        <f t="shared" si="125"/>
        <v>0</v>
      </c>
      <c r="O340" s="23">
        <f t="shared" si="126"/>
        <v>0</v>
      </c>
      <c r="P340" s="23">
        <f t="shared" si="127"/>
        <v>0</v>
      </c>
      <c r="Q340" s="23">
        <f t="shared" si="128"/>
        <v>5</v>
      </c>
      <c r="R340" s="23">
        <f t="shared" si="129"/>
        <v>0</v>
      </c>
      <c r="S340" s="23">
        <f t="shared" si="130"/>
        <v>0</v>
      </c>
      <c r="T340" s="23">
        <f t="shared" si="131"/>
        <v>0</v>
      </c>
      <c r="V340" s="11">
        <v>0.25</v>
      </c>
      <c r="W340" s="11">
        <v>0.95833333333333337</v>
      </c>
      <c r="X340" t="str">
        <f t="shared" si="132"/>
        <v>439321_MIX_JOUR0</v>
      </c>
      <c r="Y340" t="str">
        <f t="shared" si="133"/>
        <v>439321_MIX_JOUR0</v>
      </c>
      <c r="Z340" t="str">
        <f t="shared" si="134"/>
        <v>439321_MIX_JOUR0</v>
      </c>
      <c r="AA340" t="str">
        <f t="shared" si="135"/>
        <v>439321_MIX_JOUR5</v>
      </c>
      <c r="AB340" t="str">
        <f t="shared" si="136"/>
        <v>439321_MIX_JOUR0</v>
      </c>
      <c r="AC340" t="str">
        <f t="shared" si="137"/>
        <v>439321_MIX_JOUR0</v>
      </c>
      <c r="AD340" t="str">
        <f t="shared" si="138"/>
        <v>439321_MIX_JOUR0</v>
      </c>
      <c r="AF340" s="11">
        <v>0.25</v>
      </c>
      <c r="AG340" s="11">
        <v>0.95833333333333337</v>
      </c>
    </row>
    <row r="341" spans="1:33">
      <c r="A341" s="10">
        <v>4393</v>
      </c>
      <c r="B341" s="10" t="s">
        <v>118</v>
      </c>
      <c r="C341" s="11">
        <v>0.25</v>
      </c>
      <c r="D341" s="11">
        <v>0.95833333333333337</v>
      </c>
      <c r="E341" s="14">
        <v>1000</v>
      </c>
      <c r="F341" s="18" t="str">
        <f t="shared" si="117"/>
        <v>0001000</v>
      </c>
      <c r="G341" s="20" t="str">
        <f t="shared" si="118"/>
        <v>0</v>
      </c>
      <c r="H341" s="20" t="str">
        <f t="shared" si="119"/>
        <v>0</v>
      </c>
      <c r="I341" s="20" t="str">
        <f t="shared" si="120"/>
        <v>0</v>
      </c>
      <c r="J341" s="20" t="str">
        <f t="shared" si="121"/>
        <v>1</v>
      </c>
      <c r="K341" s="20" t="str">
        <f t="shared" si="122"/>
        <v>0</v>
      </c>
      <c r="L341" s="20" t="str">
        <f t="shared" si="123"/>
        <v>0</v>
      </c>
      <c r="M341" s="20" t="str">
        <f t="shared" si="124"/>
        <v>0</v>
      </c>
      <c r="N341" s="23">
        <f t="shared" si="125"/>
        <v>0</v>
      </c>
      <c r="O341" s="23">
        <f t="shared" si="126"/>
        <v>0</v>
      </c>
      <c r="P341" s="23">
        <f t="shared" si="127"/>
        <v>0</v>
      </c>
      <c r="Q341" s="23">
        <f t="shared" si="128"/>
        <v>5</v>
      </c>
      <c r="R341" s="23">
        <f t="shared" si="129"/>
        <v>0</v>
      </c>
      <c r="S341" s="23">
        <f t="shared" si="130"/>
        <v>0</v>
      </c>
      <c r="T341" s="23">
        <f t="shared" si="131"/>
        <v>0</v>
      </c>
      <c r="V341" s="11">
        <v>0.25</v>
      </c>
      <c r="W341" s="11">
        <v>0.95833333333333337</v>
      </c>
      <c r="X341" t="str">
        <f t="shared" si="132"/>
        <v>439321_MIX_SOIR0</v>
      </c>
      <c r="Y341" t="str">
        <f t="shared" si="133"/>
        <v>439321_MIX_SOIR0</v>
      </c>
      <c r="Z341" t="str">
        <f t="shared" si="134"/>
        <v>439321_MIX_SOIR0</v>
      </c>
      <c r="AA341" t="str">
        <f t="shared" si="135"/>
        <v>439321_MIX_SOIR5</v>
      </c>
      <c r="AB341" t="str">
        <f t="shared" si="136"/>
        <v>439321_MIX_SOIR0</v>
      </c>
      <c r="AC341" t="str">
        <f t="shared" si="137"/>
        <v>439321_MIX_SOIR0</v>
      </c>
      <c r="AD341" t="str">
        <f t="shared" si="138"/>
        <v>439321_MIX_SOIR0</v>
      </c>
      <c r="AF341" s="11">
        <v>0.25</v>
      </c>
      <c r="AG341" s="11">
        <v>0.95833333333333337</v>
      </c>
    </row>
    <row r="342" spans="1:33">
      <c r="A342" s="8">
        <v>4433</v>
      </c>
      <c r="B342" s="8" t="s">
        <v>117</v>
      </c>
      <c r="C342" s="9">
        <v>0.25</v>
      </c>
      <c r="D342" s="9">
        <v>0.95833333333333337</v>
      </c>
      <c r="E342" s="13">
        <v>100000</v>
      </c>
      <c r="F342" s="18" t="str">
        <f t="shared" si="117"/>
        <v>0100000</v>
      </c>
      <c r="G342" s="20" t="str">
        <f t="shared" si="118"/>
        <v>0</v>
      </c>
      <c r="H342" s="20" t="str">
        <f t="shared" si="119"/>
        <v>1</v>
      </c>
      <c r="I342" s="20" t="str">
        <f t="shared" si="120"/>
        <v>0</v>
      </c>
      <c r="J342" s="20" t="str">
        <f t="shared" si="121"/>
        <v>0</v>
      </c>
      <c r="K342" s="20" t="str">
        <f t="shared" si="122"/>
        <v>0</v>
      </c>
      <c r="L342" s="20" t="str">
        <f t="shared" si="123"/>
        <v>0</v>
      </c>
      <c r="M342" s="20" t="str">
        <f t="shared" si="124"/>
        <v>0</v>
      </c>
      <c r="N342" s="23">
        <f t="shared" si="125"/>
        <v>0</v>
      </c>
      <c r="O342" s="23">
        <f t="shared" si="126"/>
        <v>3</v>
      </c>
      <c r="P342" s="23">
        <f t="shared" si="127"/>
        <v>0</v>
      </c>
      <c r="Q342" s="23">
        <f t="shared" si="128"/>
        <v>0</v>
      </c>
      <c r="R342" s="23">
        <f t="shared" si="129"/>
        <v>0</v>
      </c>
      <c r="S342" s="23">
        <f t="shared" si="130"/>
        <v>0</v>
      </c>
      <c r="T342" s="23">
        <f t="shared" si="131"/>
        <v>0</v>
      </c>
      <c r="V342" s="9">
        <v>0.25</v>
      </c>
      <c r="W342" s="9">
        <v>0.95833333333333337</v>
      </c>
      <c r="X342" t="str">
        <f t="shared" si="132"/>
        <v>443321_MIX_JOUR0</v>
      </c>
      <c r="Y342" t="str">
        <f t="shared" si="133"/>
        <v>443321_MIX_JOUR3</v>
      </c>
      <c r="Z342" t="str">
        <f t="shared" si="134"/>
        <v>443321_MIX_JOUR0</v>
      </c>
      <c r="AA342" t="str">
        <f t="shared" si="135"/>
        <v>443321_MIX_JOUR0</v>
      </c>
      <c r="AB342" t="str">
        <f t="shared" si="136"/>
        <v>443321_MIX_JOUR0</v>
      </c>
      <c r="AC342" t="str">
        <f t="shared" si="137"/>
        <v>443321_MIX_JOUR0</v>
      </c>
      <c r="AD342" t="str">
        <f t="shared" si="138"/>
        <v>443321_MIX_JOUR0</v>
      </c>
      <c r="AF342" s="9">
        <v>0.25</v>
      </c>
      <c r="AG342" s="9">
        <v>0.95833333333333337</v>
      </c>
    </row>
    <row r="343" spans="1:33">
      <c r="A343" s="8">
        <v>4439</v>
      </c>
      <c r="B343" s="8" t="s">
        <v>117</v>
      </c>
      <c r="C343" s="9">
        <v>0.25</v>
      </c>
      <c r="D343" s="9">
        <v>0.95833333333333337</v>
      </c>
      <c r="E343" s="13">
        <v>1000</v>
      </c>
      <c r="F343" s="18" t="str">
        <f t="shared" si="117"/>
        <v>0001000</v>
      </c>
      <c r="G343" s="20" t="str">
        <f t="shared" si="118"/>
        <v>0</v>
      </c>
      <c r="H343" s="20" t="str">
        <f t="shared" si="119"/>
        <v>0</v>
      </c>
      <c r="I343" s="20" t="str">
        <f t="shared" si="120"/>
        <v>0</v>
      </c>
      <c r="J343" s="20" t="str">
        <f t="shared" si="121"/>
        <v>1</v>
      </c>
      <c r="K343" s="20" t="str">
        <f t="shared" si="122"/>
        <v>0</v>
      </c>
      <c r="L343" s="20" t="str">
        <f t="shared" si="123"/>
        <v>0</v>
      </c>
      <c r="M343" s="20" t="str">
        <f t="shared" si="124"/>
        <v>0</v>
      </c>
      <c r="N343" s="23">
        <f t="shared" si="125"/>
        <v>0</v>
      </c>
      <c r="O343" s="23">
        <f t="shared" si="126"/>
        <v>0</v>
      </c>
      <c r="P343" s="23">
        <f t="shared" si="127"/>
        <v>0</v>
      </c>
      <c r="Q343" s="23">
        <f t="shared" si="128"/>
        <v>5</v>
      </c>
      <c r="R343" s="23">
        <f t="shared" si="129"/>
        <v>0</v>
      </c>
      <c r="S343" s="23">
        <f t="shared" si="130"/>
        <v>0</v>
      </c>
      <c r="T343" s="23">
        <f t="shared" si="131"/>
        <v>0</v>
      </c>
      <c r="V343" s="9">
        <v>0.25</v>
      </c>
      <c r="W343" s="9">
        <v>0.95833333333333337</v>
      </c>
      <c r="X343" t="str">
        <f t="shared" si="132"/>
        <v>443921_MIX_JOUR0</v>
      </c>
      <c r="Y343" t="str">
        <f t="shared" si="133"/>
        <v>443921_MIX_JOUR0</v>
      </c>
      <c r="Z343" t="str">
        <f t="shared" si="134"/>
        <v>443921_MIX_JOUR0</v>
      </c>
      <c r="AA343" t="str">
        <f t="shared" si="135"/>
        <v>443921_MIX_JOUR5</v>
      </c>
      <c r="AB343" t="str">
        <f t="shared" si="136"/>
        <v>443921_MIX_JOUR0</v>
      </c>
      <c r="AC343" t="str">
        <f t="shared" si="137"/>
        <v>443921_MIX_JOUR0</v>
      </c>
      <c r="AD343" t="str">
        <f t="shared" si="138"/>
        <v>443921_MIX_JOUR0</v>
      </c>
      <c r="AF343" s="9">
        <v>0.25</v>
      </c>
      <c r="AG343" s="9">
        <v>0.95833333333333337</v>
      </c>
    </row>
    <row r="344" spans="1:33">
      <c r="A344" s="10">
        <v>4540</v>
      </c>
      <c r="B344" s="10" t="s">
        <v>117</v>
      </c>
      <c r="C344" s="11">
        <v>0.25</v>
      </c>
      <c r="D344" s="11">
        <v>0.95833333333333337</v>
      </c>
      <c r="E344" s="14">
        <v>10000</v>
      </c>
      <c r="F344" s="18" t="str">
        <f t="shared" si="117"/>
        <v>0010000</v>
      </c>
      <c r="G344" s="20" t="str">
        <f t="shared" si="118"/>
        <v>0</v>
      </c>
      <c r="H344" s="20" t="str">
        <f t="shared" si="119"/>
        <v>0</v>
      </c>
      <c r="I344" s="20" t="str">
        <f t="shared" si="120"/>
        <v>1</v>
      </c>
      <c r="J344" s="20" t="str">
        <f t="shared" si="121"/>
        <v>0</v>
      </c>
      <c r="K344" s="20" t="str">
        <f t="shared" si="122"/>
        <v>0</v>
      </c>
      <c r="L344" s="20" t="str">
        <f t="shared" si="123"/>
        <v>0</v>
      </c>
      <c r="M344" s="20" t="str">
        <f t="shared" si="124"/>
        <v>0</v>
      </c>
      <c r="N344" s="23">
        <f t="shared" si="125"/>
        <v>0</v>
      </c>
      <c r="O344" s="23">
        <f t="shared" si="126"/>
        <v>0</v>
      </c>
      <c r="P344" s="23">
        <f t="shared" si="127"/>
        <v>4</v>
      </c>
      <c r="Q344" s="23">
        <f t="shared" si="128"/>
        <v>0</v>
      </c>
      <c r="R344" s="23">
        <f t="shared" si="129"/>
        <v>0</v>
      </c>
      <c r="S344" s="23">
        <f t="shared" si="130"/>
        <v>0</v>
      </c>
      <c r="T344" s="23">
        <f t="shared" si="131"/>
        <v>0</v>
      </c>
      <c r="V344" s="11">
        <v>0.25</v>
      </c>
      <c r="W344" s="11">
        <v>0.95833333333333337</v>
      </c>
      <c r="X344" t="str">
        <f t="shared" si="132"/>
        <v>454021_MIX_JOUR0</v>
      </c>
      <c r="Y344" t="str">
        <f t="shared" si="133"/>
        <v>454021_MIX_JOUR0</v>
      </c>
      <c r="Z344" t="str">
        <f t="shared" si="134"/>
        <v>454021_MIX_JOUR4</v>
      </c>
      <c r="AA344" t="str">
        <f t="shared" si="135"/>
        <v>454021_MIX_JOUR0</v>
      </c>
      <c r="AB344" t="str">
        <f t="shared" si="136"/>
        <v>454021_MIX_JOUR0</v>
      </c>
      <c r="AC344" t="str">
        <f t="shared" si="137"/>
        <v>454021_MIX_JOUR0</v>
      </c>
      <c r="AD344" t="str">
        <f t="shared" si="138"/>
        <v>454021_MIX_JOUR0</v>
      </c>
      <c r="AF344" s="11">
        <v>0.25</v>
      </c>
      <c r="AG344" s="11">
        <v>0.95833333333333337</v>
      </c>
    </row>
    <row r="345" spans="1:33">
      <c r="A345" s="10">
        <v>4540</v>
      </c>
      <c r="B345" s="10" t="s">
        <v>118</v>
      </c>
      <c r="C345" s="11">
        <v>0.25</v>
      </c>
      <c r="D345" s="11">
        <v>0.95833333333333337</v>
      </c>
      <c r="E345" s="14">
        <v>10000</v>
      </c>
      <c r="F345" s="18" t="str">
        <f t="shared" si="117"/>
        <v>0010000</v>
      </c>
      <c r="G345" s="20" t="str">
        <f t="shared" si="118"/>
        <v>0</v>
      </c>
      <c r="H345" s="20" t="str">
        <f t="shared" si="119"/>
        <v>0</v>
      </c>
      <c r="I345" s="20" t="str">
        <f t="shared" si="120"/>
        <v>1</v>
      </c>
      <c r="J345" s="20" t="str">
        <f t="shared" si="121"/>
        <v>0</v>
      </c>
      <c r="K345" s="20" t="str">
        <f t="shared" si="122"/>
        <v>0</v>
      </c>
      <c r="L345" s="20" t="str">
        <f t="shared" si="123"/>
        <v>0</v>
      </c>
      <c r="M345" s="20" t="str">
        <f t="shared" si="124"/>
        <v>0</v>
      </c>
      <c r="N345" s="23">
        <f t="shared" si="125"/>
        <v>0</v>
      </c>
      <c r="O345" s="23">
        <f t="shared" si="126"/>
        <v>0</v>
      </c>
      <c r="P345" s="23">
        <f t="shared" si="127"/>
        <v>4</v>
      </c>
      <c r="Q345" s="23">
        <f t="shared" si="128"/>
        <v>0</v>
      </c>
      <c r="R345" s="23">
        <f t="shared" si="129"/>
        <v>0</v>
      </c>
      <c r="S345" s="23">
        <f t="shared" si="130"/>
        <v>0</v>
      </c>
      <c r="T345" s="23">
        <f t="shared" si="131"/>
        <v>0</v>
      </c>
      <c r="V345" s="11">
        <v>0.25</v>
      </c>
      <c r="W345" s="11">
        <v>0.95833333333333337</v>
      </c>
      <c r="X345" t="str">
        <f t="shared" si="132"/>
        <v>454021_MIX_SOIR0</v>
      </c>
      <c r="Y345" t="str">
        <f t="shared" si="133"/>
        <v>454021_MIX_SOIR0</v>
      </c>
      <c r="Z345" t="str">
        <f t="shared" si="134"/>
        <v>454021_MIX_SOIR4</v>
      </c>
      <c r="AA345" t="str">
        <f t="shared" si="135"/>
        <v>454021_MIX_SOIR0</v>
      </c>
      <c r="AB345" t="str">
        <f t="shared" si="136"/>
        <v>454021_MIX_SOIR0</v>
      </c>
      <c r="AC345" t="str">
        <f t="shared" si="137"/>
        <v>454021_MIX_SOIR0</v>
      </c>
      <c r="AD345" t="str">
        <f t="shared" si="138"/>
        <v>454021_MIX_SOIR0</v>
      </c>
      <c r="AF345" s="11">
        <v>0.25</v>
      </c>
      <c r="AG345" s="11">
        <v>0.95833333333333337</v>
      </c>
    </row>
    <row r="346" spans="1:33">
      <c r="A346" s="8">
        <v>4565</v>
      </c>
      <c r="B346" s="8" t="s">
        <v>117</v>
      </c>
      <c r="C346" s="9">
        <v>0.25</v>
      </c>
      <c r="D346" s="9">
        <v>0.95833333333333337</v>
      </c>
      <c r="E346" s="13">
        <v>1000</v>
      </c>
      <c r="F346" s="18" t="str">
        <f t="shared" si="117"/>
        <v>0001000</v>
      </c>
      <c r="G346" s="20" t="str">
        <f t="shared" si="118"/>
        <v>0</v>
      </c>
      <c r="H346" s="20" t="str">
        <f t="shared" si="119"/>
        <v>0</v>
      </c>
      <c r="I346" s="20" t="str">
        <f t="shared" si="120"/>
        <v>0</v>
      </c>
      <c r="J346" s="20" t="str">
        <f t="shared" si="121"/>
        <v>1</v>
      </c>
      <c r="K346" s="20" t="str">
        <f t="shared" si="122"/>
        <v>0</v>
      </c>
      <c r="L346" s="20" t="str">
        <f t="shared" si="123"/>
        <v>0</v>
      </c>
      <c r="M346" s="20" t="str">
        <f t="shared" si="124"/>
        <v>0</v>
      </c>
      <c r="N346" s="23">
        <f t="shared" si="125"/>
        <v>0</v>
      </c>
      <c r="O346" s="23">
        <f t="shared" si="126"/>
        <v>0</v>
      </c>
      <c r="P346" s="23">
        <f t="shared" si="127"/>
        <v>0</v>
      </c>
      <c r="Q346" s="23">
        <f t="shared" si="128"/>
        <v>5</v>
      </c>
      <c r="R346" s="23">
        <f t="shared" si="129"/>
        <v>0</v>
      </c>
      <c r="S346" s="23">
        <f t="shared" si="130"/>
        <v>0</v>
      </c>
      <c r="T346" s="23">
        <f t="shared" si="131"/>
        <v>0</v>
      </c>
      <c r="V346" s="9">
        <v>0.25</v>
      </c>
      <c r="W346" s="9">
        <v>0.95833333333333337</v>
      </c>
      <c r="X346" t="str">
        <f t="shared" si="132"/>
        <v>456521_MIX_JOUR0</v>
      </c>
      <c r="Y346" t="str">
        <f t="shared" si="133"/>
        <v>456521_MIX_JOUR0</v>
      </c>
      <c r="Z346" t="str">
        <f t="shared" si="134"/>
        <v>456521_MIX_JOUR0</v>
      </c>
      <c r="AA346" t="str">
        <f t="shared" si="135"/>
        <v>456521_MIX_JOUR5</v>
      </c>
      <c r="AB346" t="str">
        <f t="shared" si="136"/>
        <v>456521_MIX_JOUR0</v>
      </c>
      <c r="AC346" t="str">
        <f t="shared" si="137"/>
        <v>456521_MIX_JOUR0</v>
      </c>
      <c r="AD346" t="str">
        <f t="shared" si="138"/>
        <v>456521_MIX_JOUR0</v>
      </c>
      <c r="AF346" s="9">
        <v>0.25</v>
      </c>
      <c r="AG346" s="9">
        <v>0.95833333333333337</v>
      </c>
    </row>
    <row r="347" spans="1:33">
      <c r="A347" s="8">
        <v>4577</v>
      </c>
      <c r="B347" s="8" t="s">
        <v>117</v>
      </c>
      <c r="C347" s="9">
        <v>0.25</v>
      </c>
      <c r="D347" s="9">
        <v>0.95833333333333337</v>
      </c>
      <c r="E347" s="13">
        <v>1000</v>
      </c>
      <c r="F347" s="18" t="str">
        <f t="shared" si="117"/>
        <v>0001000</v>
      </c>
      <c r="G347" s="20" t="str">
        <f t="shared" si="118"/>
        <v>0</v>
      </c>
      <c r="H347" s="20" t="str">
        <f t="shared" si="119"/>
        <v>0</v>
      </c>
      <c r="I347" s="20" t="str">
        <f t="shared" si="120"/>
        <v>0</v>
      </c>
      <c r="J347" s="20" t="str">
        <f t="shared" si="121"/>
        <v>1</v>
      </c>
      <c r="K347" s="20" t="str">
        <f t="shared" si="122"/>
        <v>0</v>
      </c>
      <c r="L347" s="20" t="str">
        <f t="shared" si="123"/>
        <v>0</v>
      </c>
      <c r="M347" s="20" t="str">
        <f t="shared" si="124"/>
        <v>0</v>
      </c>
      <c r="N347" s="23">
        <f t="shared" si="125"/>
        <v>0</v>
      </c>
      <c r="O347" s="23">
        <f t="shared" si="126"/>
        <v>0</v>
      </c>
      <c r="P347" s="23">
        <f t="shared" si="127"/>
        <v>0</v>
      </c>
      <c r="Q347" s="23">
        <f t="shared" si="128"/>
        <v>5</v>
      </c>
      <c r="R347" s="23">
        <f t="shared" si="129"/>
        <v>0</v>
      </c>
      <c r="S347" s="23">
        <f t="shared" si="130"/>
        <v>0</v>
      </c>
      <c r="T347" s="23">
        <f t="shared" si="131"/>
        <v>0</v>
      </c>
      <c r="V347" s="9">
        <v>0.25</v>
      </c>
      <c r="W347" s="9">
        <v>0.95833333333333337</v>
      </c>
      <c r="X347" t="str">
        <f t="shared" si="132"/>
        <v>457721_MIX_JOUR0</v>
      </c>
      <c r="Y347" t="str">
        <f t="shared" si="133"/>
        <v>457721_MIX_JOUR0</v>
      </c>
      <c r="Z347" t="str">
        <f t="shared" si="134"/>
        <v>457721_MIX_JOUR0</v>
      </c>
      <c r="AA347" t="str">
        <f t="shared" si="135"/>
        <v>457721_MIX_JOUR5</v>
      </c>
      <c r="AB347" t="str">
        <f t="shared" si="136"/>
        <v>457721_MIX_JOUR0</v>
      </c>
      <c r="AC347" t="str">
        <f t="shared" si="137"/>
        <v>457721_MIX_JOUR0</v>
      </c>
      <c r="AD347" t="str">
        <f t="shared" si="138"/>
        <v>457721_MIX_JOUR0</v>
      </c>
      <c r="AF347" s="9">
        <v>0.25</v>
      </c>
      <c r="AG347" s="9">
        <v>0.95833333333333337</v>
      </c>
    </row>
    <row r="348" spans="1:33">
      <c r="A348" s="8">
        <v>4587</v>
      </c>
      <c r="B348" s="8" t="s">
        <v>117</v>
      </c>
      <c r="C348" s="9">
        <v>0.25</v>
      </c>
      <c r="D348" s="9">
        <v>0.95833333333333337</v>
      </c>
      <c r="E348" s="13">
        <v>1000000</v>
      </c>
      <c r="F348" s="18" t="str">
        <f t="shared" si="117"/>
        <v>1000000</v>
      </c>
      <c r="G348" s="20" t="str">
        <f t="shared" si="118"/>
        <v>1</v>
      </c>
      <c r="H348" s="20" t="str">
        <f t="shared" si="119"/>
        <v>0</v>
      </c>
      <c r="I348" s="20" t="str">
        <f t="shared" si="120"/>
        <v>0</v>
      </c>
      <c r="J348" s="20" t="str">
        <f t="shared" si="121"/>
        <v>0</v>
      </c>
      <c r="K348" s="20" t="str">
        <f t="shared" si="122"/>
        <v>0</v>
      </c>
      <c r="L348" s="20" t="str">
        <f t="shared" si="123"/>
        <v>0</v>
      </c>
      <c r="M348" s="20" t="str">
        <f t="shared" si="124"/>
        <v>0</v>
      </c>
      <c r="N348" s="23">
        <f t="shared" si="125"/>
        <v>2</v>
      </c>
      <c r="O348" s="23">
        <f t="shared" si="126"/>
        <v>0</v>
      </c>
      <c r="P348" s="23">
        <f t="shared" si="127"/>
        <v>0</v>
      </c>
      <c r="Q348" s="23">
        <f t="shared" si="128"/>
        <v>0</v>
      </c>
      <c r="R348" s="23">
        <f t="shared" si="129"/>
        <v>0</v>
      </c>
      <c r="S348" s="23">
        <f t="shared" si="130"/>
        <v>0</v>
      </c>
      <c r="T348" s="23">
        <f t="shared" si="131"/>
        <v>0</v>
      </c>
      <c r="V348" s="9">
        <v>0.25</v>
      </c>
      <c r="W348" s="9">
        <v>0.95833333333333337</v>
      </c>
      <c r="X348" t="str">
        <f t="shared" si="132"/>
        <v>458721_MIX_JOUR2</v>
      </c>
      <c r="Y348" t="str">
        <f t="shared" si="133"/>
        <v>458721_MIX_JOUR0</v>
      </c>
      <c r="Z348" t="str">
        <f t="shared" si="134"/>
        <v>458721_MIX_JOUR0</v>
      </c>
      <c r="AA348" t="str">
        <f t="shared" si="135"/>
        <v>458721_MIX_JOUR0</v>
      </c>
      <c r="AB348" t="str">
        <f t="shared" si="136"/>
        <v>458721_MIX_JOUR0</v>
      </c>
      <c r="AC348" t="str">
        <f t="shared" si="137"/>
        <v>458721_MIX_JOUR0</v>
      </c>
      <c r="AD348" t="str">
        <f t="shared" si="138"/>
        <v>458721_MIX_JOUR0</v>
      </c>
      <c r="AF348" s="9">
        <v>0.25</v>
      </c>
      <c r="AG348" s="9">
        <v>0.95833333333333337</v>
      </c>
    </row>
    <row r="349" spans="1:33">
      <c r="A349" s="8">
        <v>4593</v>
      </c>
      <c r="B349" s="8" t="s">
        <v>117</v>
      </c>
      <c r="C349" s="9">
        <v>0.29166666666666669</v>
      </c>
      <c r="D349" s="9">
        <v>0.45833333333333331</v>
      </c>
      <c r="E349" s="13">
        <v>100000</v>
      </c>
      <c r="F349" s="18" t="str">
        <f t="shared" si="117"/>
        <v>0100000</v>
      </c>
      <c r="G349" s="20" t="str">
        <f t="shared" si="118"/>
        <v>0</v>
      </c>
      <c r="H349" s="20" t="str">
        <f t="shared" si="119"/>
        <v>1</v>
      </c>
      <c r="I349" s="20" t="str">
        <f t="shared" si="120"/>
        <v>0</v>
      </c>
      <c r="J349" s="20" t="str">
        <f t="shared" si="121"/>
        <v>0</v>
      </c>
      <c r="K349" s="20" t="str">
        <f t="shared" si="122"/>
        <v>0</v>
      </c>
      <c r="L349" s="20" t="str">
        <f t="shared" si="123"/>
        <v>0</v>
      </c>
      <c r="M349" s="20" t="str">
        <f t="shared" si="124"/>
        <v>0</v>
      </c>
      <c r="N349" s="23">
        <f t="shared" si="125"/>
        <v>0</v>
      </c>
      <c r="O349" s="23">
        <f t="shared" si="126"/>
        <v>3</v>
      </c>
      <c r="P349" s="23">
        <f t="shared" si="127"/>
        <v>0</v>
      </c>
      <c r="Q349" s="23">
        <f t="shared" si="128"/>
        <v>0</v>
      </c>
      <c r="R349" s="23">
        <f t="shared" si="129"/>
        <v>0</v>
      </c>
      <c r="S349" s="23">
        <f t="shared" si="130"/>
        <v>0</v>
      </c>
      <c r="T349" s="23">
        <f t="shared" si="131"/>
        <v>0</v>
      </c>
      <c r="V349" s="9">
        <v>0.29166666666666669</v>
      </c>
      <c r="W349" s="9">
        <v>0.45833333333333331</v>
      </c>
      <c r="X349" t="str">
        <f t="shared" si="132"/>
        <v>459321_MIX_JOUR0</v>
      </c>
      <c r="Y349" t="str">
        <f t="shared" si="133"/>
        <v>459321_MIX_JOUR3</v>
      </c>
      <c r="Z349" t="str">
        <f t="shared" si="134"/>
        <v>459321_MIX_JOUR0</v>
      </c>
      <c r="AA349" t="str">
        <f t="shared" si="135"/>
        <v>459321_MIX_JOUR0</v>
      </c>
      <c r="AB349" t="str">
        <f t="shared" si="136"/>
        <v>459321_MIX_JOUR0</v>
      </c>
      <c r="AC349" t="str">
        <f t="shared" si="137"/>
        <v>459321_MIX_JOUR0</v>
      </c>
      <c r="AD349" t="str">
        <f t="shared" si="138"/>
        <v>459321_MIX_JOUR0</v>
      </c>
      <c r="AF349" s="9">
        <v>0.29166666666666669</v>
      </c>
      <c r="AG349" s="9">
        <v>0.45833333333333331</v>
      </c>
    </row>
    <row r="350" spans="1:33">
      <c r="A350" s="8">
        <v>4593</v>
      </c>
      <c r="B350" s="8" t="s">
        <v>118</v>
      </c>
      <c r="C350" s="9">
        <v>0.83333333333333337</v>
      </c>
      <c r="D350" s="9">
        <v>0.99930555555555556</v>
      </c>
      <c r="E350" s="13">
        <v>1000000</v>
      </c>
      <c r="F350" s="18" t="str">
        <f t="shared" si="117"/>
        <v>1000000</v>
      </c>
      <c r="G350" s="20" t="str">
        <f t="shared" si="118"/>
        <v>1</v>
      </c>
      <c r="H350" s="20" t="str">
        <f t="shared" si="119"/>
        <v>0</v>
      </c>
      <c r="I350" s="20" t="str">
        <f t="shared" si="120"/>
        <v>0</v>
      </c>
      <c r="J350" s="20" t="str">
        <f t="shared" si="121"/>
        <v>0</v>
      </c>
      <c r="K350" s="20" t="str">
        <f t="shared" si="122"/>
        <v>0</v>
      </c>
      <c r="L350" s="20" t="str">
        <f t="shared" si="123"/>
        <v>0</v>
      </c>
      <c r="M350" s="20" t="str">
        <f t="shared" si="124"/>
        <v>0</v>
      </c>
      <c r="N350" s="23">
        <f t="shared" si="125"/>
        <v>2</v>
      </c>
      <c r="O350" s="23">
        <f t="shared" si="126"/>
        <v>0</v>
      </c>
      <c r="P350" s="23">
        <f t="shared" si="127"/>
        <v>0</v>
      </c>
      <c r="Q350" s="23">
        <f t="shared" si="128"/>
        <v>0</v>
      </c>
      <c r="R350" s="23">
        <f t="shared" si="129"/>
        <v>0</v>
      </c>
      <c r="S350" s="23">
        <f t="shared" si="130"/>
        <v>0</v>
      </c>
      <c r="T350" s="23">
        <f t="shared" si="131"/>
        <v>0</v>
      </c>
      <c r="V350" s="9">
        <v>0.83333333333333337</v>
      </c>
      <c r="W350" s="9">
        <v>0.99930555555555556</v>
      </c>
      <c r="X350" t="str">
        <f t="shared" si="132"/>
        <v>459321_MIX_SOIR2</v>
      </c>
      <c r="Y350" t="str">
        <f t="shared" si="133"/>
        <v>459321_MIX_SOIR0</v>
      </c>
      <c r="Z350" t="str">
        <f t="shared" si="134"/>
        <v>459321_MIX_SOIR0</v>
      </c>
      <c r="AA350" t="str">
        <f t="shared" si="135"/>
        <v>459321_MIX_SOIR0</v>
      </c>
      <c r="AB350" t="str">
        <f t="shared" si="136"/>
        <v>459321_MIX_SOIR0</v>
      </c>
      <c r="AC350" t="str">
        <f t="shared" si="137"/>
        <v>459321_MIX_SOIR0</v>
      </c>
      <c r="AD350" t="str">
        <f t="shared" si="138"/>
        <v>459321_MIX_SOIR0</v>
      </c>
      <c r="AF350" s="9">
        <v>0.83333333333333337</v>
      </c>
      <c r="AG350" s="9">
        <v>0.99930555555555556</v>
      </c>
    </row>
    <row r="351" spans="1:33">
      <c r="A351" s="8">
        <v>4626</v>
      </c>
      <c r="B351" s="8" t="s">
        <v>117</v>
      </c>
      <c r="C351" s="9">
        <v>0.25</v>
      </c>
      <c r="D351" s="9">
        <v>0.95833333333333337</v>
      </c>
      <c r="E351" s="13">
        <v>1001000</v>
      </c>
      <c r="F351" s="18" t="str">
        <f t="shared" si="117"/>
        <v>1001000</v>
      </c>
      <c r="G351" s="20" t="str">
        <f t="shared" si="118"/>
        <v>1</v>
      </c>
      <c r="H351" s="20" t="str">
        <f t="shared" si="119"/>
        <v>0</v>
      </c>
      <c r="I351" s="20" t="str">
        <f t="shared" si="120"/>
        <v>0</v>
      </c>
      <c r="J351" s="20" t="str">
        <f t="shared" si="121"/>
        <v>1</v>
      </c>
      <c r="K351" s="20" t="str">
        <f t="shared" si="122"/>
        <v>0</v>
      </c>
      <c r="L351" s="20" t="str">
        <f t="shared" si="123"/>
        <v>0</v>
      </c>
      <c r="M351" s="20" t="str">
        <f t="shared" si="124"/>
        <v>0</v>
      </c>
      <c r="N351" s="23">
        <f t="shared" si="125"/>
        <v>2</v>
      </c>
      <c r="O351" s="23">
        <f t="shared" si="126"/>
        <v>0</v>
      </c>
      <c r="P351" s="23">
        <f t="shared" si="127"/>
        <v>0</v>
      </c>
      <c r="Q351" s="23">
        <f t="shared" si="128"/>
        <v>5</v>
      </c>
      <c r="R351" s="23">
        <f t="shared" si="129"/>
        <v>0</v>
      </c>
      <c r="S351" s="23">
        <f t="shared" si="130"/>
        <v>0</v>
      </c>
      <c r="T351" s="23">
        <f t="shared" si="131"/>
        <v>0</v>
      </c>
      <c r="V351" s="9">
        <v>0.25</v>
      </c>
      <c r="W351" s="9">
        <v>0.95833333333333337</v>
      </c>
      <c r="X351" t="str">
        <f t="shared" si="132"/>
        <v>462621_MIX_JOUR2</v>
      </c>
      <c r="Y351" t="str">
        <f t="shared" si="133"/>
        <v>462621_MIX_JOUR0</v>
      </c>
      <c r="Z351" t="str">
        <f t="shared" si="134"/>
        <v>462621_MIX_JOUR0</v>
      </c>
      <c r="AA351" t="str">
        <f t="shared" si="135"/>
        <v>462621_MIX_JOUR5</v>
      </c>
      <c r="AB351" t="str">
        <f t="shared" si="136"/>
        <v>462621_MIX_JOUR0</v>
      </c>
      <c r="AC351" t="str">
        <f t="shared" si="137"/>
        <v>462621_MIX_JOUR0</v>
      </c>
      <c r="AD351" t="str">
        <f t="shared" si="138"/>
        <v>462621_MIX_JOUR0</v>
      </c>
      <c r="AF351" s="9">
        <v>0.25</v>
      </c>
      <c r="AG351" s="9">
        <v>0.95833333333333337</v>
      </c>
    </row>
    <row r="352" spans="1:33">
      <c r="A352" s="8">
        <v>4709</v>
      </c>
      <c r="B352" s="8" t="s">
        <v>117</v>
      </c>
      <c r="C352" s="9">
        <v>0.25</v>
      </c>
      <c r="D352" s="9">
        <v>0.95833333333333337</v>
      </c>
      <c r="E352" s="13">
        <v>1000</v>
      </c>
      <c r="F352" s="18" t="str">
        <f t="shared" si="117"/>
        <v>0001000</v>
      </c>
      <c r="G352" s="20" t="str">
        <f t="shared" si="118"/>
        <v>0</v>
      </c>
      <c r="H352" s="20" t="str">
        <f t="shared" si="119"/>
        <v>0</v>
      </c>
      <c r="I352" s="20" t="str">
        <f t="shared" si="120"/>
        <v>0</v>
      </c>
      <c r="J352" s="20" t="str">
        <f t="shared" si="121"/>
        <v>1</v>
      </c>
      <c r="K352" s="20" t="str">
        <f t="shared" si="122"/>
        <v>0</v>
      </c>
      <c r="L352" s="20" t="str">
        <f t="shared" si="123"/>
        <v>0</v>
      </c>
      <c r="M352" s="20" t="str">
        <f t="shared" si="124"/>
        <v>0</v>
      </c>
      <c r="N352" s="23">
        <f t="shared" si="125"/>
        <v>0</v>
      </c>
      <c r="O352" s="23">
        <f t="shared" si="126"/>
        <v>0</v>
      </c>
      <c r="P352" s="23">
        <f t="shared" si="127"/>
        <v>0</v>
      </c>
      <c r="Q352" s="23">
        <f t="shared" si="128"/>
        <v>5</v>
      </c>
      <c r="R352" s="23">
        <f t="shared" si="129"/>
        <v>0</v>
      </c>
      <c r="S352" s="23">
        <f t="shared" si="130"/>
        <v>0</v>
      </c>
      <c r="T352" s="23">
        <f t="shared" si="131"/>
        <v>0</v>
      </c>
      <c r="V352" s="9">
        <v>0.25</v>
      </c>
      <c r="W352" s="9">
        <v>0.95833333333333337</v>
      </c>
      <c r="X352" t="str">
        <f t="shared" si="132"/>
        <v>470921_MIX_JOUR0</v>
      </c>
      <c r="Y352" t="str">
        <f t="shared" si="133"/>
        <v>470921_MIX_JOUR0</v>
      </c>
      <c r="Z352" t="str">
        <f t="shared" si="134"/>
        <v>470921_MIX_JOUR0</v>
      </c>
      <c r="AA352" t="str">
        <f t="shared" si="135"/>
        <v>470921_MIX_JOUR5</v>
      </c>
      <c r="AB352" t="str">
        <f t="shared" si="136"/>
        <v>470921_MIX_JOUR0</v>
      </c>
      <c r="AC352" t="str">
        <f t="shared" si="137"/>
        <v>470921_MIX_JOUR0</v>
      </c>
      <c r="AD352" t="str">
        <f t="shared" si="138"/>
        <v>470921_MIX_JOUR0</v>
      </c>
      <c r="AF352" s="9">
        <v>0.25</v>
      </c>
      <c r="AG352" s="9">
        <v>0.95833333333333337</v>
      </c>
    </row>
    <row r="353" spans="1:33">
      <c r="A353" s="8">
        <v>4720</v>
      </c>
      <c r="B353" s="8" t="s">
        <v>117</v>
      </c>
      <c r="C353" s="9">
        <v>0.25</v>
      </c>
      <c r="D353" s="9">
        <v>0.95833333333333337</v>
      </c>
      <c r="E353" s="13">
        <v>10000</v>
      </c>
      <c r="F353" s="18" t="str">
        <f t="shared" si="117"/>
        <v>0010000</v>
      </c>
      <c r="G353" s="20" t="str">
        <f t="shared" si="118"/>
        <v>0</v>
      </c>
      <c r="H353" s="20" t="str">
        <f t="shared" si="119"/>
        <v>0</v>
      </c>
      <c r="I353" s="20" t="str">
        <f t="shared" si="120"/>
        <v>1</v>
      </c>
      <c r="J353" s="20" t="str">
        <f t="shared" si="121"/>
        <v>0</v>
      </c>
      <c r="K353" s="20" t="str">
        <f t="shared" si="122"/>
        <v>0</v>
      </c>
      <c r="L353" s="20" t="str">
        <f t="shared" si="123"/>
        <v>0</v>
      </c>
      <c r="M353" s="20" t="str">
        <f t="shared" si="124"/>
        <v>0</v>
      </c>
      <c r="N353" s="23">
        <f t="shared" si="125"/>
        <v>0</v>
      </c>
      <c r="O353" s="23">
        <f t="shared" si="126"/>
        <v>0</v>
      </c>
      <c r="P353" s="23">
        <f t="shared" si="127"/>
        <v>4</v>
      </c>
      <c r="Q353" s="23">
        <f t="shared" si="128"/>
        <v>0</v>
      </c>
      <c r="R353" s="23">
        <f t="shared" si="129"/>
        <v>0</v>
      </c>
      <c r="S353" s="23">
        <f t="shared" si="130"/>
        <v>0</v>
      </c>
      <c r="T353" s="23">
        <f t="shared" si="131"/>
        <v>0</v>
      </c>
      <c r="V353" s="9">
        <v>0.25</v>
      </c>
      <c r="W353" s="9">
        <v>0.95833333333333337</v>
      </c>
      <c r="X353" t="str">
        <f t="shared" si="132"/>
        <v>472021_MIX_JOUR0</v>
      </c>
      <c r="Y353" t="str">
        <f t="shared" si="133"/>
        <v>472021_MIX_JOUR0</v>
      </c>
      <c r="Z353" t="str">
        <f t="shared" si="134"/>
        <v>472021_MIX_JOUR4</v>
      </c>
      <c r="AA353" t="str">
        <f t="shared" si="135"/>
        <v>472021_MIX_JOUR0</v>
      </c>
      <c r="AB353" t="str">
        <f t="shared" si="136"/>
        <v>472021_MIX_JOUR0</v>
      </c>
      <c r="AC353" t="str">
        <f t="shared" si="137"/>
        <v>472021_MIX_JOUR0</v>
      </c>
      <c r="AD353" t="str">
        <f t="shared" si="138"/>
        <v>472021_MIX_JOUR0</v>
      </c>
      <c r="AF353" s="9">
        <v>0.25</v>
      </c>
      <c r="AG353" s="9">
        <v>0.95833333333333337</v>
      </c>
    </row>
    <row r="354" spans="1:33">
      <c r="A354" s="8">
        <v>4722</v>
      </c>
      <c r="B354" s="8" t="s">
        <v>117</v>
      </c>
      <c r="C354" s="9">
        <v>0.25</v>
      </c>
      <c r="D354" s="9">
        <v>0.95833333333333337</v>
      </c>
      <c r="E354" s="13">
        <v>10100</v>
      </c>
      <c r="F354" s="18" t="str">
        <f t="shared" si="117"/>
        <v>0010100</v>
      </c>
      <c r="G354" s="20" t="str">
        <f t="shared" si="118"/>
        <v>0</v>
      </c>
      <c r="H354" s="20" t="str">
        <f t="shared" si="119"/>
        <v>0</v>
      </c>
      <c r="I354" s="20" t="str">
        <f t="shared" si="120"/>
        <v>1</v>
      </c>
      <c r="J354" s="20" t="str">
        <f t="shared" si="121"/>
        <v>0</v>
      </c>
      <c r="K354" s="20" t="str">
        <f t="shared" si="122"/>
        <v>1</v>
      </c>
      <c r="L354" s="20" t="str">
        <f t="shared" si="123"/>
        <v>0</v>
      </c>
      <c r="M354" s="20" t="str">
        <f t="shared" si="124"/>
        <v>0</v>
      </c>
      <c r="N354" s="23">
        <f t="shared" si="125"/>
        <v>0</v>
      </c>
      <c r="O354" s="23">
        <f t="shared" si="126"/>
        <v>0</v>
      </c>
      <c r="P354" s="23">
        <f t="shared" si="127"/>
        <v>4</v>
      </c>
      <c r="Q354" s="23">
        <f t="shared" si="128"/>
        <v>0</v>
      </c>
      <c r="R354" s="23">
        <f t="shared" si="129"/>
        <v>6</v>
      </c>
      <c r="S354" s="23">
        <f t="shared" si="130"/>
        <v>0</v>
      </c>
      <c r="T354" s="23">
        <f t="shared" si="131"/>
        <v>0</v>
      </c>
      <c r="V354" s="9">
        <v>0.25</v>
      </c>
      <c r="W354" s="9">
        <v>0.95833333333333337</v>
      </c>
      <c r="X354" t="str">
        <f t="shared" si="132"/>
        <v>472221_MIX_JOUR0</v>
      </c>
      <c r="Y354" t="str">
        <f t="shared" si="133"/>
        <v>472221_MIX_JOUR0</v>
      </c>
      <c r="Z354" t="str">
        <f t="shared" si="134"/>
        <v>472221_MIX_JOUR4</v>
      </c>
      <c r="AA354" t="str">
        <f t="shared" si="135"/>
        <v>472221_MIX_JOUR0</v>
      </c>
      <c r="AB354" t="str">
        <f t="shared" si="136"/>
        <v>472221_MIX_JOUR6</v>
      </c>
      <c r="AC354" t="str">
        <f t="shared" si="137"/>
        <v>472221_MIX_JOUR0</v>
      </c>
      <c r="AD354" t="str">
        <f t="shared" si="138"/>
        <v>472221_MIX_JOUR0</v>
      </c>
      <c r="AF354" s="9">
        <v>0.25</v>
      </c>
      <c r="AG354" s="9">
        <v>0.95833333333333337</v>
      </c>
    </row>
    <row r="355" spans="1:33">
      <c r="A355" s="8">
        <v>4725</v>
      </c>
      <c r="B355" s="8" t="s">
        <v>117</v>
      </c>
      <c r="C355" s="9">
        <v>0.25</v>
      </c>
      <c r="D355" s="9">
        <v>0.95833333333333337</v>
      </c>
      <c r="E355" s="13">
        <v>1000000</v>
      </c>
      <c r="F355" s="18" t="str">
        <f t="shared" ref="F355:F418" si="139">IF(E355="","",TEXT(E355,"0000000"))</f>
        <v>1000000</v>
      </c>
      <c r="G355" s="20" t="str">
        <f t="shared" ref="G355:G418" si="140">IF(E355="","",LEFT(F355,1))</f>
        <v>1</v>
      </c>
      <c r="H355" s="20" t="str">
        <f t="shared" ref="H355:H418" si="141">IF(E355="","",MID(F355,2,1))</f>
        <v>0</v>
      </c>
      <c r="I355" s="20" t="str">
        <f t="shared" ref="I355:I418" si="142">IF(E355="","",MID(F355,3,1))</f>
        <v>0</v>
      </c>
      <c r="J355" s="20" t="str">
        <f t="shared" ref="J355:J418" si="143">IF(E355="","",MID(F355,4,1))</f>
        <v>0</v>
      </c>
      <c r="K355" s="20" t="str">
        <f t="shared" ref="K355:K418" si="144">IF(E355="","",MID(F355,5,1))</f>
        <v>0</v>
      </c>
      <c r="L355" s="20" t="str">
        <f t="shared" ref="L355:L418" si="145">IF(E355="","",MID(F355,6,1))</f>
        <v>0</v>
      </c>
      <c r="M355" s="20" t="str">
        <f t="shared" ref="M355:M418" si="146">IF(E355="","",RIGHT(F355,1))</f>
        <v>0</v>
      </c>
      <c r="N355" s="23">
        <f t="shared" ref="N355:N418" si="147">IF(G355&gt;="1",2,0)</f>
        <v>2</v>
      </c>
      <c r="O355" s="23">
        <f t="shared" ref="O355:O418" si="148">IF(H355&gt;="1",3,0)</f>
        <v>0</v>
      </c>
      <c r="P355" s="23">
        <f t="shared" ref="P355:P418" si="149">IF(I355&gt;="1",4,0)</f>
        <v>0</v>
      </c>
      <c r="Q355" s="23">
        <f t="shared" ref="Q355:Q418" si="150">IF(J355&gt;="1",5,0)</f>
        <v>0</v>
      </c>
      <c r="R355" s="23">
        <f t="shared" ref="R355:R418" si="151">IF(K355&gt;="1",6,0)</f>
        <v>0</v>
      </c>
      <c r="S355" s="23">
        <f t="shared" ref="S355:S418" si="152">IF(L355&gt;="1",7,0)</f>
        <v>0</v>
      </c>
      <c r="T355" s="23">
        <f t="shared" ref="T355:T418" si="153">IF(M355&gt;="1",1,0)</f>
        <v>0</v>
      </c>
      <c r="V355" s="9">
        <v>0.25</v>
      </c>
      <c r="W355" s="9">
        <v>0.95833333333333337</v>
      </c>
      <c r="X355" t="str">
        <f t="shared" si="132"/>
        <v>472521_MIX_JOUR2</v>
      </c>
      <c r="Y355" t="str">
        <f t="shared" si="133"/>
        <v>472521_MIX_JOUR0</v>
      </c>
      <c r="Z355" t="str">
        <f t="shared" si="134"/>
        <v>472521_MIX_JOUR0</v>
      </c>
      <c r="AA355" t="str">
        <f t="shared" si="135"/>
        <v>472521_MIX_JOUR0</v>
      </c>
      <c r="AB355" t="str">
        <f t="shared" si="136"/>
        <v>472521_MIX_JOUR0</v>
      </c>
      <c r="AC355" t="str">
        <f t="shared" si="137"/>
        <v>472521_MIX_JOUR0</v>
      </c>
      <c r="AD355" t="str">
        <f t="shared" si="138"/>
        <v>472521_MIX_JOUR0</v>
      </c>
      <c r="AF355" s="9">
        <v>0.25</v>
      </c>
      <c r="AG355" s="9">
        <v>0.95833333333333337</v>
      </c>
    </row>
    <row r="356" spans="1:33">
      <c r="A356" s="8">
        <v>4745</v>
      </c>
      <c r="B356" s="8" t="s">
        <v>117</v>
      </c>
      <c r="C356" s="9">
        <v>0.25</v>
      </c>
      <c r="D356" s="9">
        <v>0.95833333333333337</v>
      </c>
      <c r="E356" s="13">
        <v>1000000</v>
      </c>
      <c r="F356" s="18" t="str">
        <f t="shared" si="139"/>
        <v>1000000</v>
      </c>
      <c r="G356" s="20" t="str">
        <f t="shared" si="140"/>
        <v>1</v>
      </c>
      <c r="H356" s="20" t="str">
        <f t="shared" si="141"/>
        <v>0</v>
      </c>
      <c r="I356" s="20" t="str">
        <f t="shared" si="142"/>
        <v>0</v>
      </c>
      <c r="J356" s="20" t="str">
        <f t="shared" si="143"/>
        <v>0</v>
      </c>
      <c r="K356" s="20" t="str">
        <f t="shared" si="144"/>
        <v>0</v>
      </c>
      <c r="L356" s="20" t="str">
        <f t="shared" si="145"/>
        <v>0</v>
      </c>
      <c r="M356" s="20" t="str">
        <f t="shared" si="146"/>
        <v>0</v>
      </c>
      <c r="N356" s="23">
        <f t="shared" si="147"/>
        <v>2</v>
      </c>
      <c r="O356" s="23">
        <f t="shared" si="148"/>
        <v>0</v>
      </c>
      <c r="P356" s="23">
        <f t="shared" si="149"/>
        <v>0</v>
      </c>
      <c r="Q356" s="23">
        <f t="shared" si="150"/>
        <v>0</v>
      </c>
      <c r="R356" s="23">
        <f t="shared" si="151"/>
        <v>0</v>
      </c>
      <c r="S356" s="23">
        <f t="shared" si="152"/>
        <v>0</v>
      </c>
      <c r="T356" s="23">
        <f t="shared" si="153"/>
        <v>0</v>
      </c>
      <c r="V356" s="9">
        <v>0.25</v>
      </c>
      <c r="W356" s="9">
        <v>0.95833333333333337</v>
      </c>
      <c r="X356" t="str">
        <f t="shared" si="132"/>
        <v>474521_MIX_JOUR2</v>
      </c>
      <c r="Y356" t="str">
        <f t="shared" si="133"/>
        <v>474521_MIX_JOUR0</v>
      </c>
      <c r="Z356" t="str">
        <f t="shared" si="134"/>
        <v>474521_MIX_JOUR0</v>
      </c>
      <c r="AA356" t="str">
        <f t="shared" si="135"/>
        <v>474521_MIX_JOUR0</v>
      </c>
      <c r="AB356" t="str">
        <f t="shared" si="136"/>
        <v>474521_MIX_JOUR0</v>
      </c>
      <c r="AC356" t="str">
        <f t="shared" si="137"/>
        <v>474521_MIX_JOUR0</v>
      </c>
      <c r="AD356" t="str">
        <f t="shared" si="138"/>
        <v>474521_MIX_JOUR0</v>
      </c>
      <c r="AF356" s="9">
        <v>0.25</v>
      </c>
      <c r="AG356" s="9">
        <v>0.95833333333333337</v>
      </c>
    </row>
    <row r="357" spans="1:33">
      <c r="A357" s="8">
        <v>5179</v>
      </c>
      <c r="B357" s="8" t="s">
        <v>117</v>
      </c>
      <c r="C357" s="9">
        <v>0.25</v>
      </c>
      <c r="D357" s="9">
        <v>0.95833333333333337</v>
      </c>
      <c r="E357" s="13">
        <v>10</v>
      </c>
      <c r="F357" s="18" t="str">
        <f t="shared" si="139"/>
        <v>0000010</v>
      </c>
      <c r="G357" s="20" t="str">
        <f t="shared" si="140"/>
        <v>0</v>
      </c>
      <c r="H357" s="20" t="str">
        <f t="shared" si="141"/>
        <v>0</v>
      </c>
      <c r="I357" s="20" t="str">
        <f t="shared" si="142"/>
        <v>0</v>
      </c>
      <c r="J357" s="20" t="str">
        <f t="shared" si="143"/>
        <v>0</v>
      </c>
      <c r="K357" s="20" t="str">
        <f t="shared" si="144"/>
        <v>0</v>
      </c>
      <c r="L357" s="20" t="str">
        <f t="shared" si="145"/>
        <v>1</v>
      </c>
      <c r="M357" s="20" t="str">
        <f t="shared" si="146"/>
        <v>0</v>
      </c>
      <c r="N357" s="23">
        <f t="shared" si="147"/>
        <v>0</v>
      </c>
      <c r="O357" s="23">
        <f t="shared" si="148"/>
        <v>0</v>
      </c>
      <c r="P357" s="23">
        <f t="shared" si="149"/>
        <v>0</v>
      </c>
      <c r="Q357" s="23">
        <f t="shared" si="150"/>
        <v>0</v>
      </c>
      <c r="R357" s="23">
        <f t="shared" si="151"/>
        <v>0</v>
      </c>
      <c r="S357" s="23">
        <f t="shared" si="152"/>
        <v>7</v>
      </c>
      <c r="T357" s="23">
        <f t="shared" si="153"/>
        <v>0</v>
      </c>
      <c r="V357" s="9">
        <v>0.25</v>
      </c>
      <c r="W357" s="9">
        <v>0.95833333333333337</v>
      </c>
      <c r="X357" t="str">
        <f t="shared" si="132"/>
        <v>517921_MIX_JOUR0</v>
      </c>
      <c r="Y357" t="str">
        <f t="shared" si="133"/>
        <v>517921_MIX_JOUR0</v>
      </c>
      <c r="Z357" t="str">
        <f t="shared" si="134"/>
        <v>517921_MIX_JOUR0</v>
      </c>
      <c r="AA357" t="str">
        <f t="shared" si="135"/>
        <v>517921_MIX_JOUR0</v>
      </c>
      <c r="AB357" t="str">
        <f t="shared" si="136"/>
        <v>517921_MIX_JOUR0</v>
      </c>
      <c r="AC357" t="str">
        <f t="shared" si="137"/>
        <v>517921_MIX_JOUR7</v>
      </c>
      <c r="AD357" t="str">
        <f t="shared" si="138"/>
        <v>517921_MIX_JOUR0</v>
      </c>
      <c r="AF357" s="9">
        <v>0.25</v>
      </c>
      <c r="AG357" s="9">
        <v>0.95833333333333337</v>
      </c>
    </row>
    <row r="358" spans="1:33">
      <c r="A358" s="8">
        <v>5521</v>
      </c>
      <c r="B358" s="8" t="s">
        <v>117</v>
      </c>
      <c r="C358" s="9">
        <v>0.25</v>
      </c>
      <c r="D358" s="9">
        <v>0.95833333333333337</v>
      </c>
      <c r="E358" s="13">
        <v>1111111</v>
      </c>
      <c r="F358" s="18" t="str">
        <f t="shared" si="139"/>
        <v>1111111</v>
      </c>
      <c r="G358" s="20" t="str">
        <f t="shared" si="140"/>
        <v>1</v>
      </c>
      <c r="H358" s="20" t="str">
        <f t="shared" si="141"/>
        <v>1</v>
      </c>
      <c r="I358" s="20" t="str">
        <f t="shared" si="142"/>
        <v>1</v>
      </c>
      <c r="J358" s="20" t="str">
        <f t="shared" si="143"/>
        <v>1</v>
      </c>
      <c r="K358" s="20" t="str">
        <f t="shared" si="144"/>
        <v>1</v>
      </c>
      <c r="L358" s="20" t="str">
        <f t="shared" si="145"/>
        <v>1</v>
      </c>
      <c r="M358" s="20" t="str">
        <f t="shared" si="146"/>
        <v>1</v>
      </c>
      <c r="N358" s="23">
        <f t="shared" si="147"/>
        <v>2</v>
      </c>
      <c r="O358" s="23">
        <f t="shared" si="148"/>
        <v>3</v>
      </c>
      <c r="P358" s="23">
        <f t="shared" si="149"/>
        <v>4</v>
      </c>
      <c r="Q358" s="23">
        <f t="shared" si="150"/>
        <v>5</v>
      </c>
      <c r="R358" s="23">
        <f t="shared" si="151"/>
        <v>6</v>
      </c>
      <c r="S358" s="23">
        <f t="shared" si="152"/>
        <v>7</v>
      </c>
      <c r="T358" s="23">
        <f t="shared" si="153"/>
        <v>1</v>
      </c>
      <c r="V358" s="9">
        <v>0.25</v>
      </c>
      <c r="W358" s="9">
        <v>0.95833333333333337</v>
      </c>
      <c r="X358" t="str">
        <f t="shared" si="132"/>
        <v>552121_MIX_JOUR2</v>
      </c>
      <c r="Y358" t="str">
        <f t="shared" si="133"/>
        <v>552121_MIX_JOUR3</v>
      </c>
      <c r="Z358" t="str">
        <f t="shared" si="134"/>
        <v>552121_MIX_JOUR4</v>
      </c>
      <c r="AA358" t="str">
        <f t="shared" si="135"/>
        <v>552121_MIX_JOUR5</v>
      </c>
      <c r="AB358" t="str">
        <f t="shared" si="136"/>
        <v>552121_MIX_JOUR6</v>
      </c>
      <c r="AC358" t="str">
        <f t="shared" si="137"/>
        <v>552121_MIX_JOUR7</v>
      </c>
      <c r="AD358" t="str">
        <f t="shared" si="138"/>
        <v>552121_MIX_JOUR1</v>
      </c>
      <c r="AF358" s="9">
        <v>0.25</v>
      </c>
      <c r="AG358" s="9">
        <v>0.95833333333333337</v>
      </c>
    </row>
    <row r="359" spans="1:33">
      <c r="A359" s="8">
        <v>5522</v>
      </c>
      <c r="B359" s="8" t="s">
        <v>117</v>
      </c>
      <c r="C359" s="9">
        <v>0.25</v>
      </c>
      <c r="D359" s="9">
        <v>0.95833333333333337</v>
      </c>
      <c r="E359" s="13">
        <v>1111111</v>
      </c>
      <c r="F359" s="18" t="str">
        <f t="shared" si="139"/>
        <v>1111111</v>
      </c>
      <c r="G359" s="20" t="str">
        <f t="shared" si="140"/>
        <v>1</v>
      </c>
      <c r="H359" s="20" t="str">
        <f t="shared" si="141"/>
        <v>1</v>
      </c>
      <c r="I359" s="20" t="str">
        <f t="shared" si="142"/>
        <v>1</v>
      </c>
      <c r="J359" s="20" t="str">
        <f t="shared" si="143"/>
        <v>1</v>
      </c>
      <c r="K359" s="20" t="str">
        <f t="shared" si="144"/>
        <v>1</v>
      </c>
      <c r="L359" s="20" t="str">
        <f t="shared" si="145"/>
        <v>1</v>
      </c>
      <c r="M359" s="20" t="str">
        <f t="shared" si="146"/>
        <v>1</v>
      </c>
      <c r="N359" s="23">
        <f t="shared" si="147"/>
        <v>2</v>
      </c>
      <c r="O359" s="23">
        <f t="shared" si="148"/>
        <v>3</v>
      </c>
      <c r="P359" s="23">
        <f t="shared" si="149"/>
        <v>4</v>
      </c>
      <c r="Q359" s="23">
        <f t="shared" si="150"/>
        <v>5</v>
      </c>
      <c r="R359" s="23">
        <f t="shared" si="151"/>
        <v>6</v>
      </c>
      <c r="S359" s="23">
        <f t="shared" si="152"/>
        <v>7</v>
      </c>
      <c r="T359" s="23">
        <f t="shared" si="153"/>
        <v>1</v>
      </c>
      <c r="V359" s="9">
        <v>0.25</v>
      </c>
      <c r="W359" s="9">
        <v>0.95833333333333337</v>
      </c>
      <c r="X359" t="str">
        <f t="shared" si="132"/>
        <v>552221_MIX_JOUR2</v>
      </c>
      <c r="Y359" t="str">
        <f t="shared" si="133"/>
        <v>552221_MIX_JOUR3</v>
      </c>
      <c r="Z359" t="str">
        <f t="shared" si="134"/>
        <v>552221_MIX_JOUR4</v>
      </c>
      <c r="AA359" t="str">
        <f t="shared" si="135"/>
        <v>552221_MIX_JOUR5</v>
      </c>
      <c r="AB359" t="str">
        <f t="shared" si="136"/>
        <v>552221_MIX_JOUR6</v>
      </c>
      <c r="AC359" t="str">
        <f t="shared" si="137"/>
        <v>552221_MIX_JOUR7</v>
      </c>
      <c r="AD359" t="str">
        <f t="shared" si="138"/>
        <v>552221_MIX_JOUR1</v>
      </c>
      <c r="AF359" s="9">
        <v>0.25</v>
      </c>
      <c r="AG359" s="9">
        <v>0.95833333333333337</v>
      </c>
    </row>
    <row r="360" spans="1:33">
      <c r="A360" s="8">
        <v>5524</v>
      </c>
      <c r="B360" s="8" t="s">
        <v>117</v>
      </c>
      <c r="C360" s="9">
        <v>0.25</v>
      </c>
      <c r="D360" s="9">
        <v>0.95833333333333337</v>
      </c>
      <c r="E360" s="13">
        <v>1111111</v>
      </c>
      <c r="F360" s="18" t="str">
        <f t="shared" si="139"/>
        <v>1111111</v>
      </c>
      <c r="G360" s="20" t="str">
        <f t="shared" si="140"/>
        <v>1</v>
      </c>
      <c r="H360" s="20" t="str">
        <f t="shared" si="141"/>
        <v>1</v>
      </c>
      <c r="I360" s="20" t="str">
        <f t="shared" si="142"/>
        <v>1</v>
      </c>
      <c r="J360" s="20" t="str">
        <f t="shared" si="143"/>
        <v>1</v>
      </c>
      <c r="K360" s="20" t="str">
        <f t="shared" si="144"/>
        <v>1</v>
      </c>
      <c r="L360" s="20" t="str">
        <f t="shared" si="145"/>
        <v>1</v>
      </c>
      <c r="M360" s="20" t="str">
        <f t="shared" si="146"/>
        <v>1</v>
      </c>
      <c r="N360" s="23">
        <f t="shared" si="147"/>
        <v>2</v>
      </c>
      <c r="O360" s="23">
        <f t="shared" si="148"/>
        <v>3</v>
      </c>
      <c r="P360" s="23">
        <f t="shared" si="149"/>
        <v>4</v>
      </c>
      <c r="Q360" s="23">
        <f t="shared" si="150"/>
        <v>5</v>
      </c>
      <c r="R360" s="23">
        <f t="shared" si="151"/>
        <v>6</v>
      </c>
      <c r="S360" s="23">
        <f t="shared" si="152"/>
        <v>7</v>
      </c>
      <c r="T360" s="23">
        <f t="shared" si="153"/>
        <v>1</v>
      </c>
      <c r="V360" s="9">
        <v>0.25</v>
      </c>
      <c r="W360" s="9">
        <v>0.95833333333333337</v>
      </c>
      <c r="X360" t="str">
        <f t="shared" si="132"/>
        <v>552421_MIX_JOUR2</v>
      </c>
      <c r="Y360" t="str">
        <f t="shared" si="133"/>
        <v>552421_MIX_JOUR3</v>
      </c>
      <c r="Z360" t="str">
        <f t="shared" si="134"/>
        <v>552421_MIX_JOUR4</v>
      </c>
      <c r="AA360" t="str">
        <f t="shared" si="135"/>
        <v>552421_MIX_JOUR5</v>
      </c>
      <c r="AB360" t="str">
        <f t="shared" si="136"/>
        <v>552421_MIX_JOUR6</v>
      </c>
      <c r="AC360" t="str">
        <f t="shared" si="137"/>
        <v>552421_MIX_JOUR7</v>
      </c>
      <c r="AD360" t="str">
        <f t="shared" si="138"/>
        <v>552421_MIX_JOUR1</v>
      </c>
      <c r="AF360" s="9">
        <v>0.25</v>
      </c>
      <c r="AG360" s="9">
        <v>0.95833333333333337</v>
      </c>
    </row>
    <row r="361" spans="1:33">
      <c r="A361" s="8">
        <v>5525</v>
      </c>
      <c r="B361" s="8" t="s">
        <v>117</v>
      </c>
      <c r="C361" s="9">
        <v>0.25</v>
      </c>
      <c r="D361" s="9">
        <v>0.95833333333333337</v>
      </c>
      <c r="E361" s="13">
        <v>1111111</v>
      </c>
      <c r="F361" s="18" t="str">
        <f t="shared" si="139"/>
        <v>1111111</v>
      </c>
      <c r="G361" s="20" t="str">
        <f t="shared" si="140"/>
        <v>1</v>
      </c>
      <c r="H361" s="20" t="str">
        <f t="shared" si="141"/>
        <v>1</v>
      </c>
      <c r="I361" s="20" t="str">
        <f t="shared" si="142"/>
        <v>1</v>
      </c>
      <c r="J361" s="20" t="str">
        <f t="shared" si="143"/>
        <v>1</v>
      </c>
      <c r="K361" s="20" t="str">
        <f t="shared" si="144"/>
        <v>1</v>
      </c>
      <c r="L361" s="20" t="str">
        <f t="shared" si="145"/>
        <v>1</v>
      </c>
      <c r="M361" s="20" t="str">
        <f t="shared" si="146"/>
        <v>1</v>
      </c>
      <c r="N361" s="23">
        <f t="shared" si="147"/>
        <v>2</v>
      </c>
      <c r="O361" s="23">
        <f t="shared" si="148"/>
        <v>3</v>
      </c>
      <c r="P361" s="23">
        <f t="shared" si="149"/>
        <v>4</v>
      </c>
      <c r="Q361" s="23">
        <f t="shared" si="150"/>
        <v>5</v>
      </c>
      <c r="R361" s="23">
        <f t="shared" si="151"/>
        <v>6</v>
      </c>
      <c r="S361" s="23">
        <f t="shared" si="152"/>
        <v>7</v>
      </c>
      <c r="T361" s="23">
        <f t="shared" si="153"/>
        <v>1</v>
      </c>
      <c r="V361" s="9">
        <v>0.25</v>
      </c>
      <c r="W361" s="9">
        <v>0.95833333333333337</v>
      </c>
      <c r="X361" t="str">
        <f t="shared" si="132"/>
        <v>552521_MIX_JOUR2</v>
      </c>
      <c r="Y361" t="str">
        <f t="shared" si="133"/>
        <v>552521_MIX_JOUR3</v>
      </c>
      <c r="Z361" t="str">
        <f t="shared" si="134"/>
        <v>552521_MIX_JOUR4</v>
      </c>
      <c r="AA361" t="str">
        <f t="shared" si="135"/>
        <v>552521_MIX_JOUR5</v>
      </c>
      <c r="AB361" t="str">
        <f t="shared" si="136"/>
        <v>552521_MIX_JOUR6</v>
      </c>
      <c r="AC361" t="str">
        <f t="shared" si="137"/>
        <v>552521_MIX_JOUR7</v>
      </c>
      <c r="AD361" t="str">
        <f t="shared" si="138"/>
        <v>552521_MIX_JOUR1</v>
      </c>
      <c r="AF361" s="9">
        <v>0.25</v>
      </c>
      <c r="AG361" s="9">
        <v>0.95833333333333337</v>
      </c>
    </row>
    <row r="362" spans="1:33">
      <c r="A362" s="8">
        <v>5531</v>
      </c>
      <c r="B362" s="8" t="s">
        <v>117</v>
      </c>
      <c r="C362" s="9">
        <v>0.375</v>
      </c>
      <c r="D362" s="9">
        <v>0.52083333333333337</v>
      </c>
      <c r="E362" s="13">
        <v>1111110</v>
      </c>
      <c r="F362" s="18" t="str">
        <f t="shared" si="139"/>
        <v>1111110</v>
      </c>
      <c r="G362" s="20" t="str">
        <f t="shared" si="140"/>
        <v>1</v>
      </c>
      <c r="H362" s="20" t="str">
        <f t="shared" si="141"/>
        <v>1</v>
      </c>
      <c r="I362" s="20" t="str">
        <f t="shared" si="142"/>
        <v>1</v>
      </c>
      <c r="J362" s="20" t="str">
        <f t="shared" si="143"/>
        <v>1</v>
      </c>
      <c r="K362" s="20" t="str">
        <f t="shared" si="144"/>
        <v>1</v>
      </c>
      <c r="L362" s="20" t="str">
        <f t="shared" si="145"/>
        <v>1</v>
      </c>
      <c r="M362" s="20" t="str">
        <f t="shared" si="146"/>
        <v>0</v>
      </c>
      <c r="N362" s="23">
        <f t="shared" si="147"/>
        <v>2</v>
      </c>
      <c r="O362" s="23">
        <f t="shared" si="148"/>
        <v>3</v>
      </c>
      <c r="P362" s="23">
        <f t="shared" si="149"/>
        <v>4</v>
      </c>
      <c r="Q362" s="23">
        <f t="shared" si="150"/>
        <v>5</v>
      </c>
      <c r="R362" s="23">
        <f t="shared" si="151"/>
        <v>6</v>
      </c>
      <c r="S362" s="23">
        <f t="shared" si="152"/>
        <v>7</v>
      </c>
      <c r="T362" s="23">
        <f t="shared" si="153"/>
        <v>0</v>
      </c>
      <c r="V362" s="9">
        <v>0.375</v>
      </c>
      <c r="W362" s="9">
        <v>0.52083333333333337</v>
      </c>
      <c r="X362" t="str">
        <f t="shared" si="132"/>
        <v>553121_MIX_JOUR2</v>
      </c>
      <c r="Y362" t="str">
        <f t="shared" si="133"/>
        <v>553121_MIX_JOUR3</v>
      </c>
      <c r="Z362" t="str">
        <f t="shared" si="134"/>
        <v>553121_MIX_JOUR4</v>
      </c>
      <c r="AA362" t="str">
        <f t="shared" si="135"/>
        <v>553121_MIX_JOUR5</v>
      </c>
      <c r="AB362" t="str">
        <f t="shared" si="136"/>
        <v>553121_MIX_JOUR6</v>
      </c>
      <c r="AC362" t="str">
        <f t="shared" si="137"/>
        <v>553121_MIX_JOUR7</v>
      </c>
      <c r="AD362" t="str">
        <f t="shared" si="138"/>
        <v>553121_MIX_JOUR0</v>
      </c>
      <c r="AF362" s="9">
        <v>0.375</v>
      </c>
      <c r="AG362" s="9">
        <v>0.52083333333333337</v>
      </c>
    </row>
    <row r="363" spans="1:33">
      <c r="A363" s="8">
        <v>5533</v>
      </c>
      <c r="B363" s="8" t="s">
        <v>117</v>
      </c>
      <c r="C363" s="9">
        <v>0.25</v>
      </c>
      <c r="D363" s="9">
        <v>0.95833333333333337</v>
      </c>
      <c r="E363" s="13">
        <v>10000</v>
      </c>
      <c r="F363" s="18" t="str">
        <f t="shared" si="139"/>
        <v>0010000</v>
      </c>
      <c r="G363" s="20" t="str">
        <f t="shared" si="140"/>
        <v>0</v>
      </c>
      <c r="H363" s="20" t="str">
        <f t="shared" si="141"/>
        <v>0</v>
      </c>
      <c r="I363" s="20" t="str">
        <f t="shared" si="142"/>
        <v>1</v>
      </c>
      <c r="J363" s="20" t="str">
        <f t="shared" si="143"/>
        <v>0</v>
      </c>
      <c r="K363" s="20" t="str">
        <f t="shared" si="144"/>
        <v>0</v>
      </c>
      <c r="L363" s="20" t="str">
        <f t="shared" si="145"/>
        <v>0</v>
      </c>
      <c r="M363" s="20" t="str">
        <f t="shared" si="146"/>
        <v>0</v>
      </c>
      <c r="N363" s="23">
        <f t="shared" si="147"/>
        <v>0</v>
      </c>
      <c r="O363" s="23">
        <f t="shared" si="148"/>
        <v>0</v>
      </c>
      <c r="P363" s="23">
        <f t="shared" si="149"/>
        <v>4</v>
      </c>
      <c r="Q363" s="23">
        <f t="shared" si="150"/>
        <v>0</v>
      </c>
      <c r="R363" s="23">
        <f t="shared" si="151"/>
        <v>0</v>
      </c>
      <c r="S363" s="23">
        <f t="shared" si="152"/>
        <v>0</v>
      </c>
      <c r="T363" s="23">
        <f t="shared" si="153"/>
        <v>0</v>
      </c>
      <c r="V363" s="9">
        <v>0.25</v>
      </c>
      <c r="W363" s="9">
        <v>0.95833333333333337</v>
      </c>
      <c r="X363" t="str">
        <f t="shared" si="132"/>
        <v>553321_MIX_JOUR0</v>
      </c>
      <c r="Y363" t="str">
        <f t="shared" si="133"/>
        <v>553321_MIX_JOUR0</v>
      </c>
      <c r="Z363" t="str">
        <f t="shared" si="134"/>
        <v>553321_MIX_JOUR4</v>
      </c>
      <c r="AA363" t="str">
        <f t="shared" si="135"/>
        <v>553321_MIX_JOUR0</v>
      </c>
      <c r="AB363" t="str">
        <f t="shared" si="136"/>
        <v>553321_MIX_JOUR0</v>
      </c>
      <c r="AC363" t="str">
        <f t="shared" si="137"/>
        <v>553321_MIX_JOUR0</v>
      </c>
      <c r="AD363" t="str">
        <f t="shared" si="138"/>
        <v>553321_MIX_JOUR0</v>
      </c>
      <c r="AF363" s="9">
        <v>0.25</v>
      </c>
      <c r="AG363" s="9">
        <v>0.95833333333333337</v>
      </c>
    </row>
    <row r="364" spans="1:33">
      <c r="A364" s="8">
        <v>5535</v>
      </c>
      <c r="B364" s="8" t="s">
        <v>117</v>
      </c>
      <c r="C364" s="9">
        <v>0.29166666666666669</v>
      </c>
      <c r="D364" s="9">
        <v>0.45833333333333331</v>
      </c>
      <c r="E364" s="13">
        <v>1010100</v>
      </c>
      <c r="F364" s="18" t="str">
        <f t="shared" si="139"/>
        <v>1010100</v>
      </c>
      <c r="G364" s="20" t="str">
        <f t="shared" si="140"/>
        <v>1</v>
      </c>
      <c r="H364" s="20" t="str">
        <f t="shared" si="141"/>
        <v>0</v>
      </c>
      <c r="I364" s="20" t="str">
        <f t="shared" si="142"/>
        <v>1</v>
      </c>
      <c r="J364" s="20" t="str">
        <f t="shared" si="143"/>
        <v>0</v>
      </c>
      <c r="K364" s="20" t="str">
        <f t="shared" si="144"/>
        <v>1</v>
      </c>
      <c r="L364" s="20" t="str">
        <f t="shared" si="145"/>
        <v>0</v>
      </c>
      <c r="M364" s="20" t="str">
        <f t="shared" si="146"/>
        <v>0</v>
      </c>
      <c r="N364" s="23">
        <f t="shared" si="147"/>
        <v>2</v>
      </c>
      <c r="O364" s="23">
        <f t="shared" si="148"/>
        <v>0</v>
      </c>
      <c r="P364" s="23">
        <f t="shared" si="149"/>
        <v>4</v>
      </c>
      <c r="Q364" s="23">
        <f t="shared" si="150"/>
        <v>0</v>
      </c>
      <c r="R364" s="23">
        <f t="shared" si="151"/>
        <v>6</v>
      </c>
      <c r="S364" s="23">
        <f t="shared" si="152"/>
        <v>0</v>
      </c>
      <c r="T364" s="23">
        <f t="shared" si="153"/>
        <v>0</v>
      </c>
      <c r="V364" s="9">
        <v>0.29166666666666669</v>
      </c>
      <c r="W364" s="9">
        <v>0.45833333333333331</v>
      </c>
      <c r="X364" t="str">
        <f t="shared" si="132"/>
        <v>553521_MIX_JOUR2</v>
      </c>
      <c r="Y364" t="str">
        <f t="shared" si="133"/>
        <v>553521_MIX_JOUR0</v>
      </c>
      <c r="Z364" t="str">
        <f t="shared" si="134"/>
        <v>553521_MIX_JOUR4</v>
      </c>
      <c r="AA364" t="str">
        <f t="shared" si="135"/>
        <v>553521_MIX_JOUR0</v>
      </c>
      <c r="AB364" t="str">
        <f t="shared" si="136"/>
        <v>553521_MIX_JOUR6</v>
      </c>
      <c r="AC364" t="str">
        <f t="shared" si="137"/>
        <v>553521_MIX_JOUR0</v>
      </c>
      <c r="AD364" t="str">
        <f t="shared" si="138"/>
        <v>553521_MIX_JOUR0</v>
      </c>
      <c r="AF364" s="9">
        <v>0.29166666666666669</v>
      </c>
      <c r="AG364" s="9">
        <v>0.45833333333333331</v>
      </c>
    </row>
    <row r="365" spans="1:33">
      <c r="A365" s="8">
        <v>5535</v>
      </c>
      <c r="B365" s="8" t="s">
        <v>118</v>
      </c>
      <c r="C365" s="9">
        <v>0.3125</v>
      </c>
      <c r="D365" s="9">
        <v>0.47916666666666669</v>
      </c>
      <c r="E365" s="13">
        <v>1110110</v>
      </c>
      <c r="F365" s="18" t="str">
        <f t="shared" si="139"/>
        <v>1110110</v>
      </c>
      <c r="G365" s="20" t="str">
        <f t="shared" si="140"/>
        <v>1</v>
      </c>
      <c r="H365" s="20" t="str">
        <f t="shared" si="141"/>
        <v>1</v>
      </c>
      <c r="I365" s="20" t="str">
        <f t="shared" si="142"/>
        <v>1</v>
      </c>
      <c r="J365" s="20" t="str">
        <f t="shared" si="143"/>
        <v>0</v>
      </c>
      <c r="K365" s="20" t="str">
        <f t="shared" si="144"/>
        <v>1</v>
      </c>
      <c r="L365" s="20" t="str">
        <f t="shared" si="145"/>
        <v>1</v>
      </c>
      <c r="M365" s="20" t="str">
        <f t="shared" si="146"/>
        <v>0</v>
      </c>
      <c r="N365" s="23">
        <f t="shared" si="147"/>
        <v>2</v>
      </c>
      <c r="O365" s="23">
        <f t="shared" si="148"/>
        <v>3</v>
      </c>
      <c r="P365" s="23">
        <f t="shared" si="149"/>
        <v>4</v>
      </c>
      <c r="Q365" s="23">
        <f t="shared" si="150"/>
        <v>0</v>
      </c>
      <c r="R365" s="23">
        <f t="shared" si="151"/>
        <v>6</v>
      </c>
      <c r="S365" s="23">
        <f t="shared" si="152"/>
        <v>7</v>
      </c>
      <c r="T365" s="23">
        <f t="shared" si="153"/>
        <v>0</v>
      </c>
      <c r="V365" s="9">
        <v>0.3125</v>
      </c>
      <c r="W365" s="9">
        <v>0.47916666666666669</v>
      </c>
      <c r="X365" t="str">
        <f t="shared" si="132"/>
        <v>553521_MIX_SOIR2</v>
      </c>
      <c r="Y365" t="str">
        <f t="shared" si="133"/>
        <v>553521_MIX_SOIR3</v>
      </c>
      <c r="Z365" t="str">
        <f t="shared" si="134"/>
        <v>553521_MIX_SOIR4</v>
      </c>
      <c r="AA365" t="str">
        <f t="shared" si="135"/>
        <v>553521_MIX_SOIR0</v>
      </c>
      <c r="AB365" t="str">
        <f t="shared" si="136"/>
        <v>553521_MIX_SOIR6</v>
      </c>
      <c r="AC365" t="str">
        <f t="shared" si="137"/>
        <v>553521_MIX_SOIR7</v>
      </c>
      <c r="AD365" t="str">
        <f t="shared" si="138"/>
        <v>553521_MIX_SOIR0</v>
      </c>
      <c r="AF365" s="9">
        <v>0.3125</v>
      </c>
      <c r="AG365" s="9">
        <v>0.47916666666666669</v>
      </c>
    </row>
    <row r="366" spans="1:33">
      <c r="A366" s="8">
        <v>5536</v>
      </c>
      <c r="B366" s="8" t="s">
        <v>117</v>
      </c>
      <c r="C366" s="9">
        <v>0.25</v>
      </c>
      <c r="D366" s="9">
        <v>0.95833333333333337</v>
      </c>
      <c r="E366" s="13">
        <v>1011010</v>
      </c>
      <c r="F366" s="18" t="str">
        <f t="shared" si="139"/>
        <v>1011010</v>
      </c>
      <c r="G366" s="20" t="str">
        <f t="shared" si="140"/>
        <v>1</v>
      </c>
      <c r="H366" s="20" t="str">
        <f t="shared" si="141"/>
        <v>0</v>
      </c>
      <c r="I366" s="20" t="str">
        <f t="shared" si="142"/>
        <v>1</v>
      </c>
      <c r="J366" s="20" t="str">
        <f t="shared" si="143"/>
        <v>1</v>
      </c>
      <c r="K366" s="20" t="str">
        <f t="shared" si="144"/>
        <v>0</v>
      </c>
      <c r="L366" s="20" t="str">
        <f t="shared" si="145"/>
        <v>1</v>
      </c>
      <c r="M366" s="20" t="str">
        <f t="shared" si="146"/>
        <v>0</v>
      </c>
      <c r="N366" s="23">
        <f t="shared" si="147"/>
        <v>2</v>
      </c>
      <c r="O366" s="23">
        <f t="shared" si="148"/>
        <v>0</v>
      </c>
      <c r="P366" s="23">
        <f t="shared" si="149"/>
        <v>4</v>
      </c>
      <c r="Q366" s="23">
        <f t="shared" si="150"/>
        <v>5</v>
      </c>
      <c r="R366" s="23">
        <f t="shared" si="151"/>
        <v>0</v>
      </c>
      <c r="S366" s="23">
        <f t="shared" si="152"/>
        <v>7</v>
      </c>
      <c r="T366" s="23">
        <f t="shared" si="153"/>
        <v>0</v>
      </c>
      <c r="V366" s="9">
        <v>0.25</v>
      </c>
      <c r="W366" s="9">
        <v>0.95833333333333337</v>
      </c>
      <c r="X366" t="str">
        <f t="shared" si="132"/>
        <v>553621_MIX_JOUR2</v>
      </c>
      <c r="Y366" t="str">
        <f t="shared" si="133"/>
        <v>553621_MIX_JOUR0</v>
      </c>
      <c r="Z366" t="str">
        <f t="shared" si="134"/>
        <v>553621_MIX_JOUR4</v>
      </c>
      <c r="AA366" t="str">
        <f t="shared" si="135"/>
        <v>553621_MIX_JOUR5</v>
      </c>
      <c r="AB366" t="str">
        <f t="shared" si="136"/>
        <v>553621_MIX_JOUR0</v>
      </c>
      <c r="AC366" t="str">
        <f t="shared" si="137"/>
        <v>553621_MIX_JOUR7</v>
      </c>
      <c r="AD366" t="str">
        <f t="shared" si="138"/>
        <v>553621_MIX_JOUR0</v>
      </c>
      <c r="AF366" s="9">
        <v>0.25</v>
      </c>
      <c r="AG366" s="9">
        <v>0.95833333333333337</v>
      </c>
    </row>
    <row r="367" spans="1:33">
      <c r="A367" s="8">
        <v>5536</v>
      </c>
      <c r="B367" s="8" t="s">
        <v>118</v>
      </c>
      <c r="C367" s="9">
        <v>0</v>
      </c>
      <c r="D367" s="9">
        <v>0.95833333333333337</v>
      </c>
      <c r="E367" s="13">
        <v>1111111</v>
      </c>
      <c r="F367" s="18" t="str">
        <f t="shared" si="139"/>
        <v>1111111</v>
      </c>
      <c r="G367" s="20" t="str">
        <f t="shared" si="140"/>
        <v>1</v>
      </c>
      <c r="H367" s="20" t="str">
        <f t="shared" si="141"/>
        <v>1</v>
      </c>
      <c r="I367" s="20" t="str">
        <f t="shared" si="142"/>
        <v>1</v>
      </c>
      <c r="J367" s="20" t="str">
        <f t="shared" si="143"/>
        <v>1</v>
      </c>
      <c r="K367" s="20" t="str">
        <f t="shared" si="144"/>
        <v>1</v>
      </c>
      <c r="L367" s="20" t="str">
        <f t="shared" si="145"/>
        <v>1</v>
      </c>
      <c r="M367" s="20" t="str">
        <f t="shared" si="146"/>
        <v>1</v>
      </c>
      <c r="N367" s="23">
        <f t="shared" si="147"/>
        <v>2</v>
      </c>
      <c r="O367" s="23">
        <f t="shared" si="148"/>
        <v>3</v>
      </c>
      <c r="P367" s="23">
        <f t="shared" si="149"/>
        <v>4</v>
      </c>
      <c r="Q367" s="23">
        <f t="shared" si="150"/>
        <v>5</v>
      </c>
      <c r="R367" s="23">
        <f t="shared" si="151"/>
        <v>6</v>
      </c>
      <c r="S367" s="23">
        <f t="shared" si="152"/>
        <v>7</v>
      </c>
      <c r="T367" s="23">
        <f t="shared" si="153"/>
        <v>1</v>
      </c>
      <c r="V367" s="9">
        <v>0</v>
      </c>
      <c r="W367" s="9">
        <v>0.95833333333333337</v>
      </c>
      <c r="X367" t="str">
        <f t="shared" si="132"/>
        <v>553621_MIX_SOIR2</v>
      </c>
      <c r="Y367" t="str">
        <f t="shared" si="133"/>
        <v>553621_MIX_SOIR3</v>
      </c>
      <c r="Z367" t="str">
        <f t="shared" si="134"/>
        <v>553621_MIX_SOIR4</v>
      </c>
      <c r="AA367" t="str">
        <f t="shared" si="135"/>
        <v>553621_MIX_SOIR5</v>
      </c>
      <c r="AB367" t="str">
        <f t="shared" si="136"/>
        <v>553621_MIX_SOIR6</v>
      </c>
      <c r="AC367" t="str">
        <f t="shared" si="137"/>
        <v>553621_MIX_SOIR7</v>
      </c>
      <c r="AD367" t="str">
        <f t="shared" si="138"/>
        <v>553621_MIX_SOIR1</v>
      </c>
      <c r="AF367" s="9">
        <v>0</v>
      </c>
      <c r="AG367" s="9">
        <v>0.95833333333333337</v>
      </c>
    </row>
    <row r="368" spans="1:33">
      <c r="A368" s="8">
        <v>5549</v>
      </c>
      <c r="B368" s="8" t="s">
        <v>117</v>
      </c>
      <c r="C368" s="9">
        <v>0.25</v>
      </c>
      <c r="D368" s="9">
        <v>0.375</v>
      </c>
      <c r="E368" s="13">
        <v>1010000</v>
      </c>
      <c r="F368" s="18" t="str">
        <f t="shared" si="139"/>
        <v>1010000</v>
      </c>
      <c r="G368" s="20" t="str">
        <f t="shared" si="140"/>
        <v>1</v>
      </c>
      <c r="H368" s="20" t="str">
        <f t="shared" si="141"/>
        <v>0</v>
      </c>
      <c r="I368" s="20" t="str">
        <f t="shared" si="142"/>
        <v>1</v>
      </c>
      <c r="J368" s="20" t="str">
        <f t="shared" si="143"/>
        <v>0</v>
      </c>
      <c r="K368" s="20" t="str">
        <f t="shared" si="144"/>
        <v>0</v>
      </c>
      <c r="L368" s="20" t="str">
        <f t="shared" si="145"/>
        <v>0</v>
      </c>
      <c r="M368" s="20" t="str">
        <f t="shared" si="146"/>
        <v>0</v>
      </c>
      <c r="N368" s="23">
        <f t="shared" si="147"/>
        <v>2</v>
      </c>
      <c r="O368" s="23">
        <f t="shared" si="148"/>
        <v>0</v>
      </c>
      <c r="P368" s="23">
        <f t="shared" si="149"/>
        <v>4</v>
      </c>
      <c r="Q368" s="23">
        <f t="shared" si="150"/>
        <v>0</v>
      </c>
      <c r="R368" s="23">
        <f t="shared" si="151"/>
        <v>0</v>
      </c>
      <c r="S368" s="23">
        <f t="shared" si="152"/>
        <v>0</v>
      </c>
      <c r="T368" s="23">
        <f t="shared" si="153"/>
        <v>0</v>
      </c>
      <c r="V368" s="9">
        <v>0.25</v>
      </c>
      <c r="W368" s="9">
        <v>0.375</v>
      </c>
      <c r="X368" t="str">
        <f t="shared" si="132"/>
        <v>554921_MIX_JOUR2</v>
      </c>
      <c r="Y368" t="str">
        <f t="shared" si="133"/>
        <v>554921_MIX_JOUR0</v>
      </c>
      <c r="Z368" t="str">
        <f t="shared" si="134"/>
        <v>554921_MIX_JOUR4</v>
      </c>
      <c r="AA368" t="str">
        <f t="shared" si="135"/>
        <v>554921_MIX_JOUR0</v>
      </c>
      <c r="AB368" t="str">
        <f t="shared" si="136"/>
        <v>554921_MIX_JOUR0</v>
      </c>
      <c r="AC368" t="str">
        <f t="shared" si="137"/>
        <v>554921_MIX_JOUR0</v>
      </c>
      <c r="AD368" t="str">
        <f t="shared" si="138"/>
        <v>554921_MIX_JOUR0</v>
      </c>
      <c r="AF368" s="9">
        <v>0.25</v>
      </c>
      <c r="AG368" s="9">
        <v>0.375</v>
      </c>
    </row>
    <row r="369" spans="1:33">
      <c r="A369" s="8">
        <v>5549</v>
      </c>
      <c r="B369" s="8" t="s">
        <v>118</v>
      </c>
      <c r="C369" s="9">
        <v>0.29166666666666669</v>
      </c>
      <c r="D369" s="9">
        <v>0.375</v>
      </c>
      <c r="E369" s="13">
        <v>1010100</v>
      </c>
      <c r="F369" s="18" t="str">
        <f t="shared" si="139"/>
        <v>1010100</v>
      </c>
      <c r="G369" s="20" t="str">
        <f t="shared" si="140"/>
        <v>1</v>
      </c>
      <c r="H369" s="20" t="str">
        <f t="shared" si="141"/>
        <v>0</v>
      </c>
      <c r="I369" s="20" t="str">
        <f t="shared" si="142"/>
        <v>1</v>
      </c>
      <c r="J369" s="20" t="str">
        <f t="shared" si="143"/>
        <v>0</v>
      </c>
      <c r="K369" s="20" t="str">
        <f t="shared" si="144"/>
        <v>1</v>
      </c>
      <c r="L369" s="20" t="str">
        <f t="shared" si="145"/>
        <v>0</v>
      </c>
      <c r="M369" s="20" t="str">
        <f t="shared" si="146"/>
        <v>0</v>
      </c>
      <c r="N369" s="23">
        <f t="shared" si="147"/>
        <v>2</v>
      </c>
      <c r="O369" s="23">
        <f t="shared" si="148"/>
        <v>0</v>
      </c>
      <c r="P369" s="23">
        <f t="shared" si="149"/>
        <v>4</v>
      </c>
      <c r="Q369" s="23">
        <f t="shared" si="150"/>
        <v>0</v>
      </c>
      <c r="R369" s="23">
        <f t="shared" si="151"/>
        <v>6</v>
      </c>
      <c r="S369" s="23">
        <f t="shared" si="152"/>
        <v>0</v>
      </c>
      <c r="T369" s="23">
        <f t="shared" si="153"/>
        <v>0</v>
      </c>
      <c r="V369" s="9">
        <v>0.29166666666666669</v>
      </c>
      <c r="W369" s="9">
        <v>0.375</v>
      </c>
      <c r="X369" t="str">
        <f t="shared" si="132"/>
        <v>554921_MIX_SOIR2</v>
      </c>
      <c r="Y369" t="str">
        <f t="shared" si="133"/>
        <v>554921_MIX_SOIR0</v>
      </c>
      <c r="Z369" t="str">
        <f t="shared" si="134"/>
        <v>554921_MIX_SOIR4</v>
      </c>
      <c r="AA369" t="str">
        <f t="shared" si="135"/>
        <v>554921_MIX_SOIR0</v>
      </c>
      <c r="AB369" t="str">
        <f t="shared" si="136"/>
        <v>554921_MIX_SOIR6</v>
      </c>
      <c r="AC369" t="str">
        <f t="shared" si="137"/>
        <v>554921_MIX_SOIR0</v>
      </c>
      <c r="AD369" t="str">
        <f t="shared" si="138"/>
        <v>554921_MIX_SOIR0</v>
      </c>
      <c r="AF369" s="9">
        <v>0.29166666666666669</v>
      </c>
      <c r="AG369" s="9">
        <v>0.375</v>
      </c>
    </row>
    <row r="370" spans="1:33">
      <c r="A370" s="8">
        <v>5552</v>
      </c>
      <c r="B370" s="8" t="s">
        <v>117</v>
      </c>
      <c r="C370" s="9">
        <v>0.375</v>
      </c>
      <c r="D370" s="9">
        <v>0.54166666666666663</v>
      </c>
      <c r="E370" s="13">
        <v>1111111</v>
      </c>
      <c r="F370" s="18" t="str">
        <f t="shared" si="139"/>
        <v>1111111</v>
      </c>
      <c r="G370" s="20" t="str">
        <f t="shared" si="140"/>
        <v>1</v>
      </c>
      <c r="H370" s="20" t="str">
        <f t="shared" si="141"/>
        <v>1</v>
      </c>
      <c r="I370" s="20" t="str">
        <f t="shared" si="142"/>
        <v>1</v>
      </c>
      <c r="J370" s="20" t="str">
        <f t="shared" si="143"/>
        <v>1</v>
      </c>
      <c r="K370" s="20" t="str">
        <f t="shared" si="144"/>
        <v>1</v>
      </c>
      <c r="L370" s="20" t="str">
        <f t="shared" si="145"/>
        <v>1</v>
      </c>
      <c r="M370" s="20" t="str">
        <f t="shared" si="146"/>
        <v>1</v>
      </c>
      <c r="N370" s="23">
        <f t="shared" si="147"/>
        <v>2</v>
      </c>
      <c r="O370" s="23">
        <f t="shared" si="148"/>
        <v>3</v>
      </c>
      <c r="P370" s="23">
        <f t="shared" si="149"/>
        <v>4</v>
      </c>
      <c r="Q370" s="23">
        <f t="shared" si="150"/>
        <v>5</v>
      </c>
      <c r="R370" s="23">
        <f t="shared" si="151"/>
        <v>6</v>
      </c>
      <c r="S370" s="23">
        <f t="shared" si="152"/>
        <v>7</v>
      </c>
      <c r="T370" s="23">
        <f t="shared" si="153"/>
        <v>1</v>
      </c>
      <c r="V370" s="9">
        <v>0.375</v>
      </c>
      <c r="W370" s="9">
        <v>0.54166666666666663</v>
      </c>
      <c r="X370" t="str">
        <f t="shared" si="132"/>
        <v>555221_MIX_JOUR2</v>
      </c>
      <c r="Y370" t="str">
        <f t="shared" si="133"/>
        <v>555221_MIX_JOUR3</v>
      </c>
      <c r="Z370" t="str">
        <f t="shared" si="134"/>
        <v>555221_MIX_JOUR4</v>
      </c>
      <c r="AA370" t="str">
        <f t="shared" si="135"/>
        <v>555221_MIX_JOUR5</v>
      </c>
      <c r="AB370" t="str">
        <f t="shared" si="136"/>
        <v>555221_MIX_JOUR6</v>
      </c>
      <c r="AC370" t="str">
        <f t="shared" si="137"/>
        <v>555221_MIX_JOUR7</v>
      </c>
      <c r="AD370" t="str">
        <f t="shared" si="138"/>
        <v>555221_MIX_JOUR1</v>
      </c>
      <c r="AF370" s="9">
        <v>0.375</v>
      </c>
      <c r="AG370" s="9">
        <v>0.54166666666666663</v>
      </c>
    </row>
    <row r="371" spans="1:33">
      <c r="A371" s="8">
        <v>5555</v>
      </c>
      <c r="B371" s="8" t="s">
        <v>117</v>
      </c>
      <c r="C371" s="9">
        <v>0.41666666666666669</v>
      </c>
      <c r="D371" s="9">
        <v>0.54166666666666663</v>
      </c>
      <c r="E371" s="13">
        <v>100000</v>
      </c>
      <c r="F371" s="18" t="str">
        <f t="shared" si="139"/>
        <v>0100000</v>
      </c>
      <c r="G371" s="20" t="str">
        <f t="shared" si="140"/>
        <v>0</v>
      </c>
      <c r="H371" s="20" t="str">
        <f t="shared" si="141"/>
        <v>1</v>
      </c>
      <c r="I371" s="20" t="str">
        <f t="shared" si="142"/>
        <v>0</v>
      </c>
      <c r="J371" s="20" t="str">
        <f t="shared" si="143"/>
        <v>0</v>
      </c>
      <c r="K371" s="20" t="str">
        <f t="shared" si="144"/>
        <v>0</v>
      </c>
      <c r="L371" s="20" t="str">
        <f t="shared" si="145"/>
        <v>0</v>
      </c>
      <c r="M371" s="20" t="str">
        <f t="shared" si="146"/>
        <v>0</v>
      </c>
      <c r="N371" s="23">
        <f t="shared" si="147"/>
        <v>0</v>
      </c>
      <c r="O371" s="23">
        <f t="shared" si="148"/>
        <v>3</v>
      </c>
      <c r="P371" s="23">
        <f t="shared" si="149"/>
        <v>0</v>
      </c>
      <c r="Q371" s="23">
        <f t="shared" si="150"/>
        <v>0</v>
      </c>
      <c r="R371" s="23">
        <f t="shared" si="151"/>
        <v>0</v>
      </c>
      <c r="S371" s="23">
        <f t="shared" si="152"/>
        <v>0</v>
      </c>
      <c r="T371" s="23">
        <f t="shared" si="153"/>
        <v>0</v>
      </c>
      <c r="V371" s="9">
        <v>0.41666666666666669</v>
      </c>
      <c r="W371" s="9">
        <v>0.54166666666666663</v>
      </c>
      <c r="X371" t="str">
        <f t="shared" si="132"/>
        <v>555521_MIX_JOUR0</v>
      </c>
      <c r="Y371" t="str">
        <f t="shared" si="133"/>
        <v>555521_MIX_JOUR3</v>
      </c>
      <c r="Z371" t="str">
        <f t="shared" si="134"/>
        <v>555521_MIX_JOUR0</v>
      </c>
      <c r="AA371" t="str">
        <f t="shared" si="135"/>
        <v>555521_MIX_JOUR0</v>
      </c>
      <c r="AB371" t="str">
        <f t="shared" si="136"/>
        <v>555521_MIX_JOUR0</v>
      </c>
      <c r="AC371" t="str">
        <f t="shared" si="137"/>
        <v>555521_MIX_JOUR0</v>
      </c>
      <c r="AD371" t="str">
        <f t="shared" si="138"/>
        <v>555521_MIX_JOUR0</v>
      </c>
      <c r="AF371" s="9">
        <v>0.41666666666666669</v>
      </c>
      <c r="AG371" s="9">
        <v>0.54166666666666663</v>
      </c>
    </row>
    <row r="372" spans="1:33">
      <c r="A372" s="8">
        <v>5555</v>
      </c>
      <c r="B372" s="8" t="s">
        <v>118</v>
      </c>
      <c r="C372" s="9">
        <v>0</v>
      </c>
      <c r="D372" s="9">
        <v>0.99930555555555556</v>
      </c>
      <c r="E372" s="13">
        <v>1111111</v>
      </c>
      <c r="F372" s="18" t="str">
        <f t="shared" si="139"/>
        <v>1111111</v>
      </c>
      <c r="G372" s="20" t="str">
        <f t="shared" si="140"/>
        <v>1</v>
      </c>
      <c r="H372" s="20" t="str">
        <f t="shared" si="141"/>
        <v>1</v>
      </c>
      <c r="I372" s="20" t="str">
        <f t="shared" si="142"/>
        <v>1</v>
      </c>
      <c r="J372" s="20" t="str">
        <f t="shared" si="143"/>
        <v>1</v>
      </c>
      <c r="K372" s="20" t="str">
        <f t="shared" si="144"/>
        <v>1</v>
      </c>
      <c r="L372" s="20" t="str">
        <f t="shared" si="145"/>
        <v>1</v>
      </c>
      <c r="M372" s="20" t="str">
        <f t="shared" si="146"/>
        <v>1</v>
      </c>
      <c r="N372" s="23">
        <f t="shared" si="147"/>
        <v>2</v>
      </c>
      <c r="O372" s="23">
        <f t="shared" si="148"/>
        <v>3</v>
      </c>
      <c r="P372" s="23">
        <f t="shared" si="149"/>
        <v>4</v>
      </c>
      <c r="Q372" s="23">
        <f t="shared" si="150"/>
        <v>5</v>
      </c>
      <c r="R372" s="23">
        <f t="shared" si="151"/>
        <v>6</v>
      </c>
      <c r="S372" s="23">
        <f t="shared" si="152"/>
        <v>7</v>
      </c>
      <c r="T372" s="23">
        <f t="shared" si="153"/>
        <v>1</v>
      </c>
      <c r="V372" s="9">
        <v>0</v>
      </c>
      <c r="W372" s="9">
        <v>0.99930555555555556</v>
      </c>
      <c r="X372" t="str">
        <f t="shared" si="132"/>
        <v>555521_MIX_SOIR2</v>
      </c>
      <c r="Y372" t="str">
        <f t="shared" si="133"/>
        <v>555521_MIX_SOIR3</v>
      </c>
      <c r="Z372" t="str">
        <f t="shared" si="134"/>
        <v>555521_MIX_SOIR4</v>
      </c>
      <c r="AA372" t="str">
        <f t="shared" si="135"/>
        <v>555521_MIX_SOIR5</v>
      </c>
      <c r="AB372" t="str">
        <f t="shared" si="136"/>
        <v>555521_MIX_SOIR6</v>
      </c>
      <c r="AC372" t="str">
        <f t="shared" si="137"/>
        <v>555521_MIX_SOIR7</v>
      </c>
      <c r="AD372" t="str">
        <f t="shared" si="138"/>
        <v>555521_MIX_SOIR1</v>
      </c>
      <c r="AF372" s="9">
        <v>0</v>
      </c>
      <c r="AG372" s="9">
        <v>0.99930555555555556</v>
      </c>
    </row>
    <row r="373" spans="1:33">
      <c r="A373" s="8">
        <v>5565</v>
      </c>
      <c r="B373" s="8" t="s">
        <v>117</v>
      </c>
      <c r="C373" s="9">
        <v>0.25</v>
      </c>
      <c r="D373" s="9">
        <v>0.95833333333333337</v>
      </c>
      <c r="E373" s="13">
        <v>1111111</v>
      </c>
      <c r="F373" s="18" t="str">
        <f t="shared" si="139"/>
        <v>1111111</v>
      </c>
      <c r="G373" s="20" t="str">
        <f t="shared" si="140"/>
        <v>1</v>
      </c>
      <c r="H373" s="20" t="str">
        <f t="shared" si="141"/>
        <v>1</v>
      </c>
      <c r="I373" s="20" t="str">
        <f t="shared" si="142"/>
        <v>1</v>
      </c>
      <c r="J373" s="20" t="str">
        <f t="shared" si="143"/>
        <v>1</v>
      </c>
      <c r="K373" s="20" t="str">
        <f t="shared" si="144"/>
        <v>1</v>
      </c>
      <c r="L373" s="20" t="str">
        <f t="shared" si="145"/>
        <v>1</v>
      </c>
      <c r="M373" s="20" t="str">
        <f t="shared" si="146"/>
        <v>1</v>
      </c>
      <c r="N373" s="23">
        <f t="shared" si="147"/>
        <v>2</v>
      </c>
      <c r="O373" s="23">
        <f t="shared" si="148"/>
        <v>3</v>
      </c>
      <c r="P373" s="23">
        <f t="shared" si="149"/>
        <v>4</v>
      </c>
      <c r="Q373" s="23">
        <f t="shared" si="150"/>
        <v>5</v>
      </c>
      <c r="R373" s="23">
        <f t="shared" si="151"/>
        <v>6</v>
      </c>
      <c r="S373" s="23">
        <f t="shared" si="152"/>
        <v>7</v>
      </c>
      <c r="T373" s="23">
        <f t="shared" si="153"/>
        <v>1</v>
      </c>
      <c r="V373" s="9">
        <v>0.25</v>
      </c>
      <c r="W373" s="9">
        <v>0.95833333333333337</v>
      </c>
      <c r="X373" t="str">
        <f t="shared" si="132"/>
        <v>556521_MIX_JOUR2</v>
      </c>
      <c r="Y373" t="str">
        <f t="shared" si="133"/>
        <v>556521_MIX_JOUR3</v>
      </c>
      <c r="Z373" t="str">
        <f t="shared" si="134"/>
        <v>556521_MIX_JOUR4</v>
      </c>
      <c r="AA373" t="str">
        <f t="shared" si="135"/>
        <v>556521_MIX_JOUR5</v>
      </c>
      <c r="AB373" t="str">
        <f t="shared" si="136"/>
        <v>556521_MIX_JOUR6</v>
      </c>
      <c r="AC373" t="str">
        <f t="shared" si="137"/>
        <v>556521_MIX_JOUR7</v>
      </c>
      <c r="AD373" t="str">
        <f t="shared" si="138"/>
        <v>556521_MIX_JOUR1</v>
      </c>
      <c r="AF373" s="9">
        <v>0.25</v>
      </c>
      <c r="AG373" s="9">
        <v>0.95833333333333337</v>
      </c>
    </row>
    <row r="374" spans="1:33">
      <c r="A374" s="8">
        <v>5567</v>
      </c>
      <c r="B374" s="8" t="s">
        <v>117</v>
      </c>
      <c r="C374" s="9">
        <v>0.20833333333333334</v>
      </c>
      <c r="D374" s="9">
        <v>0.70833333333333337</v>
      </c>
      <c r="E374" s="13">
        <v>1111111</v>
      </c>
      <c r="F374" s="18" t="str">
        <f t="shared" si="139"/>
        <v>1111111</v>
      </c>
      <c r="G374" s="20" t="str">
        <f t="shared" si="140"/>
        <v>1</v>
      </c>
      <c r="H374" s="20" t="str">
        <f t="shared" si="141"/>
        <v>1</v>
      </c>
      <c r="I374" s="20" t="str">
        <f t="shared" si="142"/>
        <v>1</v>
      </c>
      <c r="J374" s="20" t="str">
        <f t="shared" si="143"/>
        <v>1</v>
      </c>
      <c r="K374" s="20" t="str">
        <f t="shared" si="144"/>
        <v>1</v>
      </c>
      <c r="L374" s="20" t="str">
        <f t="shared" si="145"/>
        <v>1</v>
      </c>
      <c r="M374" s="20" t="str">
        <f t="shared" si="146"/>
        <v>1</v>
      </c>
      <c r="N374" s="23">
        <f t="shared" si="147"/>
        <v>2</v>
      </c>
      <c r="O374" s="23">
        <f t="shared" si="148"/>
        <v>3</v>
      </c>
      <c r="P374" s="23">
        <f t="shared" si="149"/>
        <v>4</v>
      </c>
      <c r="Q374" s="23">
        <f t="shared" si="150"/>
        <v>5</v>
      </c>
      <c r="R374" s="23">
        <f t="shared" si="151"/>
        <v>6</v>
      </c>
      <c r="S374" s="23">
        <f t="shared" si="152"/>
        <v>7</v>
      </c>
      <c r="T374" s="23">
        <f t="shared" si="153"/>
        <v>1</v>
      </c>
      <c r="V374" s="9">
        <v>0.20833333333333334</v>
      </c>
      <c r="W374" s="9">
        <v>0.70833333333333337</v>
      </c>
      <c r="X374" t="str">
        <f t="shared" si="132"/>
        <v>556721_MIX_JOUR2</v>
      </c>
      <c r="Y374" t="str">
        <f t="shared" si="133"/>
        <v>556721_MIX_JOUR3</v>
      </c>
      <c r="Z374" t="str">
        <f t="shared" si="134"/>
        <v>556721_MIX_JOUR4</v>
      </c>
      <c r="AA374" t="str">
        <f t="shared" si="135"/>
        <v>556721_MIX_JOUR5</v>
      </c>
      <c r="AB374" t="str">
        <f t="shared" si="136"/>
        <v>556721_MIX_JOUR6</v>
      </c>
      <c r="AC374" t="str">
        <f t="shared" si="137"/>
        <v>556721_MIX_JOUR7</v>
      </c>
      <c r="AD374" t="str">
        <f t="shared" si="138"/>
        <v>556721_MIX_JOUR1</v>
      </c>
      <c r="AF374" s="9">
        <v>0.20833333333333334</v>
      </c>
      <c r="AG374" s="9">
        <v>0.70833333333333337</v>
      </c>
    </row>
    <row r="375" spans="1:33">
      <c r="A375" s="8">
        <v>5568</v>
      </c>
      <c r="B375" s="8" t="s">
        <v>117</v>
      </c>
      <c r="C375" s="9">
        <v>0.41666666666666669</v>
      </c>
      <c r="D375" s="9">
        <v>0.625</v>
      </c>
      <c r="E375" s="13">
        <v>1111111</v>
      </c>
      <c r="F375" s="18" t="str">
        <f t="shared" si="139"/>
        <v>1111111</v>
      </c>
      <c r="G375" s="20" t="str">
        <f t="shared" si="140"/>
        <v>1</v>
      </c>
      <c r="H375" s="20" t="str">
        <f t="shared" si="141"/>
        <v>1</v>
      </c>
      <c r="I375" s="20" t="str">
        <f t="shared" si="142"/>
        <v>1</v>
      </c>
      <c r="J375" s="20" t="str">
        <f t="shared" si="143"/>
        <v>1</v>
      </c>
      <c r="K375" s="20" t="str">
        <f t="shared" si="144"/>
        <v>1</v>
      </c>
      <c r="L375" s="20" t="str">
        <f t="shared" si="145"/>
        <v>1</v>
      </c>
      <c r="M375" s="20" t="str">
        <f t="shared" si="146"/>
        <v>1</v>
      </c>
      <c r="N375" s="23">
        <f t="shared" si="147"/>
        <v>2</v>
      </c>
      <c r="O375" s="23">
        <f t="shared" si="148"/>
        <v>3</v>
      </c>
      <c r="P375" s="23">
        <f t="shared" si="149"/>
        <v>4</v>
      </c>
      <c r="Q375" s="23">
        <f t="shared" si="150"/>
        <v>5</v>
      </c>
      <c r="R375" s="23">
        <f t="shared" si="151"/>
        <v>6</v>
      </c>
      <c r="S375" s="23">
        <f t="shared" si="152"/>
        <v>7</v>
      </c>
      <c r="T375" s="23">
        <f t="shared" si="153"/>
        <v>1</v>
      </c>
      <c r="V375" s="9">
        <v>0.41666666666666669</v>
      </c>
      <c r="W375" s="9">
        <v>0.625</v>
      </c>
      <c r="X375" t="str">
        <f t="shared" si="132"/>
        <v>556821_MIX_JOUR2</v>
      </c>
      <c r="Y375" t="str">
        <f t="shared" si="133"/>
        <v>556821_MIX_JOUR3</v>
      </c>
      <c r="Z375" t="str">
        <f t="shared" si="134"/>
        <v>556821_MIX_JOUR4</v>
      </c>
      <c r="AA375" t="str">
        <f t="shared" si="135"/>
        <v>556821_MIX_JOUR5</v>
      </c>
      <c r="AB375" t="str">
        <f t="shared" si="136"/>
        <v>556821_MIX_JOUR6</v>
      </c>
      <c r="AC375" t="str">
        <f t="shared" si="137"/>
        <v>556821_MIX_JOUR7</v>
      </c>
      <c r="AD375" t="str">
        <f t="shared" si="138"/>
        <v>556821_MIX_JOUR1</v>
      </c>
      <c r="AF375" s="9">
        <v>0.41666666666666669</v>
      </c>
      <c r="AG375" s="9">
        <v>0.625</v>
      </c>
    </row>
    <row r="376" spans="1:33">
      <c r="A376" s="8">
        <v>5575</v>
      </c>
      <c r="B376" s="8" t="s">
        <v>117</v>
      </c>
      <c r="C376" s="9">
        <v>0.25</v>
      </c>
      <c r="D376" s="9">
        <v>0.45833333333333331</v>
      </c>
      <c r="E376" s="13">
        <v>1111111</v>
      </c>
      <c r="F376" s="18" t="str">
        <f t="shared" si="139"/>
        <v>1111111</v>
      </c>
      <c r="G376" s="20" t="str">
        <f t="shared" si="140"/>
        <v>1</v>
      </c>
      <c r="H376" s="20" t="str">
        <f t="shared" si="141"/>
        <v>1</v>
      </c>
      <c r="I376" s="20" t="str">
        <f t="shared" si="142"/>
        <v>1</v>
      </c>
      <c r="J376" s="20" t="str">
        <f t="shared" si="143"/>
        <v>1</v>
      </c>
      <c r="K376" s="20" t="str">
        <f t="shared" si="144"/>
        <v>1</v>
      </c>
      <c r="L376" s="20" t="str">
        <f t="shared" si="145"/>
        <v>1</v>
      </c>
      <c r="M376" s="20" t="str">
        <f t="shared" si="146"/>
        <v>1</v>
      </c>
      <c r="N376" s="23">
        <f t="shared" si="147"/>
        <v>2</v>
      </c>
      <c r="O376" s="23">
        <f t="shared" si="148"/>
        <v>3</v>
      </c>
      <c r="P376" s="23">
        <f t="shared" si="149"/>
        <v>4</v>
      </c>
      <c r="Q376" s="23">
        <f t="shared" si="150"/>
        <v>5</v>
      </c>
      <c r="R376" s="23">
        <f t="shared" si="151"/>
        <v>6</v>
      </c>
      <c r="S376" s="23">
        <f t="shared" si="152"/>
        <v>7</v>
      </c>
      <c r="T376" s="23">
        <f t="shared" si="153"/>
        <v>1</v>
      </c>
      <c r="V376" s="9">
        <v>0.25</v>
      </c>
      <c r="W376" s="9">
        <v>0.45833333333333331</v>
      </c>
      <c r="X376" t="str">
        <f t="shared" si="132"/>
        <v>557521_MIX_JOUR2</v>
      </c>
      <c r="Y376" t="str">
        <f t="shared" si="133"/>
        <v>557521_MIX_JOUR3</v>
      </c>
      <c r="Z376" t="str">
        <f t="shared" si="134"/>
        <v>557521_MIX_JOUR4</v>
      </c>
      <c r="AA376" t="str">
        <f t="shared" si="135"/>
        <v>557521_MIX_JOUR5</v>
      </c>
      <c r="AB376" t="str">
        <f t="shared" si="136"/>
        <v>557521_MIX_JOUR6</v>
      </c>
      <c r="AC376" t="str">
        <f t="shared" si="137"/>
        <v>557521_MIX_JOUR7</v>
      </c>
      <c r="AD376" t="str">
        <f t="shared" si="138"/>
        <v>557521_MIX_JOUR1</v>
      </c>
      <c r="AF376" s="9">
        <v>0.25</v>
      </c>
      <c r="AG376" s="9">
        <v>0.45833333333333331</v>
      </c>
    </row>
    <row r="377" spans="1:33">
      <c r="A377" s="8">
        <v>5576</v>
      </c>
      <c r="B377" s="8" t="s">
        <v>117</v>
      </c>
      <c r="C377" s="9">
        <v>0.25</v>
      </c>
      <c r="D377" s="9">
        <v>0.95833333333333337</v>
      </c>
      <c r="E377" s="13">
        <v>1111111</v>
      </c>
      <c r="F377" s="18" t="str">
        <f t="shared" si="139"/>
        <v>1111111</v>
      </c>
      <c r="G377" s="20" t="str">
        <f t="shared" si="140"/>
        <v>1</v>
      </c>
      <c r="H377" s="20" t="str">
        <f t="shared" si="141"/>
        <v>1</v>
      </c>
      <c r="I377" s="20" t="str">
        <f t="shared" si="142"/>
        <v>1</v>
      </c>
      <c r="J377" s="20" t="str">
        <f t="shared" si="143"/>
        <v>1</v>
      </c>
      <c r="K377" s="20" t="str">
        <f t="shared" si="144"/>
        <v>1</v>
      </c>
      <c r="L377" s="20" t="str">
        <f t="shared" si="145"/>
        <v>1</v>
      </c>
      <c r="M377" s="20" t="str">
        <f t="shared" si="146"/>
        <v>1</v>
      </c>
      <c r="N377" s="23">
        <f t="shared" si="147"/>
        <v>2</v>
      </c>
      <c r="O377" s="23">
        <f t="shared" si="148"/>
        <v>3</v>
      </c>
      <c r="P377" s="23">
        <f t="shared" si="149"/>
        <v>4</v>
      </c>
      <c r="Q377" s="23">
        <f t="shared" si="150"/>
        <v>5</v>
      </c>
      <c r="R377" s="23">
        <f t="shared" si="151"/>
        <v>6</v>
      </c>
      <c r="S377" s="23">
        <f t="shared" si="152"/>
        <v>7</v>
      </c>
      <c r="T377" s="23">
        <f t="shared" si="153"/>
        <v>1</v>
      </c>
      <c r="V377" s="9">
        <v>0.25</v>
      </c>
      <c r="W377" s="9">
        <v>0.95833333333333337</v>
      </c>
      <c r="X377" t="str">
        <f t="shared" si="132"/>
        <v>557621_MIX_JOUR2</v>
      </c>
      <c r="Y377" t="str">
        <f t="shared" si="133"/>
        <v>557621_MIX_JOUR3</v>
      </c>
      <c r="Z377" t="str">
        <f t="shared" si="134"/>
        <v>557621_MIX_JOUR4</v>
      </c>
      <c r="AA377" t="str">
        <f t="shared" si="135"/>
        <v>557621_MIX_JOUR5</v>
      </c>
      <c r="AB377" t="str">
        <f t="shared" si="136"/>
        <v>557621_MIX_JOUR6</v>
      </c>
      <c r="AC377" t="str">
        <f t="shared" si="137"/>
        <v>557621_MIX_JOUR7</v>
      </c>
      <c r="AD377" t="str">
        <f t="shared" si="138"/>
        <v>557621_MIX_JOUR1</v>
      </c>
      <c r="AF377" s="9">
        <v>0.25</v>
      </c>
      <c r="AG377" s="9">
        <v>0.95833333333333337</v>
      </c>
    </row>
    <row r="378" spans="1:33">
      <c r="A378" s="8">
        <v>5577</v>
      </c>
      <c r="B378" s="8" t="s">
        <v>118</v>
      </c>
      <c r="C378" s="9">
        <v>0</v>
      </c>
      <c r="D378" s="9">
        <v>0.99930555555555556</v>
      </c>
      <c r="E378" s="13">
        <v>1101111</v>
      </c>
      <c r="F378" s="18" t="str">
        <f t="shared" si="139"/>
        <v>1101111</v>
      </c>
      <c r="G378" s="20" t="str">
        <f t="shared" si="140"/>
        <v>1</v>
      </c>
      <c r="H378" s="20" t="str">
        <f t="shared" si="141"/>
        <v>1</v>
      </c>
      <c r="I378" s="20" t="str">
        <f t="shared" si="142"/>
        <v>0</v>
      </c>
      <c r="J378" s="20" t="str">
        <f t="shared" si="143"/>
        <v>1</v>
      </c>
      <c r="K378" s="20" t="str">
        <f t="shared" si="144"/>
        <v>1</v>
      </c>
      <c r="L378" s="20" t="str">
        <f t="shared" si="145"/>
        <v>1</v>
      </c>
      <c r="M378" s="20" t="str">
        <f t="shared" si="146"/>
        <v>1</v>
      </c>
      <c r="N378" s="23">
        <f t="shared" si="147"/>
        <v>2</v>
      </c>
      <c r="O378" s="23">
        <f t="shared" si="148"/>
        <v>3</v>
      </c>
      <c r="P378" s="23">
        <f t="shared" si="149"/>
        <v>0</v>
      </c>
      <c r="Q378" s="23">
        <f t="shared" si="150"/>
        <v>5</v>
      </c>
      <c r="R378" s="23">
        <f t="shared" si="151"/>
        <v>6</v>
      </c>
      <c r="S378" s="23">
        <f t="shared" si="152"/>
        <v>7</v>
      </c>
      <c r="T378" s="23">
        <f t="shared" si="153"/>
        <v>1</v>
      </c>
      <c r="V378" s="9">
        <v>0</v>
      </c>
      <c r="W378" s="9">
        <v>0.99930555555555556</v>
      </c>
      <c r="X378" t="str">
        <f t="shared" si="132"/>
        <v>557721_MIX_SOIR2</v>
      </c>
      <c r="Y378" t="str">
        <f t="shared" si="133"/>
        <v>557721_MIX_SOIR3</v>
      </c>
      <c r="Z378" t="str">
        <f t="shared" si="134"/>
        <v>557721_MIX_SOIR0</v>
      </c>
      <c r="AA378" t="str">
        <f t="shared" si="135"/>
        <v>557721_MIX_SOIR5</v>
      </c>
      <c r="AB378" t="str">
        <f t="shared" si="136"/>
        <v>557721_MIX_SOIR6</v>
      </c>
      <c r="AC378" t="str">
        <f t="shared" si="137"/>
        <v>557721_MIX_SOIR7</v>
      </c>
      <c r="AD378" t="str">
        <f t="shared" si="138"/>
        <v>557721_MIX_SOIR1</v>
      </c>
      <c r="AF378" s="9">
        <v>0</v>
      </c>
      <c r="AG378" s="9">
        <v>0.99930555555555556</v>
      </c>
    </row>
    <row r="379" spans="1:33">
      <c r="A379" s="8">
        <v>5586</v>
      </c>
      <c r="B379" s="8" t="s">
        <v>117</v>
      </c>
      <c r="C379" s="9">
        <v>0.25</v>
      </c>
      <c r="D379" s="9">
        <v>0.95833333333333337</v>
      </c>
      <c r="E379" s="13">
        <v>1111111</v>
      </c>
      <c r="F379" s="18" t="str">
        <f t="shared" si="139"/>
        <v>1111111</v>
      </c>
      <c r="G379" s="20" t="str">
        <f t="shared" si="140"/>
        <v>1</v>
      </c>
      <c r="H379" s="20" t="str">
        <f t="shared" si="141"/>
        <v>1</v>
      </c>
      <c r="I379" s="20" t="str">
        <f t="shared" si="142"/>
        <v>1</v>
      </c>
      <c r="J379" s="20" t="str">
        <f t="shared" si="143"/>
        <v>1</v>
      </c>
      <c r="K379" s="20" t="str">
        <f t="shared" si="144"/>
        <v>1</v>
      </c>
      <c r="L379" s="20" t="str">
        <f t="shared" si="145"/>
        <v>1</v>
      </c>
      <c r="M379" s="20" t="str">
        <f t="shared" si="146"/>
        <v>1</v>
      </c>
      <c r="N379" s="23">
        <f t="shared" si="147"/>
        <v>2</v>
      </c>
      <c r="O379" s="23">
        <f t="shared" si="148"/>
        <v>3</v>
      </c>
      <c r="P379" s="23">
        <f t="shared" si="149"/>
        <v>4</v>
      </c>
      <c r="Q379" s="23">
        <f t="shared" si="150"/>
        <v>5</v>
      </c>
      <c r="R379" s="23">
        <f t="shared" si="151"/>
        <v>6</v>
      </c>
      <c r="S379" s="23">
        <f t="shared" si="152"/>
        <v>7</v>
      </c>
      <c r="T379" s="23">
        <f t="shared" si="153"/>
        <v>1</v>
      </c>
      <c r="V379" s="9">
        <v>0.25</v>
      </c>
      <c r="W379" s="9">
        <v>0.95833333333333337</v>
      </c>
      <c r="X379" t="str">
        <f t="shared" si="132"/>
        <v>558621_MIX_JOUR2</v>
      </c>
      <c r="Y379" t="str">
        <f t="shared" si="133"/>
        <v>558621_MIX_JOUR3</v>
      </c>
      <c r="Z379" t="str">
        <f t="shared" si="134"/>
        <v>558621_MIX_JOUR4</v>
      </c>
      <c r="AA379" t="str">
        <f t="shared" si="135"/>
        <v>558621_MIX_JOUR5</v>
      </c>
      <c r="AB379" t="str">
        <f t="shared" si="136"/>
        <v>558621_MIX_JOUR6</v>
      </c>
      <c r="AC379" t="str">
        <f t="shared" si="137"/>
        <v>558621_MIX_JOUR7</v>
      </c>
      <c r="AD379" t="str">
        <f t="shared" si="138"/>
        <v>558621_MIX_JOUR1</v>
      </c>
      <c r="AF379" s="9">
        <v>0.25</v>
      </c>
      <c r="AG379" s="9">
        <v>0.95833333333333337</v>
      </c>
    </row>
    <row r="380" spans="1:33">
      <c r="A380" s="8">
        <v>5612</v>
      </c>
      <c r="B380" s="8" t="s">
        <v>117</v>
      </c>
      <c r="C380" s="9">
        <v>0.25</v>
      </c>
      <c r="D380" s="9">
        <v>0.95833333333333337</v>
      </c>
      <c r="E380" s="13">
        <v>1111111</v>
      </c>
      <c r="F380" s="18" t="str">
        <f t="shared" si="139"/>
        <v>1111111</v>
      </c>
      <c r="G380" s="20" t="str">
        <f t="shared" si="140"/>
        <v>1</v>
      </c>
      <c r="H380" s="20" t="str">
        <f t="shared" si="141"/>
        <v>1</v>
      </c>
      <c r="I380" s="20" t="str">
        <f t="shared" si="142"/>
        <v>1</v>
      </c>
      <c r="J380" s="20" t="str">
        <f t="shared" si="143"/>
        <v>1</v>
      </c>
      <c r="K380" s="20" t="str">
        <f t="shared" si="144"/>
        <v>1</v>
      </c>
      <c r="L380" s="20" t="str">
        <f t="shared" si="145"/>
        <v>1</v>
      </c>
      <c r="M380" s="20" t="str">
        <f t="shared" si="146"/>
        <v>1</v>
      </c>
      <c r="N380" s="23">
        <f t="shared" si="147"/>
        <v>2</v>
      </c>
      <c r="O380" s="23">
        <f t="shared" si="148"/>
        <v>3</v>
      </c>
      <c r="P380" s="23">
        <f t="shared" si="149"/>
        <v>4</v>
      </c>
      <c r="Q380" s="23">
        <f t="shared" si="150"/>
        <v>5</v>
      </c>
      <c r="R380" s="23">
        <f t="shared" si="151"/>
        <v>6</v>
      </c>
      <c r="S380" s="23">
        <f t="shared" si="152"/>
        <v>7</v>
      </c>
      <c r="T380" s="23">
        <f t="shared" si="153"/>
        <v>1</v>
      </c>
      <c r="V380" s="9">
        <v>0.25</v>
      </c>
      <c r="W380" s="9">
        <v>0.95833333333333337</v>
      </c>
      <c r="X380" t="str">
        <f t="shared" si="132"/>
        <v>561221_MIX_JOUR2</v>
      </c>
      <c r="Y380" t="str">
        <f t="shared" si="133"/>
        <v>561221_MIX_JOUR3</v>
      </c>
      <c r="Z380" t="str">
        <f t="shared" si="134"/>
        <v>561221_MIX_JOUR4</v>
      </c>
      <c r="AA380" t="str">
        <f t="shared" si="135"/>
        <v>561221_MIX_JOUR5</v>
      </c>
      <c r="AB380" t="str">
        <f t="shared" si="136"/>
        <v>561221_MIX_JOUR6</v>
      </c>
      <c r="AC380" t="str">
        <f t="shared" si="137"/>
        <v>561221_MIX_JOUR7</v>
      </c>
      <c r="AD380" t="str">
        <f t="shared" si="138"/>
        <v>561221_MIX_JOUR1</v>
      </c>
      <c r="AF380" s="9">
        <v>0.25</v>
      </c>
      <c r="AG380" s="9">
        <v>0.95833333333333337</v>
      </c>
    </row>
    <row r="381" spans="1:33">
      <c r="A381" s="8">
        <v>5621</v>
      </c>
      <c r="B381" s="8" t="s">
        <v>117</v>
      </c>
      <c r="C381" s="9">
        <v>0.25</v>
      </c>
      <c r="D381" s="9">
        <v>0.95833333333333337</v>
      </c>
      <c r="E381" s="13">
        <v>1000</v>
      </c>
      <c r="F381" s="18" t="str">
        <f t="shared" si="139"/>
        <v>0001000</v>
      </c>
      <c r="G381" s="20" t="str">
        <f t="shared" si="140"/>
        <v>0</v>
      </c>
      <c r="H381" s="20" t="str">
        <f t="shared" si="141"/>
        <v>0</v>
      </c>
      <c r="I381" s="20" t="str">
        <f t="shared" si="142"/>
        <v>0</v>
      </c>
      <c r="J381" s="20" t="str">
        <f t="shared" si="143"/>
        <v>1</v>
      </c>
      <c r="K381" s="20" t="str">
        <f t="shared" si="144"/>
        <v>0</v>
      </c>
      <c r="L381" s="20" t="str">
        <f t="shared" si="145"/>
        <v>0</v>
      </c>
      <c r="M381" s="20" t="str">
        <f t="shared" si="146"/>
        <v>0</v>
      </c>
      <c r="N381" s="23">
        <f t="shared" si="147"/>
        <v>0</v>
      </c>
      <c r="O381" s="23">
        <f t="shared" si="148"/>
        <v>0</v>
      </c>
      <c r="P381" s="23">
        <f t="shared" si="149"/>
        <v>0</v>
      </c>
      <c r="Q381" s="23">
        <f t="shared" si="150"/>
        <v>5</v>
      </c>
      <c r="R381" s="23">
        <f t="shared" si="151"/>
        <v>0</v>
      </c>
      <c r="S381" s="23">
        <f t="shared" si="152"/>
        <v>0</v>
      </c>
      <c r="T381" s="23">
        <f t="shared" si="153"/>
        <v>0</v>
      </c>
      <c r="V381" s="9">
        <v>0.25</v>
      </c>
      <c r="W381" s="9">
        <v>0.95833333333333337</v>
      </c>
      <c r="X381" t="str">
        <f t="shared" si="132"/>
        <v>562121_MIX_JOUR0</v>
      </c>
      <c r="Y381" t="str">
        <f t="shared" si="133"/>
        <v>562121_MIX_JOUR0</v>
      </c>
      <c r="Z381" t="str">
        <f t="shared" si="134"/>
        <v>562121_MIX_JOUR0</v>
      </c>
      <c r="AA381" t="str">
        <f t="shared" si="135"/>
        <v>562121_MIX_JOUR5</v>
      </c>
      <c r="AB381" t="str">
        <f t="shared" si="136"/>
        <v>562121_MIX_JOUR0</v>
      </c>
      <c r="AC381" t="str">
        <f t="shared" si="137"/>
        <v>562121_MIX_JOUR0</v>
      </c>
      <c r="AD381" t="str">
        <f t="shared" si="138"/>
        <v>562121_MIX_JOUR0</v>
      </c>
      <c r="AF381" s="9">
        <v>0.25</v>
      </c>
      <c r="AG381" s="9">
        <v>0.95833333333333337</v>
      </c>
    </row>
    <row r="382" spans="1:33">
      <c r="A382" s="8">
        <v>5623</v>
      </c>
      <c r="B382" s="8" t="s">
        <v>117</v>
      </c>
      <c r="C382" s="9">
        <v>0.25</v>
      </c>
      <c r="D382" s="9">
        <v>0.95833333333333337</v>
      </c>
      <c r="E382" s="13">
        <v>100</v>
      </c>
      <c r="F382" s="18" t="str">
        <f t="shared" si="139"/>
        <v>0000100</v>
      </c>
      <c r="G382" s="20" t="str">
        <f t="shared" si="140"/>
        <v>0</v>
      </c>
      <c r="H382" s="20" t="str">
        <f t="shared" si="141"/>
        <v>0</v>
      </c>
      <c r="I382" s="20" t="str">
        <f t="shared" si="142"/>
        <v>0</v>
      </c>
      <c r="J382" s="20" t="str">
        <f t="shared" si="143"/>
        <v>0</v>
      </c>
      <c r="K382" s="20" t="str">
        <f t="shared" si="144"/>
        <v>1</v>
      </c>
      <c r="L382" s="20" t="str">
        <f t="shared" si="145"/>
        <v>0</v>
      </c>
      <c r="M382" s="20" t="str">
        <f t="shared" si="146"/>
        <v>0</v>
      </c>
      <c r="N382" s="23">
        <f t="shared" si="147"/>
        <v>0</v>
      </c>
      <c r="O382" s="23">
        <f t="shared" si="148"/>
        <v>0</v>
      </c>
      <c r="P382" s="23">
        <f t="shared" si="149"/>
        <v>0</v>
      </c>
      <c r="Q382" s="23">
        <f t="shared" si="150"/>
        <v>0</v>
      </c>
      <c r="R382" s="23">
        <f t="shared" si="151"/>
        <v>6</v>
      </c>
      <c r="S382" s="23">
        <f t="shared" si="152"/>
        <v>0</v>
      </c>
      <c r="T382" s="23">
        <f t="shared" si="153"/>
        <v>0</v>
      </c>
      <c r="V382" s="9">
        <v>0.25</v>
      </c>
      <c r="W382" s="9">
        <v>0.95833333333333337</v>
      </c>
      <c r="X382" t="str">
        <f t="shared" si="132"/>
        <v>562321_MIX_JOUR0</v>
      </c>
      <c r="Y382" t="str">
        <f t="shared" si="133"/>
        <v>562321_MIX_JOUR0</v>
      </c>
      <c r="Z382" t="str">
        <f t="shared" si="134"/>
        <v>562321_MIX_JOUR0</v>
      </c>
      <c r="AA382" t="str">
        <f t="shared" si="135"/>
        <v>562321_MIX_JOUR0</v>
      </c>
      <c r="AB382" t="str">
        <f t="shared" si="136"/>
        <v>562321_MIX_JOUR6</v>
      </c>
      <c r="AC382" t="str">
        <f t="shared" si="137"/>
        <v>562321_MIX_JOUR0</v>
      </c>
      <c r="AD382" t="str">
        <f t="shared" si="138"/>
        <v>562321_MIX_JOUR0</v>
      </c>
      <c r="AF382" s="9">
        <v>0.25</v>
      </c>
      <c r="AG382" s="9">
        <v>0.95833333333333337</v>
      </c>
    </row>
    <row r="383" spans="1:33">
      <c r="A383" s="8">
        <v>5624</v>
      </c>
      <c r="B383" s="8" t="s">
        <v>117</v>
      </c>
      <c r="C383" s="9">
        <v>0</v>
      </c>
      <c r="D383" s="9">
        <v>0.99930555555555556</v>
      </c>
      <c r="E383" s="13">
        <v>1111111</v>
      </c>
      <c r="F383" s="18" t="str">
        <f t="shared" si="139"/>
        <v>1111111</v>
      </c>
      <c r="G383" s="20" t="str">
        <f t="shared" si="140"/>
        <v>1</v>
      </c>
      <c r="H383" s="20" t="str">
        <f t="shared" si="141"/>
        <v>1</v>
      </c>
      <c r="I383" s="20" t="str">
        <f t="shared" si="142"/>
        <v>1</v>
      </c>
      <c r="J383" s="20" t="str">
        <f t="shared" si="143"/>
        <v>1</v>
      </c>
      <c r="K383" s="20" t="str">
        <f t="shared" si="144"/>
        <v>1</v>
      </c>
      <c r="L383" s="20" t="str">
        <f t="shared" si="145"/>
        <v>1</v>
      </c>
      <c r="M383" s="20" t="str">
        <f t="shared" si="146"/>
        <v>1</v>
      </c>
      <c r="N383" s="23">
        <f t="shared" si="147"/>
        <v>2</v>
      </c>
      <c r="O383" s="23">
        <f t="shared" si="148"/>
        <v>3</v>
      </c>
      <c r="P383" s="23">
        <f t="shared" si="149"/>
        <v>4</v>
      </c>
      <c r="Q383" s="23">
        <f t="shared" si="150"/>
        <v>5</v>
      </c>
      <c r="R383" s="23">
        <f t="shared" si="151"/>
        <v>6</v>
      </c>
      <c r="S383" s="23">
        <f t="shared" si="152"/>
        <v>7</v>
      </c>
      <c r="T383" s="23">
        <f t="shared" si="153"/>
        <v>1</v>
      </c>
      <c r="V383" s="9">
        <v>0</v>
      </c>
      <c r="W383" s="9">
        <v>0.99930555555555556</v>
      </c>
      <c r="X383" t="str">
        <f t="shared" si="132"/>
        <v>562421_MIX_JOUR2</v>
      </c>
      <c r="Y383" t="str">
        <f t="shared" si="133"/>
        <v>562421_MIX_JOUR3</v>
      </c>
      <c r="Z383" t="str">
        <f t="shared" si="134"/>
        <v>562421_MIX_JOUR4</v>
      </c>
      <c r="AA383" t="str">
        <f t="shared" si="135"/>
        <v>562421_MIX_JOUR5</v>
      </c>
      <c r="AB383" t="str">
        <f t="shared" si="136"/>
        <v>562421_MIX_JOUR6</v>
      </c>
      <c r="AC383" t="str">
        <f t="shared" si="137"/>
        <v>562421_MIX_JOUR7</v>
      </c>
      <c r="AD383" t="str">
        <f t="shared" si="138"/>
        <v>562421_MIX_JOUR1</v>
      </c>
      <c r="AF383" s="9">
        <v>0</v>
      </c>
      <c r="AG383" s="9">
        <v>0.99930555555555556</v>
      </c>
    </row>
    <row r="384" spans="1:33">
      <c r="A384" s="8">
        <v>5684</v>
      </c>
      <c r="B384" s="8" t="s">
        <v>117</v>
      </c>
      <c r="C384" s="9">
        <v>0.25</v>
      </c>
      <c r="D384" s="9">
        <v>0.95833333333333337</v>
      </c>
      <c r="E384" s="13">
        <v>1111111</v>
      </c>
      <c r="F384" s="18" t="str">
        <f t="shared" si="139"/>
        <v>1111111</v>
      </c>
      <c r="G384" s="20" t="str">
        <f t="shared" si="140"/>
        <v>1</v>
      </c>
      <c r="H384" s="20" t="str">
        <f t="shared" si="141"/>
        <v>1</v>
      </c>
      <c r="I384" s="20" t="str">
        <f t="shared" si="142"/>
        <v>1</v>
      </c>
      <c r="J384" s="20" t="str">
        <f t="shared" si="143"/>
        <v>1</v>
      </c>
      <c r="K384" s="20" t="str">
        <f t="shared" si="144"/>
        <v>1</v>
      </c>
      <c r="L384" s="20" t="str">
        <f t="shared" si="145"/>
        <v>1</v>
      </c>
      <c r="M384" s="20" t="str">
        <f t="shared" si="146"/>
        <v>1</v>
      </c>
      <c r="N384" s="23">
        <f t="shared" si="147"/>
        <v>2</v>
      </c>
      <c r="O384" s="23">
        <f t="shared" si="148"/>
        <v>3</v>
      </c>
      <c r="P384" s="23">
        <f t="shared" si="149"/>
        <v>4</v>
      </c>
      <c r="Q384" s="23">
        <f t="shared" si="150"/>
        <v>5</v>
      </c>
      <c r="R384" s="23">
        <f t="shared" si="151"/>
        <v>6</v>
      </c>
      <c r="S384" s="23">
        <f t="shared" si="152"/>
        <v>7</v>
      </c>
      <c r="T384" s="23">
        <f t="shared" si="153"/>
        <v>1</v>
      </c>
      <c r="V384" s="9">
        <v>0.25</v>
      </c>
      <c r="W384" s="9">
        <v>0.95833333333333337</v>
      </c>
      <c r="X384" t="str">
        <f t="shared" si="132"/>
        <v>568421_MIX_JOUR2</v>
      </c>
      <c r="Y384" t="str">
        <f t="shared" si="133"/>
        <v>568421_MIX_JOUR3</v>
      </c>
      <c r="Z384" t="str">
        <f t="shared" si="134"/>
        <v>568421_MIX_JOUR4</v>
      </c>
      <c r="AA384" t="str">
        <f t="shared" si="135"/>
        <v>568421_MIX_JOUR5</v>
      </c>
      <c r="AB384" t="str">
        <f t="shared" si="136"/>
        <v>568421_MIX_JOUR6</v>
      </c>
      <c r="AC384" t="str">
        <f t="shared" si="137"/>
        <v>568421_MIX_JOUR7</v>
      </c>
      <c r="AD384" t="str">
        <f t="shared" si="138"/>
        <v>568421_MIX_JOUR1</v>
      </c>
      <c r="AF384" s="9">
        <v>0.25</v>
      </c>
      <c r="AG384" s="9">
        <v>0.95833333333333337</v>
      </c>
    </row>
    <row r="385" spans="1:33">
      <c r="A385" s="8">
        <v>5690</v>
      </c>
      <c r="B385" s="8" t="s">
        <v>117</v>
      </c>
      <c r="C385" s="9">
        <v>0.25</v>
      </c>
      <c r="D385" s="9">
        <v>0.95833333333333337</v>
      </c>
      <c r="E385" s="13">
        <v>1111111</v>
      </c>
      <c r="F385" s="18" t="str">
        <f t="shared" si="139"/>
        <v>1111111</v>
      </c>
      <c r="G385" s="20" t="str">
        <f t="shared" si="140"/>
        <v>1</v>
      </c>
      <c r="H385" s="20" t="str">
        <f t="shared" si="141"/>
        <v>1</v>
      </c>
      <c r="I385" s="20" t="str">
        <f t="shared" si="142"/>
        <v>1</v>
      </c>
      <c r="J385" s="20" t="str">
        <f t="shared" si="143"/>
        <v>1</v>
      </c>
      <c r="K385" s="20" t="str">
        <f t="shared" si="144"/>
        <v>1</v>
      </c>
      <c r="L385" s="20" t="str">
        <f t="shared" si="145"/>
        <v>1</v>
      </c>
      <c r="M385" s="20" t="str">
        <f t="shared" si="146"/>
        <v>1</v>
      </c>
      <c r="N385" s="23">
        <f t="shared" si="147"/>
        <v>2</v>
      </c>
      <c r="O385" s="23">
        <f t="shared" si="148"/>
        <v>3</v>
      </c>
      <c r="P385" s="23">
        <f t="shared" si="149"/>
        <v>4</v>
      </c>
      <c r="Q385" s="23">
        <f t="shared" si="150"/>
        <v>5</v>
      </c>
      <c r="R385" s="23">
        <f t="shared" si="151"/>
        <v>6</v>
      </c>
      <c r="S385" s="23">
        <f t="shared" si="152"/>
        <v>7</v>
      </c>
      <c r="T385" s="23">
        <f t="shared" si="153"/>
        <v>1</v>
      </c>
      <c r="V385" s="9">
        <v>0.25</v>
      </c>
      <c r="W385" s="9">
        <v>0.95833333333333337</v>
      </c>
      <c r="X385" t="str">
        <f t="shared" si="132"/>
        <v>569021_MIX_JOUR2</v>
      </c>
      <c r="Y385" t="str">
        <f t="shared" si="133"/>
        <v>569021_MIX_JOUR3</v>
      </c>
      <c r="Z385" t="str">
        <f t="shared" si="134"/>
        <v>569021_MIX_JOUR4</v>
      </c>
      <c r="AA385" t="str">
        <f t="shared" si="135"/>
        <v>569021_MIX_JOUR5</v>
      </c>
      <c r="AB385" t="str">
        <f t="shared" si="136"/>
        <v>569021_MIX_JOUR6</v>
      </c>
      <c r="AC385" t="str">
        <f t="shared" si="137"/>
        <v>569021_MIX_JOUR7</v>
      </c>
      <c r="AD385" t="str">
        <f t="shared" si="138"/>
        <v>569021_MIX_JOUR1</v>
      </c>
      <c r="AF385" s="9">
        <v>0.25</v>
      </c>
      <c r="AG385" s="9">
        <v>0.95833333333333337</v>
      </c>
    </row>
    <row r="386" spans="1:33">
      <c r="A386" s="8">
        <v>5700</v>
      </c>
      <c r="B386" s="8" t="s">
        <v>117</v>
      </c>
      <c r="C386" s="9">
        <v>0.33333333333333331</v>
      </c>
      <c r="D386" s="9">
        <v>0.47916666666666669</v>
      </c>
      <c r="E386" s="13">
        <v>1111110</v>
      </c>
      <c r="F386" s="18" t="str">
        <f t="shared" si="139"/>
        <v>1111110</v>
      </c>
      <c r="G386" s="20" t="str">
        <f t="shared" si="140"/>
        <v>1</v>
      </c>
      <c r="H386" s="20" t="str">
        <f t="shared" si="141"/>
        <v>1</v>
      </c>
      <c r="I386" s="20" t="str">
        <f t="shared" si="142"/>
        <v>1</v>
      </c>
      <c r="J386" s="20" t="str">
        <f t="shared" si="143"/>
        <v>1</v>
      </c>
      <c r="K386" s="20" t="str">
        <f t="shared" si="144"/>
        <v>1</v>
      </c>
      <c r="L386" s="20" t="str">
        <f t="shared" si="145"/>
        <v>1</v>
      </c>
      <c r="M386" s="20" t="str">
        <f t="shared" si="146"/>
        <v>0</v>
      </c>
      <c r="N386" s="23">
        <f t="shared" si="147"/>
        <v>2</v>
      </c>
      <c r="O386" s="23">
        <f t="shared" si="148"/>
        <v>3</v>
      </c>
      <c r="P386" s="23">
        <f t="shared" si="149"/>
        <v>4</v>
      </c>
      <c r="Q386" s="23">
        <f t="shared" si="150"/>
        <v>5</v>
      </c>
      <c r="R386" s="23">
        <f t="shared" si="151"/>
        <v>6</v>
      </c>
      <c r="S386" s="23">
        <f t="shared" si="152"/>
        <v>7</v>
      </c>
      <c r="T386" s="23">
        <f t="shared" si="153"/>
        <v>0</v>
      </c>
      <c r="V386" s="9">
        <v>0.33333333333333331</v>
      </c>
      <c r="W386" s="9">
        <v>0.47916666666666669</v>
      </c>
      <c r="X386" t="str">
        <f t="shared" si="132"/>
        <v>570021_MIX_JOUR2</v>
      </c>
      <c r="Y386" t="str">
        <f t="shared" si="133"/>
        <v>570021_MIX_JOUR3</v>
      </c>
      <c r="Z386" t="str">
        <f t="shared" si="134"/>
        <v>570021_MIX_JOUR4</v>
      </c>
      <c r="AA386" t="str">
        <f t="shared" si="135"/>
        <v>570021_MIX_JOUR5</v>
      </c>
      <c r="AB386" t="str">
        <f t="shared" si="136"/>
        <v>570021_MIX_JOUR6</v>
      </c>
      <c r="AC386" t="str">
        <f t="shared" si="137"/>
        <v>570021_MIX_JOUR7</v>
      </c>
      <c r="AD386" t="str">
        <f t="shared" si="138"/>
        <v>570021_MIX_JOUR0</v>
      </c>
      <c r="AF386" s="9">
        <v>0.33333333333333331</v>
      </c>
      <c r="AG386" s="9">
        <v>0.47916666666666669</v>
      </c>
    </row>
    <row r="387" spans="1:33">
      <c r="A387" s="8">
        <v>5753</v>
      </c>
      <c r="B387" s="8" t="s">
        <v>117</v>
      </c>
      <c r="C387" s="9">
        <v>0.25</v>
      </c>
      <c r="D387" s="9">
        <v>0.95833333333333337</v>
      </c>
      <c r="E387" s="13">
        <v>1000</v>
      </c>
      <c r="F387" s="18" t="str">
        <f t="shared" si="139"/>
        <v>0001000</v>
      </c>
      <c r="G387" s="20" t="str">
        <f t="shared" si="140"/>
        <v>0</v>
      </c>
      <c r="H387" s="20" t="str">
        <f t="shared" si="141"/>
        <v>0</v>
      </c>
      <c r="I387" s="20" t="str">
        <f t="shared" si="142"/>
        <v>0</v>
      </c>
      <c r="J387" s="20" t="str">
        <f t="shared" si="143"/>
        <v>1</v>
      </c>
      <c r="K387" s="20" t="str">
        <f t="shared" si="144"/>
        <v>0</v>
      </c>
      <c r="L387" s="20" t="str">
        <f t="shared" si="145"/>
        <v>0</v>
      </c>
      <c r="M387" s="20" t="str">
        <f t="shared" si="146"/>
        <v>0</v>
      </c>
      <c r="N387" s="23">
        <f t="shared" si="147"/>
        <v>0</v>
      </c>
      <c r="O387" s="23">
        <f t="shared" si="148"/>
        <v>0</v>
      </c>
      <c r="P387" s="23">
        <f t="shared" si="149"/>
        <v>0</v>
      </c>
      <c r="Q387" s="23">
        <f t="shared" si="150"/>
        <v>5</v>
      </c>
      <c r="R387" s="23">
        <f t="shared" si="151"/>
        <v>0</v>
      </c>
      <c r="S387" s="23">
        <f t="shared" si="152"/>
        <v>0</v>
      </c>
      <c r="T387" s="23">
        <f t="shared" si="153"/>
        <v>0</v>
      </c>
      <c r="V387" s="9">
        <v>0.25</v>
      </c>
      <c r="W387" s="9">
        <v>0.95833333333333337</v>
      </c>
      <c r="X387" t="str">
        <f t="shared" ref="X387:X450" si="154">A387&amp;B387&amp;N387</f>
        <v>575321_MIX_JOUR0</v>
      </c>
      <c r="Y387" t="str">
        <f t="shared" ref="Y387:Y450" si="155">A387&amp;B387&amp;O387</f>
        <v>575321_MIX_JOUR0</v>
      </c>
      <c r="Z387" t="str">
        <f t="shared" ref="Z387:Z450" si="156">A387&amp;B387&amp;P387</f>
        <v>575321_MIX_JOUR0</v>
      </c>
      <c r="AA387" t="str">
        <f t="shared" ref="AA387:AA450" si="157">A387&amp;B387&amp;Q387</f>
        <v>575321_MIX_JOUR5</v>
      </c>
      <c r="AB387" t="str">
        <f t="shared" ref="AB387:AB450" si="158">A387&amp;B387&amp;R387</f>
        <v>575321_MIX_JOUR0</v>
      </c>
      <c r="AC387" t="str">
        <f t="shared" ref="AC387:AC450" si="159">A387&amp;B387&amp;S387</f>
        <v>575321_MIX_JOUR0</v>
      </c>
      <c r="AD387" t="str">
        <f t="shared" ref="AD387:AD450" si="160">A387&amp;B387&amp;T387</f>
        <v>575321_MIX_JOUR0</v>
      </c>
      <c r="AF387" s="9">
        <v>0.25</v>
      </c>
      <c r="AG387" s="9">
        <v>0.95833333333333337</v>
      </c>
    </row>
    <row r="388" spans="1:33">
      <c r="A388" s="8">
        <v>5753</v>
      </c>
      <c r="B388" s="8" t="s">
        <v>118</v>
      </c>
      <c r="C388" s="9">
        <v>0</v>
      </c>
      <c r="D388" s="9">
        <v>0.99930555555555556</v>
      </c>
      <c r="E388" s="13">
        <v>1111111</v>
      </c>
      <c r="F388" s="18" t="str">
        <f t="shared" si="139"/>
        <v>1111111</v>
      </c>
      <c r="G388" s="20" t="str">
        <f t="shared" si="140"/>
        <v>1</v>
      </c>
      <c r="H388" s="20" t="str">
        <f t="shared" si="141"/>
        <v>1</v>
      </c>
      <c r="I388" s="20" t="str">
        <f t="shared" si="142"/>
        <v>1</v>
      </c>
      <c r="J388" s="20" t="str">
        <f t="shared" si="143"/>
        <v>1</v>
      </c>
      <c r="K388" s="20" t="str">
        <f t="shared" si="144"/>
        <v>1</v>
      </c>
      <c r="L388" s="20" t="str">
        <f t="shared" si="145"/>
        <v>1</v>
      </c>
      <c r="M388" s="20" t="str">
        <f t="shared" si="146"/>
        <v>1</v>
      </c>
      <c r="N388" s="23">
        <f t="shared" si="147"/>
        <v>2</v>
      </c>
      <c r="O388" s="23">
        <f t="shared" si="148"/>
        <v>3</v>
      </c>
      <c r="P388" s="23">
        <f t="shared" si="149"/>
        <v>4</v>
      </c>
      <c r="Q388" s="23">
        <f t="shared" si="150"/>
        <v>5</v>
      </c>
      <c r="R388" s="23">
        <f t="shared" si="151"/>
        <v>6</v>
      </c>
      <c r="S388" s="23">
        <f t="shared" si="152"/>
        <v>7</v>
      </c>
      <c r="T388" s="23">
        <f t="shared" si="153"/>
        <v>1</v>
      </c>
      <c r="V388" s="9">
        <v>0</v>
      </c>
      <c r="W388" s="9">
        <v>0.99930555555555556</v>
      </c>
      <c r="X388" t="str">
        <f t="shared" si="154"/>
        <v>575321_MIX_SOIR2</v>
      </c>
      <c r="Y388" t="str">
        <f t="shared" si="155"/>
        <v>575321_MIX_SOIR3</v>
      </c>
      <c r="Z388" t="str">
        <f t="shared" si="156"/>
        <v>575321_MIX_SOIR4</v>
      </c>
      <c r="AA388" t="str">
        <f t="shared" si="157"/>
        <v>575321_MIX_SOIR5</v>
      </c>
      <c r="AB388" t="str">
        <f t="shared" si="158"/>
        <v>575321_MIX_SOIR6</v>
      </c>
      <c r="AC388" t="str">
        <f t="shared" si="159"/>
        <v>575321_MIX_SOIR7</v>
      </c>
      <c r="AD388" t="str">
        <f t="shared" si="160"/>
        <v>575321_MIX_SOIR1</v>
      </c>
      <c r="AF388" s="9">
        <v>0</v>
      </c>
      <c r="AG388" s="9">
        <v>0.99930555555555556</v>
      </c>
    </row>
    <row r="389" spans="1:33">
      <c r="A389" s="8">
        <v>5758</v>
      </c>
      <c r="B389" s="8" t="s">
        <v>117</v>
      </c>
      <c r="C389" s="9">
        <v>0.25</v>
      </c>
      <c r="D389" s="9">
        <v>0.95833333333333337</v>
      </c>
      <c r="E389" s="13">
        <v>1111111</v>
      </c>
      <c r="F389" s="18" t="str">
        <f t="shared" si="139"/>
        <v>1111111</v>
      </c>
      <c r="G389" s="20" t="str">
        <f t="shared" si="140"/>
        <v>1</v>
      </c>
      <c r="H389" s="20" t="str">
        <f t="shared" si="141"/>
        <v>1</v>
      </c>
      <c r="I389" s="20" t="str">
        <f t="shared" si="142"/>
        <v>1</v>
      </c>
      <c r="J389" s="20" t="str">
        <f t="shared" si="143"/>
        <v>1</v>
      </c>
      <c r="K389" s="20" t="str">
        <f t="shared" si="144"/>
        <v>1</v>
      </c>
      <c r="L389" s="20" t="str">
        <f t="shared" si="145"/>
        <v>1</v>
      </c>
      <c r="M389" s="20" t="str">
        <f t="shared" si="146"/>
        <v>1</v>
      </c>
      <c r="N389" s="23">
        <f t="shared" si="147"/>
        <v>2</v>
      </c>
      <c r="O389" s="23">
        <f t="shared" si="148"/>
        <v>3</v>
      </c>
      <c r="P389" s="23">
        <f t="shared" si="149"/>
        <v>4</v>
      </c>
      <c r="Q389" s="23">
        <f t="shared" si="150"/>
        <v>5</v>
      </c>
      <c r="R389" s="23">
        <f t="shared" si="151"/>
        <v>6</v>
      </c>
      <c r="S389" s="23">
        <f t="shared" si="152"/>
        <v>7</v>
      </c>
      <c r="T389" s="23">
        <f t="shared" si="153"/>
        <v>1</v>
      </c>
      <c r="V389" s="9">
        <v>0.25</v>
      </c>
      <c r="W389" s="9">
        <v>0.95833333333333337</v>
      </c>
      <c r="X389" t="str">
        <f t="shared" si="154"/>
        <v>575821_MIX_JOUR2</v>
      </c>
      <c r="Y389" t="str">
        <f t="shared" si="155"/>
        <v>575821_MIX_JOUR3</v>
      </c>
      <c r="Z389" t="str">
        <f t="shared" si="156"/>
        <v>575821_MIX_JOUR4</v>
      </c>
      <c r="AA389" t="str">
        <f t="shared" si="157"/>
        <v>575821_MIX_JOUR5</v>
      </c>
      <c r="AB389" t="str">
        <f t="shared" si="158"/>
        <v>575821_MIX_JOUR6</v>
      </c>
      <c r="AC389" t="str">
        <f t="shared" si="159"/>
        <v>575821_MIX_JOUR7</v>
      </c>
      <c r="AD389" t="str">
        <f t="shared" si="160"/>
        <v>575821_MIX_JOUR1</v>
      </c>
      <c r="AF389" s="9">
        <v>0.25</v>
      </c>
      <c r="AG389" s="9">
        <v>0.95833333333333337</v>
      </c>
    </row>
    <row r="390" spans="1:33">
      <c r="A390" s="8">
        <v>5795</v>
      </c>
      <c r="B390" s="8" t="s">
        <v>117</v>
      </c>
      <c r="C390" s="9">
        <v>0.25</v>
      </c>
      <c r="D390" s="9">
        <v>0.95833333333333337</v>
      </c>
      <c r="E390" s="13">
        <v>10000</v>
      </c>
      <c r="F390" s="18" t="str">
        <f t="shared" si="139"/>
        <v>0010000</v>
      </c>
      <c r="G390" s="20" t="str">
        <f t="shared" si="140"/>
        <v>0</v>
      </c>
      <c r="H390" s="20" t="str">
        <f t="shared" si="141"/>
        <v>0</v>
      </c>
      <c r="I390" s="20" t="str">
        <f t="shared" si="142"/>
        <v>1</v>
      </c>
      <c r="J390" s="20" t="str">
        <f t="shared" si="143"/>
        <v>0</v>
      </c>
      <c r="K390" s="20" t="str">
        <f t="shared" si="144"/>
        <v>0</v>
      </c>
      <c r="L390" s="20" t="str">
        <f t="shared" si="145"/>
        <v>0</v>
      </c>
      <c r="M390" s="20" t="str">
        <f t="shared" si="146"/>
        <v>0</v>
      </c>
      <c r="N390" s="23">
        <f t="shared" si="147"/>
        <v>0</v>
      </c>
      <c r="O390" s="23">
        <f t="shared" si="148"/>
        <v>0</v>
      </c>
      <c r="P390" s="23">
        <f t="shared" si="149"/>
        <v>4</v>
      </c>
      <c r="Q390" s="23">
        <f t="shared" si="150"/>
        <v>0</v>
      </c>
      <c r="R390" s="23">
        <f t="shared" si="151"/>
        <v>0</v>
      </c>
      <c r="S390" s="23">
        <f t="shared" si="152"/>
        <v>0</v>
      </c>
      <c r="T390" s="23">
        <f t="shared" si="153"/>
        <v>0</v>
      </c>
      <c r="V390" s="9">
        <v>0.25</v>
      </c>
      <c r="W390" s="9">
        <v>0.95833333333333337</v>
      </c>
      <c r="X390" t="str">
        <f t="shared" si="154"/>
        <v>579521_MIX_JOUR0</v>
      </c>
      <c r="Y390" t="str">
        <f t="shared" si="155"/>
        <v>579521_MIX_JOUR0</v>
      </c>
      <c r="Z390" t="str">
        <f t="shared" si="156"/>
        <v>579521_MIX_JOUR4</v>
      </c>
      <c r="AA390" t="str">
        <f t="shared" si="157"/>
        <v>579521_MIX_JOUR0</v>
      </c>
      <c r="AB390" t="str">
        <f t="shared" si="158"/>
        <v>579521_MIX_JOUR0</v>
      </c>
      <c r="AC390" t="str">
        <f t="shared" si="159"/>
        <v>579521_MIX_JOUR0</v>
      </c>
      <c r="AD390" t="str">
        <f t="shared" si="160"/>
        <v>579521_MIX_JOUR0</v>
      </c>
      <c r="AF390" s="9">
        <v>0.25</v>
      </c>
      <c r="AG390" s="9">
        <v>0.95833333333333337</v>
      </c>
    </row>
    <row r="391" spans="1:33">
      <c r="A391" s="8">
        <v>5827</v>
      </c>
      <c r="B391" s="8" t="s">
        <v>117</v>
      </c>
      <c r="C391" s="9">
        <v>0.25</v>
      </c>
      <c r="D391" s="9">
        <v>0.95833333333333337</v>
      </c>
      <c r="E391" s="13">
        <v>10000</v>
      </c>
      <c r="F391" s="18" t="str">
        <f t="shared" si="139"/>
        <v>0010000</v>
      </c>
      <c r="G391" s="20" t="str">
        <f t="shared" si="140"/>
        <v>0</v>
      </c>
      <c r="H391" s="20" t="str">
        <f t="shared" si="141"/>
        <v>0</v>
      </c>
      <c r="I391" s="20" t="str">
        <f t="shared" si="142"/>
        <v>1</v>
      </c>
      <c r="J391" s="20" t="str">
        <f t="shared" si="143"/>
        <v>0</v>
      </c>
      <c r="K391" s="20" t="str">
        <f t="shared" si="144"/>
        <v>0</v>
      </c>
      <c r="L391" s="20" t="str">
        <f t="shared" si="145"/>
        <v>0</v>
      </c>
      <c r="M391" s="20" t="str">
        <f t="shared" si="146"/>
        <v>0</v>
      </c>
      <c r="N391" s="23">
        <f t="shared" si="147"/>
        <v>0</v>
      </c>
      <c r="O391" s="23">
        <f t="shared" si="148"/>
        <v>0</v>
      </c>
      <c r="P391" s="23">
        <f t="shared" si="149"/>
        <v>4</v>
      </c>
      <c r="Q391" s="23">
        <f t="shared" si="150"/>
        <v>0</v>
      </c>
      <c r="R391" s="23">
        <f t="shared" si="151"/>
        <v>0</v>
      </c>
      <c r="S391" s="23">
        <f t="shared" si="152"/>
        <v>0</v>
      </c>
      <c r="T391" s="23">
        <f t="shared" si="153"/>
        <v>0</v>
      </c>
      <c r="V391" s="9">
        <v>0.25</v>
      </c>
      <c r="W391" s="9">
        <v>0.95833333333333337</v>
      </c>
      <c r="X391" t="str">
        <f t="shared" si="154"/>
        <v>582721_MIX_JOUR0</v>
      </c>
      <c r="Y391" t="str">
        <f t="shared" si="155"/>
        <v>582721_MIX_JOUR0</v>
      </c>
      <c r="Z391" t="str">
        <f t="shared" si="156"/>
        <v>582721_MIX_JOUR4</v>
      </c>
      <c r="AA391" t="str">
        <f t="shared" si="157"/>
        <v>582721_MIX_JOUR0</v>
      </c>
      <c r="AB391" t="str">
        <f t="shared" si="158"/>
        <v>582721_MIX_JOUR0</v>
      </c>
      <c r="AC391" t="str">
        <f t="shared" si="159"/>
        <v>582721_MIX_JOUR0</v>
      </c>
      <c r="AD391" t="str">
        <f t="shared" si="160"/>
        <v>582721_MIX_JOUR0</v>
      </c>
      <c r="AF391" s="9">
        <v>0.25</v>
      </c>
      <c r="AG391" s="9">
        <v>0.95833333333333337</v>
      </c>
    </row>
    <row r="392" spans="1:33">
      <c r="A392" s="8">
        <v>5836</v>
      </c>
      <c r="B392" s="8" t="s">
        <v>117</v>
      </c>
      <c r="C392" s="9">
        <v>0.25</v>
      </c>
      <c r="D392" s="9">
        <v>0.99930555555555556</v>
      </c>
      <c r="E392" s="13">
        <v>1111111</v>
      </c>
      <c r="F392" s="18" t="str">
        <f t="shared" si="139"/>
        <v>1111111</v>
      </c>
      <c r="G392" s="20" t="str">
        <f t="shared" si="140"/>
        <v>1</v>
      </c>
      <c r="H392" s="20" t="str">
        <f t="shared" si="141"/>
        <v>1</v>
      </c>
      <c r="I392" s="20" t="str">
        <f t="shared" si="142"/>
        <v>1</v>
      </c>
      <c r="J392" s="20" t="str">
        <f t="shared" si="143"/>
        <v>1</v>
      </c>
      <c r="K392" s="20" t="str">
        <f t="shared" si="144"/>
        <v>1</v>
      </c>
      <c r="L392" s="20" t="str">
        <f t="shared" si="145"/>
        <v>1</v>
      </c>
      <c r="M392" s="20" t="str">
        <f t="shared" si="146"/>
        <v>1</v>
      </c>
      <c r="N392" s="23">
        <f t="shared" si="147"/>
        <v>2</v>
      </c>
      <c r="O392" s="23">
        <f t="shared" si="148"/>
        <v>3</v>
      </c>
      <c r="P392" s="23">
        <f t="shared" si="149"/>
        <v>4</v>
      </c>
      <c r="Q392" s="23">
        <f t="shared" si="150"/>
        <v>5</v>
      </c>
      <c r="R392" s="23">
        <f t="shared" si="151"/>
        <v>6</v>
      </c>
      <c r="S392" s="23">
        <f t="shared" si="152"/>
        <v>7</v>
      </c>
      <c r="T392" s="23">
        <f t="shared" si="153"/>
        <v>1</v>
      </c>
      <c r="V392" s="9">
        <v>0.25</v>
      </c>
      <c r="W392" s="9">
        <v>0.99930555555555556</v>
      </c>
      <c r="X392" t="str">
        <f t="shared" si="154"/>
        <v>583621_MIX_JOUR2</v>
      </c>
      <c r="Y392" t="str">
        <f t="shared" si="155"/>
        <v>583621_MIX_JOUR3</v>
      </c>
      <c r="Z392" t="str">
        <f t="shared" si="156"/>
        <v>583621_MIX_JOUR4</v>
      </c>
      <c r="AA392" t="str">
        <f t="shared" si="157"/>
        <v>583621_MIX_JOUR5</v>
      </c>
      <c r="AB392" t="str">
        <f t="shared" si="158"/>
        <v>583621_MIX_JOUR6</v>
      </c>
      <c r="AC392" t="str">
        <f t="shared" si="159"/>
        <v>583621_MIX_JOUR7</v>
      </c>
      <c r="AD392" t="str">
        <f t="shared" si="160"/>
        <v>583621_MIX_JOUR1</v>
      </c>
      <c r="AF392" s="9">
        <v>0.25</v>
      </c>
      <c r="AG392" s="9">
        <v>0.99930555555555556</v>
      </c>
    </row>
    <row r="393" spans="1:33">
      <c r="A393" s="8">
        <v>5842</v>
      </c>
      <c r="B393" s="8" t="s">
        <v>117</v>
      </c>
      <c r="C393" s="9">
        <v>0.41666666666666669</v>
      </c>
      <c r="D393" s="9">
        <v>0.625</v>
      </c>
      <c r="E393" s="13">
        <v>1111111</v>
      </c>
      <c r="F393" s="18" t="str">
        <f t="shared" si="139"/>
        <v>1111111</v>
      </c>
      <c r="G393" s="20" t="str">
        <f t="shared" si="140"/>
        <v>1</v>
      </c>
      <c r="H393" s="20" t="str">
        <f t="shared" si="141"/>
        <v>1</v>
      </c>
      <c r="I393" s="20" t="str">
        <f t="shared" si="142"/>
        <v>1</v>
      </c>
      <c r="J393" s="20" t="str">
        <f t="shared" si="143"/>
        <v>1</v>
      </c>
      <c r="K393" s="20" t="str">
        <f t="shared" si="144"/>
        <v>1</v>
      </c>
      <c r="L393" s="20" t="str">
        <f t="shared" si="145"/>
        <v>1</v>
      </c>
      <c r="M393" s="20" t="str">
        <f t="shared" si="146"/>
        <v>1</v>
      </c>
      <c r="N393" s="23">
        <f t="shared" si="147"/>
        <v>2</v>
      </c>
      <c r="O393" s="23">
        <f t="shared" si="148"/>
        <v>3</v>
      </c>
      <c r="P393" s="23">
        <f t="shared" si="149"/>
        <v>4</v>
      </c>
      <c r="Q393" s="23">
        <f t="shared" si="150"/>
        <v>5</v>
      </c>
      <c r="R393" s="23">
        <f t="shared" si="151"/>
        <v>6</v>
      </c>
      <c r="S393" s="23">
        <f t="shared" si="152"/>
        <v>7</v>
      </c>
      <c r="T393" s="23">
        <f t="shared" si="153"/>
        <v>1</v>
      </c>
      <c r="V393" s="9">
        <v>0.41666666666666669</v>
      </c>
      <c r="W393" s="9">
        <v>0.625</v>
      </c>
      <c r="X393" t="str">
        <f t="shared" si="154"/>
        <v>584221_MIX_JOUR2</v>
      </c>
      <c r="Y393" t="str">
        <f t="shared" si="155"/>
        <v>584221_MIX_JOUR3</v>
      </c>
      <c r="Z393" t="str">
        <f t="shared" si="156"/>
        <v>584221_MIX_JOUR4</v>
      </c>
      <c r="AA393" t="str">
        <f t="shared" si="157"/>
        <v>584221_MIX_JOUR5</v>
      </c>
      <c r="AB393" t="str">
        <f t="shared" si="158"/>
        <v>584221_MIX_JOUR6</v>
      </c>
      <c r="AC393" t="str">
        <f t="shared" si="159"/>
        <v>584221_MIX_JOUR7</v>
      </c>
      <c r="AD393" t="str">
        <f t="shared" si="160"/>
        <v>584221_MIX_JOUR1</v>
      </c>
      <c r="AF393" s="9">
        <v>0.41666666666666669</v>
      </c>
      <c r="AG393" s="9">
        <v>0.625</v>
      </c>
    </row>
    <row r="394" spans="1:33">
      <c r="A394" s="8">
        <v>5857</v>
      </c>
      <c r="B394" s="8" t="s">
        <v>117</v>
      </c>
      <c r="C394" s="9">
        <v>0.25</v>
      </c>
      <c r="D394" s="9">
        <v>0.95833333333333337</v>
      </c>
      <c r="E394" s="13">
        <v>1111111</v>
      </c>
      <c r="F394" s="18" t="str">
        <f t="shared" si="139"/>
        <v>1111111</v>
      </c>
      <c r="G394" s="20" t="str">
        <f t="shared" si="140"/>
        <v>1</v>
      </c>
      <c r="H394" s="20" t="str">
        <f t="shared" si="141"/>
        <v>1</v>
      </c>
      <c r="I394" s="20" t="str">
        <f t="shared" si="142"/>
        <v>1</v>
      </c>
      <c r="J394" s="20" t="str">
        <f t="shared" si="143"/>
        <v>1</v>
      </c>
      <c r="K394" s="20" t="str">
        <f t="shared" si="144"/>
        <v>1</v>
      </c>
      <c r="L394" s="20" t="str">
        <f t="shared" si="145"/>
        <v>1</v>
      </c>
      <c r="M394" s="20" t="str">
        <f t="shared" si="146"/>
        <v>1</v>
      </c>
      <c r="N394" s="23">
        <f t="shared" si="147"/>
        <v>2</v>
      </c>
      <c r="O394" s="23">
        <f t="shared" si="148"/>
        <v>3</v>
      </c>
      <c r="P394" s="23">
        <f t="shared" si="149"/>
        <v>4</v>
      </c>
      <c r="Q394" s="23">
        <f t="shared" si="150"/>
        <v>5</v>
      </c>
      <c r="R394" s="23">
        <f t="shared" si="151"/>
        <v>6</v>
      </c>
      <c r="S394" s="23">
        <f t="shared" si="152"/>
        <v>7</v>
      </c>
      <c r="T394" s="23">
        <f t="shared" si="153"/>
        <v>1</v>
      </c>
      <c r="V394" s="9">
        <v>0.25</v>
      </c>
      <c r="W394" s="9">
        <v>0.95833333333333337</v>
      </c>
      <c r="X394" t="str">
        <f t="shared" si="154"/>
        <v>585721_MIX_JOUR2</v>
      </c>
      <c r="Y394" t="str">
        <f t="shared" si="155"/>
        <v>585721_MIX_JOUR3</v>
      </c>
      <c r="Z394" t="str">
        <f t="shared" si="156"/>
        <v>585721_MIX_JOUR4</v>
      </c>
      <c r="AA394" t="str">
        <f t="shared" si="157"/>
        <v>585721_MIX_JOUR5</v>
      </c>
      <c r="AB394" t="str">
        <f t="shared" si="158"/>
        <v>585721_MIX_JOUR6</v>
      </c>
      <c r="AC394" t="str">
        <f t="shared" si="159"/>
        <v>585721_MIX_JOUR7</v>
      </c>
      <c r="AD394" t="str">
        <f t="shared" si="160"/>
        <v>585721_MIX_JOUR1</v>
      </c>
      <c r="AF394" s="9">
        <v>0.25</v>
      </c>
      <c r="AG394" s="9">
        <v>0.95833333333333337</v>
      </c>
    </row>
    <row r="395" spans="1:33">
      <c r="A395" s="8">
        <v>5860</v>
      </c>
      <c r="B395" s="8" t="s">
        <v>117</v>
      </c>
      <c r="C395" s="9">
        <v>0.25</v>
      </c>
      <c r="D395" s="9">
        <v>0.41666666666666669</v>
      </c>
      <c r="E395" s="13">
        <v>1111110</v>
      </c>
      <c r="F395" s="18" t="str">
        <f t="shared" si="139"/>
        <v>1111110</v>
      </c>
      <c r="G395" s="20" t="str">
        <f t="shared" si="140"/>
        <v>1</v>
      </c>
      <c r="H395" s="20" t="str">
        <f t="shared" si="141"/>
        <v>1</v>
      </c>
      <c r="I395" s="20" t="str">
        <f t="shared" si="142"/>
        <v>1</v>
      </c>
      <c r="J395" s="20" t="str">
        <f t="shared" si="143"/>
        <v>1</v>
      </c>
      <c r="K395" s="20" t="str">
        <f t="shared" si="144"/>
        <v>1</v>
      </c>
      <c r="L395" s="20" t="str">
        <f t="shared" si="145"/>
        <v>1</v>
      </c>
      <c r="M395" s="20" t="str">
        <f t="shared" si="146"/>
        <v>0</v>
      </c>
      <c r="N395" s="23">
        <f t="shared" si="147"/>
        <v>2</v>
      </c>
      <c r="O395" s="23">
        <f t="shared" si="148"/>
        <v>3</v>
      </c>
      <c r="P395" s="23">
        <f t="shared" si="149"/>
        <v>4</v>
      </c>
      <c r="Q395" s="23">
        <f t="shared" si="150"/>
        <v>5</v>
      </c>
      <c r="R395" s="23">
        <f t="shared" si="151"/>
        <v>6</v>
      </c>
      <c r="S395" s="23">
        <f t="shared" si="152"/>
        <v>7</v>
      </c>
      <c r="T395" s="23">
        <f t="shared" si="153"/>
        <v>0</v>
      </c>
      <c r="V395" s="9">
        <v>0.25</v>
      </c>
      <c r="W395" s="9">
        <v>0.41666666666666669</v>
      </c>
      <c r="X395" t="str">
        <f t="shared" si="154"/>
        <v>586021_MIX_JOUR2</v>
      </c>
      <c r="Y395" t="str">
        <f t="shared" si="155"/>
        <v>586021_MIX_JOUR3</v>
      </c>
      <c r="Z395" t="str">
        <f t="shared" si="156"/>
        <v>586021_MIX_JOUR4</v>
      </c>
      <c r="AA395" t="str">
        <f t="shared" si="157"/>
        <v>586021_MIX_JOUR5</v>
      </c>
      <c r="AB395" t="str">
        <f t="shared" si="158"/>
        <v>586021_MIX_JOUR6</v>
      </c>
      <c r="AC395" t="str">
        <f t="shared" si="159"/>
        <v>586021_MIX_JOUR7</v>
      </c>
      <c r="AD395" t="str">
        <f t="shared" si="160"/>
        <v>586021_MIX_JOUR0</v>
      </c>
      <c r="AF395" s="9">
        <v>0.25</v>
      </c>
      <c r="AG395" s="9">
        <v>0.41666666666666669</v>
      </c>
    </row>
    <row r="396" spans="1:33">
      <c r="A396" s="8">
        <v>5864</v>
      </c>
      <c r="B396" s="8" t="s">
        <v>117</v>
      </c>
      <c r="C396" s="9">
        <v>0.25</v>
      </c>
      <c r="D396" s="9">
        <v>0.95833333333333337</v>
      </c>
      <c r="E396" s="13">
        <v>1111111</v>
      </c>
      <c r="F396" s="18" t="str">
        <f t="shared" si="139"/>
        <v>1111111</v>
      </c>
      <c r="G396" s="20" t="str">
        <f t="shared" si="140"/>
        <v>1</v>
      </c>
      <c r="H396" s="20" t="str">
        <f t="shared" si="141"/>
        <v>1</v>
      </c>
      <c r="I396" s="20" t="str">
        <f t="shared" si="142"/>
        <v>1</v>
      </c>
      <c r="J396" s="20" t="str">
        <f t="shared" si="143"/>
        <v>1</v>
      </c>
      <c r="K396" s="20" t="str">
        <f t="shared" si="144"/>
        <v>1</v>
      </c>
      <c r="L396" s="20" t="str">
        <f t="shared" si="145"/>
        <v>1</v>
      </c>
      <c r="M396" s="20" t="str">
        <f t="shared" si="146"/>
        <v>1</v>
      </c>
      <c r="N396" s="23">
        <f t="shared" si="147"/>
        <v>2</v>
      </c>
      <c r="O396" s="23">
        <f t="shared" si="148"/>
        <v>3</v>
      </c>
      <c r="P396" s="23">
        <f t="shared" si="149"/>
        <v>4</v>
      </c>
      <c r="Q396" s="23">
        <f t="shared" si="150"/>
        <v>5</v>
      </c>
      <c r="R396" s="23">
        <f t="shared" si="151"/>
        <v>6</v>
      </c>
      <c r="S396" s="23">
        <f t="shared" si="152"/>
        <v>7</v>
      </c>
      <c r="T396" s="23">
        <f t="shared" si="153"/>
        <v>1</v>
      </c>
      <c r="V396" s="9">
        <v>0.25</v>
      </c>
      <c r="W396" s="9">
        <v>0.95833333333333337</v>
      </c>
      <c r="X396" t="str">
        <f t="shared" si="154"/>
        <v>586421_MIX_JOUR2</v>
      </c>
      <c r="Y396" t="str">
        <f t="shared" si="155"/>
        <v>586421_MIX_JOUR3</v>
      </c>
      <c r="Z396" t="str">
        <f t="shared" si="156"/>
        <v>586421_MIX_JOUR4</v>
      </c>
      <c r="AA396" t="str">
        <f t="shared" si="157"/>
        <v>586421_MIX_JOUR5</v>
      </c>
      <c r="AB396" t="str">
        <f t="shared" si="158"/>
        <v>586421_MIX_JOUR6</v>
      </c>
      <c r="AC396" t="str">
        <f t="shared" si="159"/>
        <v>586421_MIX_JOUR7</v>
      </c>
      <c r="AD396" t="str">
        <f t="shared" si="160"/>
        <v>586421_MIX_JOUR1</v>
      </c>
      <c r="AF396" s="9">
        <v>0.25</v>
      </c>
      <c r="AG396" s="9">
        <v>0.95833333333333337</v>
      </c>
    </row>
    <row r="397" spans="1:33">
      <c r="A397" s="8">
        <v>5870</v>
      </c>
      <c r="B397" s="8" t="s">
        <v>117</v>
      </c>
      <c r="C397" s="9">
        <v>0.25</v>
      </c>
      <c r="D397" s="9">
        <v>0.95833333333333337</v>
      </c>
      <c r="E397" s="13">
        <v>1111111</v>
      </c>
      <c r="F397" s="18" t="str">
        <f t="shared" si="139"/>
        <v>1111111</v>
      </c>
      <c r="G397" s="20" t="str">
        <f t="shared" si="140"/>
        <v>1</v>
      </c>
      <c r="H397" s="20" t="str">
        <f t="shared" si="141"/>
        <v>1</v>
      </c>
      <c r="I397" s="20" t="str">
        <f t="shared" si="142"/>
        <v>1</v>
      </c>
      <c r="J397" s="20" t="str">
        <f t="shared" si="143"/>
        <v>1</v>
      </c>
      <c r="K397" s="20" t="str">
        <f t="shared" si="144"/>
        <v>1</v>
      </c>
      <c r="L397" s="20" t="str">
        <f t="shared" si="145"/>
        <v>1</v>
      </c>
      <c r="M397" s="20" t="str">
        <f t="shared" si="146"/>
        <v>1</v>
      </c>
      <c r="N397" s="23">
        <f t="shared" si="147"/>
        <v>2</v>
      </c>
      <c r="O397" s="23">
        <f t="shared" si="148"/>
        <v>3</v>
      </c>
      <c r="P397" s="23">
        <f t="shared" si="149"/>
        <v>4</v>
      </c>
      <c r="Q397" s="23">
        <f t="shared" si="150"/>
        <v>5</v>
      </c>
      <c r="R397" s="23">
        <f t="shared" si="151"/>
        <v>6</v>
      </c>
      <c r="S397" s="23">
        <f t="shared" si="152"/>
        <v>7</v>
      </c>
      <c r="T397" s="23">
        <f t="shared" si="153"/>
        <v>1</v>
      </c>
      <c r="V397" s="9">
        <v>0.25</v>
      </c>
      <c r="W397" s="9">
        <v>0.95833333333333337</v>
      </c>
      <c r="X397" t="str">
        <f t="shared" si="154"/>
        <v>587021_MIX_JOUR2</v>
      </c>
      <c r="Y397" t="str">
        <f t="shared" si="155"/>
        <v>587021_MIX_JOUR3</v>
      </c>
      <c r="Z397" t="str">
        <f t="shared" si="156"/>
        <v>587021_MIX_JOUR4</v>
      </c>
      <c r="AA397" t="str">
        <f t="shared" si="157"/>
        <v>587021_MIX_JOUR5</v>
      </c>
      <c r="AB397" t="str">
        <f t="shared" si="158"/>
        <v>587021_MIX_JOUR6</v>
      </c>
      <c r="AC397" t="str">
        <f t="shared" si="159"/>
        <v>587021_MIX_JOUR7</v>
      </c>
      <c r="AD397" t="str">
        <f t="shared" si="160"/>
        <v>587021_MIX_JOUR1</v>
      </c>
      <c r="AF397" s="9">
        <v>0.25</v>
      </c>
      <c r="AG397" s="9">
        <v>0.95833333333333337</v>
      </c>
    </row>
    <row r="398" spans="1:33">
      <c r="A398" s="8">
        <v>5880</v>
      </c>
      <c r="B398" s="8" t="s">
        <v>117</v>
      </c>
      <c r="C398" s="9">
        <v>0.25</v>
      </c>
      <c r="D398" s="9">
        <v>0.95833333333333337</v>
      </c>
      <c r="E398" s="13">
        <v>1111111</v>
      </c>
      <c r="F398" s="18" t="str">
        <f t="shared" si="139"/>
        <v>1111111</v>
      </c>
      <c r="G398" s="20" t="str">
        <f t="shared" si="140"/>
        <v>1</v>
      </c>
      <c r="H398" s="20" t="str">
        <f t="shared" si="141"/>
        <v>1</v>
      </c>
      <c r="I398" s="20" t="str">
        <f t="shared" si="142"/>
        <v>1</v>
      </c>
      <c r="J398" s="20" t="str">
        <f t="shared" si="143"/>
        <v>1</v>
      </c>
      <c r="K398" s="20" t="str">
        <f t="shared" si="144"/>
        <v>1</v>
      </c>
      <c r="L398" s="20" t="str">
        <f t="shared" si="145"/>
        <v>1</v>
      </c>
      <c r="M398" s="20" t="str">
        <f t="shared" si="146"/>
        <v>1</v>
      </c>
      <c r="N398" s="23">
        <f t="shared" si="147"/>
        <v>2</v>
      </c>
      <c r="O398" s="23">
        <f t="shared" si="148"/>
        <v>3</v>
      </c>
      <c r="P398" s="23">
        <f t="shared" si="149"/>
        <v>4</v>
      </c>
      <c r="Q398" s="23">
        <f t="shared" si="150"/>
        <v>5</v>
      </c>
      <c r="R398" s="23">
        <f t="shared" si="151"/>
        <v>6</v>
      </c>
      <c r="S398" s="23">
        <f t="shared" si="152"/>
        <v>7</v>
      </c>
      <c r="T398" s="23">
        <f t="shared" si="153"/>
        <v>1</v>
      </c>
      <c r="V398" s="9">
        <v>0.25</v>
      </c>
      <c r="W398" s="9">
        <v>0.95833333333333337</v>
      </c>
      <c r="X398" t="str">
        <f t="shared" si="154"/>
        <v>588021_MIX_JOUR2</v>
      </c>
      <c r="Y398" t="str">
        <f t="shared" si="155"/>
        <v>588021_MIX_JOUR3</v>
      </c>
      <c r="Z398" t="str">
        <f t="shared" si="156"/>
        <v>588021_MIX_JOUR4</v>
      </c>
      <c r="AA398" t="str">
        <f t="shared" si="157"/>
        <v>588021_MIX_JOUR5</v>
      </c>
      <c r="AB398" t="str">
        <f t="shared" si="158"/>
        <v>588021_MIX_JOUR6</v>
      </c>
      <c r="AC398" t="str">
        <f t="shared" si="159"/>
        <v>588021_MIX_JOUR7</v>
      </c>
      <c r="AD398" t="str">
        <f t="shared" si="160"/>
        <v>588021_MIX_JOUR1</v>
      </c>
      <c r="AF398" s="9">
        <v>0.25</v>
      </c>
      <c r="AG398" s="9">
        <v>0.95833333333333337</v>
      </c>
    </row>
    <row r="399" spans="1:33">
      <c r="A399" s="8">
        <v>5881</v>
      </c>
      <c r="B399" s="8" t="s">
        <v>117</v>
      </c>
      <c r="C399" s="9">
        <v>0.25</v>
      </c>
      <c r="D399" s="9">
        <v>0.95833333333333337</v>
      </c>
      <c r="E399" s="13">
        <v>1111111</v>
      </c>
      <c r="F399" s="18" t="str">
        <f t="shared" si="139"/>
        <v>1111111</v>
      </c>
      <c r="G399" s="20" t="str">
        <f t="shared" si="140"/>
        <v>1</v>
      </c>
      <c r="H399" s="20" t="str">
        <f t="shared" si="141"/>
        <v>1</v>
      </c>
      <c r="I399" s="20" t="str">
        <f t="shared" si="142"/>
        <v>1</v>
      </c>
      <c r="J399" s="20" t="str">
        <f t="shared" si="143"/>
        <v>1</v>
      </c>
      <c r="K399" s="20" t="str">
        <f t="shared" si="144"/>
        <v>1</v>
      </c>
      <c r="L399" s="20" t="str">
        <f t="shared" si="145"/>
        <v>1</v>
      </c>
      <c r="M399" s="20" t="str">
        <f t="shared" si="146"/>
        <v>1</v>
      </c>
      <c r="N399" s="23">
        <f t="shared" si="147"/>
        <v>2</v>
      </c>
      <c r="O399" s="23">
        <f t="shared" si="148"/>
        <v>3</v>
      </c>
      <c r="P399" s="23">
        <f t="shared" si="149"/>
        <v>4</v>
      </c>
      <c r="Q399" s="23">
        <f t="shared" si="150"/>
        <v>5</v>
      </c>
      <c r="R399" s="23">
        <f t="shared" si="151"/>
        <v>6</v>
      </c>
      <c r="S399" s="23">
        <f t="shared" si="152"/>
        <v>7</v>
      </c>
      <c r="T399" s="23">
        <f t="shared" si="153"/>
        <v>1</v>
      </c>
      <c r="V399" s="9">
        <v>0.25</v>
      </c>
      <c r="W399" s="9">
        <v>0.95833333333333337</v>
      </c>
      <c r="X399" t="str">
        <f t="shared" si="154"/>
        <v>588121_MIX_JOUR2</v>
      </c>
      <c r="Y399" t="str">
        <f t="shared" si="155"/>
        <v>588121_MIX_JOUR3</v>
      </c>
      <c r="Z399" t="str">
        <f t="shared" si="156"/>
        <v>588121_MIX_JOUR4</v>
      </c>
      <c r="AA399" t="str">
        <f t="shared" si="157"/>
        <v>588121_MIX_JOUR5</v>
      </c>
      <c r="AB399" t="str">
        <f t="shared" si="158"/>
        <v>588121_MIX_JOUR6</v>
      </c>
      <c r="AC399" t="str">
        <f t="shared" si="159"/>
        <v>588121_MIX_JOUR7</v>
      </c>
      <c r="AD399" t="str">
        <f t="shared" si="160"/>
        <v>588121_MIX_JOUR1</v>
      </c>
      <c r="AF399" s="9">
        <v>0.25</v>
      </c>
      <c r="AG399" s="9">
        <v>0.95833333333333337</v>
      </c>
    </row>
    <row r="400" spans="1:33">
      <c r="A400" s="8">
        <v>5882</v>
      </c>
      <c r="B400" s="8" t="s">
        <v>117</v>
      </c>
      <c r="C400" s="9">
        <v>0.25</v>
      </c>
      <c r="D400" s="9">
        <v>0.95833333333333337</v>
      </c>
      <c r="E400" s="13">
        <v>1000</v>
      </c>
      <c r="F400" s="18" t="str">
        <f t="shared" si="139"/>
        <v>0001000</v>
      </c>
      <c r="G400" s="20" t="str">
        <f t="shared" si="140"/>
        <v>0</v>
      </c>
      <c r="H400" s="20" t="str">
        <f t="shared" si="141"/>
        <v>0</v>
      </c>
      <c r="I400" s="20" t="str">
        <f t="shared" si="142"/>
        <v>0</v>
      </c>
      <c r="J400" s="20" t="str">
        <f t="shared" si="143"/>
        <v>1</v>
      </c>
      <c r="K400" s="20" t="str">
        <f t="shared" si="144"/>
        <v>0</v>
      </c>
      <c r="L400" s="20" t="str">
        <f t="shared" si="145"/>
        <v>0</v>
      </c>
      <c r="M400" s="20" t="str">
        <f t="shared" si="146"/>
        <v>0</v>
      </c>
      <c r="N400" s="23">
        <f t="shared" si="147"/>
        <v>0</v>
      </c>
      <c r="O400" s="23">
        <f t="shared" si="148"/>
        <v>0</v>
      </c>
      <c r="P400" s="23">
        <f t="shared" si="149"/>
        <v>0</v>
      </c>
      <c r="Q400" s="23">
        <f t="shared" si="150"/>
        <v>5</v>
      </c>
      <c r="R400" s="23">
        <f t="shared" si="151"/>
        <v>0</v>
      </c>
      <c r="S400" s="23">
        <f t="shared" si="152"/>
        <v>0</v>
      </c>
      <c r="T400" s="23">
        <f t="shared" si="153"/>
        <v>0</v>
      </c>
      <c r="V400" s="9">
        <v>0.25</v>
      </c>
      <c r="W400" s="9">
        <v>0.95833333333333337</v>
      </c>
      <c r="X400" t="str">
        <f t="shared" si="154"/>
        <v>588221_MIX_JOUR0</v>
      </c>
      <c r="Y400" t="str">
        <f t="shared" si="155"/>
        <v>588221_MIX_JOUR0</v>
      </c>
      <c r="Z400" t="str">
        <f t="shared" si="156"/>
        <v>588221_MIX_JOUR0</v>
      </c>
      <c r="AA400" t="str">
        <f t="shared" si="157"/>
        <v>588221_MIX_JOUR5</v>
      </c>
      <c r="AB400" t="str">
        <f t="shared" si="158"/>
        <v>588221_MIX_JOUR0</v>
      </c>
      <c r="AC400" t="str">
        <f t="shared" si="159"/>
        <v>588221_MIX_JOUR0</v>
      </c>
      <c r="AD400" t="str">
        <f t="shared" si="160"/>
        <v>588221_MIX_JOUR0</v>
      </c>
      <c r="AF400" s="9">
        <v>0.25</v>
      </c>
      <c r="AG400" s="9">
        <v>0.95833333333333337</v>
      </c>
    </row>
    <row r="401" spans="1:33">
      <c r="A401" s="8">
        <v>5882</v>
      </c>
      <c r="B401" s="8" t="s">
        <v>118</v>
      </c>
      <c r="C401" s="9">
        <v>0.66666666666666663</v>
      </c>
      <c r="D401" s="9">
        <v>0.875</v>
      </c>
      <c r="E401" s="13">
        <v>101100</v>
      </c>
      <c r="F401" s="18" t="str">
        <f t="shared" si="139"/>
        <v>0101100</v>
      </c>
      <c r="G401" s="20" t="str">
        <f t="shared" si="140"/>
        <v>0</v>
      </c>
      <c r="H401" s="20" t="str">
        <f t="shared" si="141"/>
        <v>1</v>
      </c>
      <c r="I401" s="20" t="str">
        <f t="shared" si="142"/>
        <v>0</v>
      </c>
      <c r="J401" s="20" t="str">
        <f t="shared" si="143"/>
        <v>1</v>
      </c>
      <c r="K401" s="20" t="str">
        <f t="shared" si="144"/>
        <v>1</v>
      </c>
      <c r="L401" s="20" t="str">
        <f t="shared" si="145"/>
        <v>0</v>
      </c>
      <c r="M401" s="20" t="str">
        <f t="shared" si="146"/>
        <v>0</v>
      </c>
      <c r="N401" s="23">
        <f t="shared" si="147"/>
        <v>0</v>
      </c>
      <c r="O401" s="23">
        <f t="shared" si="148"/>
        <v>3</v>
      </c>
      <c r="P401" s="23">
        <f t="shared" si="149"/>
        <v>0</v>
      </c>
      <c r="Q401" s="23">
        <f t="shared" si="150"/>
        <v>5</v>
      </c>
      <c r="R401" s="23">
        <f t="shared" si="151"/>
        <v>6</v>
      </c>
      <c r="S401" s="23">
        <f t="shared" si="152"/>
        <v>0</v>
      </c>
      <c r="T401" s="23">
        <f t="shared" si="153"/>
        <v>0</v>
      </c>
      <c r="V401" s="9">
        <v>0.66666666666666663</v>
      </c>
      <c r="W401" s="9">
        <v>0.875</v>
      </c>
      <c r="X401" t="str">
        <f t="shared" si="154"/>
        <v>588221_MIX_SOIR0</v>
      </c>
      <c r="Y401" t="str">
        <f t="shared" si="155"/>
        <v>588221_MIX_SOIR3</v>
      </c>
      <c r="Z401" t="str">
        <f t="shared" si="156"/>
        <v>588221_MIX_SOIR0</v>
      </c>
      <c r="AA401" t="str">
        <f t="shared" si="157"/>
        <v>588221_MIX_SOIR5</v>
      </c>
      <c r="AB401" t="str">
        <f t="shared" si="158"/>
        <v>588221_MIX_SOIR6</v>
      </c>
      <c r="AC401" t="str">
        <f t="shared" si="159"/>
        <v>588221_MIX_SOIR0</v>
      </c>
      <c r="AD401" t="str">
        <f t="shared" si="160"/>
        <v>588221_MIX_SOIR0</v>
      </c>
      <c r="AF401" s="9">
        <v>0.66666666666666663</v>
      </c>
      <c r="AG401" s="9">
        <v>0.875</v>
      </c>
    </row>
    <row r="402" spans="1:33">
      <c r="A402" s="8">
        <v>5887</v>
      </c>
      <c r="B402" s="8" t="s">
        <v>117</v>
      </c>
      <c r="C402" s="9">
        <v>0.25</v>
      </c>
      <c r="D402" s="9">
        <v>0.95833333333333337</v>
      </c>
      <c r="E402" s="13">
        <v>1111111</v>
      </c>
      <c r="F402" s="18" t="str">
        <f t="shared" si="139"/>
        <v>1111111</v>
      </c>
      <c r="G402" s="20" t="str">
        <f t="shared" si="140"/>
        <v>1</v>
      </c>
      <c r="H402" s="20" t="str">
        <f t="shared" si="141"/>
        <v>1</v>
      </c>
      <c r="I402" s="20" t="str">
        <f t="shared" si="142"/>
        <v>1</v>
      </c>
      <c r="J402" s="20" t="str">
        <f t="shared" si="143"/>
        <v>1</v>
      </c>
      <c r="K402" s="20" t="str">
        <f t="shared" si="144"/>
        <v>1</v>
      </c>
      <c r="L402" s="20" t="str">
        <f t="shared" si="145"/>
        <v>1</v>
      </c>
      <c r="M402" s="20" t="str">
        <f t="shared" si="146"/>
        <v>1</v>
      </c>
      <c r="N402" s="23">
        <f t="shared" si="147"/>
        <v>2</v>
      </c>
      <c r="O402" s="23">
        <f t="shared" si="148"/>
        <v>3</v>
      </c>
      <c r="P402" s="23">
        <f t="shared" si="149"/>
        <v>4</v>
      </c>
      <c r="Q402" s="23">
        <f t="shared" si="150"/>
        <v>5</v>
      </c>
      <c r="R402" s="23">
        <f t="shared" si="151"/>
        <v>6</v>
      </c>
      <c r="S402" s="23">
        <f t="shared" si="152"/>
        <v>7</v>
      </c>
      <c r="T402" s="23">
        <f t="shared" si="153"/>
        <v>1</v>
      </c>
      <c r="V402" s="9">
        <v>0.25</v>
      </c>
      <c r="W402" s="9">
        <v>0.95833333333333337</v>
      </c>
      <c r="X402" t="str">
        <f t="shared" si="154"/>
        <v>588721_MIX_JOUR2</v>
      </c>
      <c r="Y402" t="str">
        <f t="shared" si="155"/>
        <v>588721_MIX_JOUR3</v>
      </c>
      <c r="Z402" t="str">
        <f t="shared" si="156"/>
        <v>588721_MIX_JOUR4</v>
      </c>
      <c r="AA402" t="str">
        <f t="shared" si="157"/>
        <v>588721_MIX_JOUR5</v>
      </c>
      <c r="AB402" t="str">
        <f t="shared" si="158"/>
        <v>588721_MIX_JOUR6</v>
      </c>
      <c r="AC402" t="str">
        <f t="shared" si="159"/>
        <v>588721_MIX_JOUR7</v>
      </c>
      <c r="AD402" t="str">
        <f t="shared" si="160"/>
        <v>588721_MIX_JOUR1</v>
      </c>
      <c r="AF402" s="9">
        <v>0.25</v>
      </c>
      <c r="AG402" s="9">
        <v>0.95833333333333337</v>
      </c>
    </row>
    <row r="403" spans="1:33">
      <c r="A403" s="8">
        <v>5906</v>
      </c>
      <c r="B403" s="8" t="s">
        <v>117</v>
      </c>
      <c r="C403" s="9">
        <v>0.25</v>
      </c>
      <c r="D403" s="9">
        <v>0.95833333333333337</v>
      </c>
      <c r="E403" s="13">
        <v>1000</v>
      </c>
      <c r="F403" s="18" t="str">
        <f t="shared" si="139"/>
        <v>0001000</v>
      </c>
      <c r="G403" s="20" t="str">
        <f t="shared" si="140"/>
        <v>0</v>
      </c>
      <c r="H403" s="20" t="str">
        <f t="shared" si="141"/>
        <v>0</v>
      </c>
      <c r="I403" s="20" t="str">
        <f t="shared" si="142"/>
        <v>0</v>
      </c>
      <c r="J403" s="20" t="str">
        <f t="shared" si="143"/>
        <v>1</v>
      </c>
      <c r="K403" s="20" t="str">
        <f t="shared" si="144"/>
        <v>0</v>
      </c>
      <c r="L403" s="20" t="str">
        <f t="shared" si="145"/>
        <v>0</v>
      </c>
      <c r="M403" s="20" t="str">
        <f t="shared" si="146"/>
        <v>0</v>
      </c>
      <c r="N403" s="23">
        <f t="shared" si="147"/>
        <v>0</v>
      </c>
      <c r="O403" s="23">
        <f t="shared" si="148"/>
        <v>0</v>
      </c>
      <c r="P403" s="23">
        <f t="shared" si="149"/>
        <v>0</v>
      </c>
      <c r="Q403" s="23">
        <f t="shared" si="150"/>
        <v>5</v>
      </c>
      <c r="R403" s="23">
        <f t="shared" si="151"/>
        <v>0</v>
      </c>
      <c r="S403" s="23">
        <f t="shared" si="152"/>
        <v>0</v>
      </c>
      <c r="T403" s="23">
        <f t="shared" si="153"/>
        <v>0</v>
      </c>
      <c r="V403" s="9">
        <v>0.25</v>
      </c>
      <c r="W403" s="9">
        <v>0.95833333333333337</v>
      </c>
      <c r="X403" t="str">
        <f t="shared" si="154"/>
        <v>590621_MIX_JOUR0</v>
      </c>
      <c r="Y403" t="str">
        <f t="shared" si="155"/>
        <v>590621_MIX_JOUR0</v>
      </c>
      <c r="Z403" t="str">
        <f t="shared" si="156"/>
        <v>590621_MIX_JOUR0</v>
      </c>
      <c r="AA403" t="str">
        <f t="shared" si="157"/>
        <v>590621_MIX_JOUR5</v>
      </c>
      <c r="AB403" t="str">
        <f t="shared" si="158"/>
        <v>590621_MIX_JOUR0</v>
      </c>
      <c r="AC403" t="str">
        <f t="shared" si="159"/>
        <v>590621_MIX_JOUR0</v>
      </c>
      <c r="AD403" t="str">
        <f t="shared" si="160"/>
        <v>590621_MIX_JOUR0</v>
      </c>
      <c r="AF403" s="9">
        <v>0.25</v>
      </c>
      <c r="AG403" s="9">
        <v>0.95833333333333337</v>
      </c>
    </row>
    <row r="404" spans="1:33">
      <c r="A404" s="8">
        <v>5930</v>
      </c>
      <c r="B404" s="8" t="s">
        <v>117</v>
      </c>
      <c r="C404" s="9">
        <v>0</v>
      </c>
      <c r="D404" s="9">
        <v>0.99930555555555556</v>
      </c>
      <c r="E404" s="13">
        <v>1111111</v>
      </c>
      <c r="F404" s="18" t="str">
        <f t="shared" si="139"/>
        <v>1111111</v>
      </c>
      <c r="G404" s="20" t="str">
        <f t="shared" si="140"/>
        <v>1</v>
      </c>
      <c r="H404" s="20" t="str">
        <f t="shared" si="141"/>
        <v>1</v>
      </c>
      <c r="I404" s="20" t="str">
        <f t="shared" si="142"/>
        <v>1</v>
      </c>
      <c r="J404" s="20" t="str">
        <f t="shared" si="143"/>
        <v>1</v>
      </c>
      <c r="K404" s="20" t="str">
        <f t="shared" si="144"/>
        <v>1</v>
      </c>
      <c r="L404" s="20" t="str">
        <f t="shared" si="145"/>
        <v>1</v>
      </c>
      <c r="M404" s="20" t="str">
        <f t="shared" si="146"/>
        <v>1</v>
      </c>
      <c r="N404" s="23">
        <f t="shared" si="147"/>
        <v>2</v>
      </c>
      <c r="O404" s="23">
        <f t="shared" si="148"/>
        <v>3</v>
      </c>
      <c r="P404" s="23">
        <f t="shared" si="149"/>
        <v>4</v>
      </c>
      <c r="Q404" s="23">
        <f t="shared" si="150"/>
        <v>5</v>
      </c>
      <c r="R404" s="23">
        <f t="shared" si="151"/>
        <v>6</v>
      </c>
      <c r="S404" s="23">
        <f t="shared" si="152"/>
        <v>7</v>
      </c>
      <c r="T404" s="23">
        <f t="shared" si="153"/>
        <v>1</v>
      </c>
      <c r="V404" s="9">
        <v>0</v>
      </c>
      <c r="W404" s="9">
        <v>0.99930555555555556</v>
      </c>
      <c r="X404" t="str">
        <f t="shared" si="154"/>
        <v>593021_MIX_JOUR2</v>
      </c>
      <c r="Y404" t="str">
        <f t="shared" si="155"/>
        <v>593021_MIX_JOUR3</v>
      </c>
      <c r="Z404" t="str">
        <f t="shared" si="156"/>
        <v>593021_MIX_JOUR4</v>
      </c>
      <c r="AA404" t="str">
        <f t="shared" si="157"/>
        <v>593021_MIX_JOUR5</v>
      </c>
      <c r="AB404" t="str">
        <f t="shared" si="158"/>
        <v>593021_MIX_JOUR6</v>
      </c>
      <c r="AC404" t="str">
        <f t="shared" si="159"/>
        <v>593021_MIX_JOUR7</v>
      </c>
      <c r="AD404" t="str">
        <f t="shared" si="160"/>
        <v>593021_MIX_JOUR1</v>
      </c>
      <c r="AF404" s="9">
        <v>0</v>
      </c>
      <c r="AG404" s="9">
        <v>0.99930555555555556</v>
      </c>
    </row>
    <row r="405" spans="1:33">
      <c r="A405" s="8">
        <v>5933</v>
      </c>
      <c r="B405" s="8" t="s">
        <v>117</v>
      </c>
      <c r="C405" s="9">
        <v>0.25</v>
      </c>
      <c r="D405" s="9">
        <v>0.95833333333333337</v>
      </c>
      <c r="E405" s="13">
        <v>1111111</v>
      </c>
      <c r="F405" s="18" t="str">
        <f t="shared" si="139"/>
        <v>1111111</v>
      </c>
      <c r="G405" s="20" t="str">
        <f t="shared" si="140"/>
        <v>1</v>
      </c>
      <c r="H405" s="20" t="str">
        <f t="shared" si="141"/>
        <v>1</v>
      </c>
      <c r="I405" s="20" t="str">
        <f t="shared" si="142"/>
        <v>1</v>
      </c>
      <c r="J405" s="20" t="str">
        <f t="shared" si="143"/>
        <v>1</v>
      </c>
      <c r="K405" s="20" t="str">
        <f t="shared" si="144"/>
        <v>1</v>
      </c>
      <c r="L405" s="20" t="str">
        <f t="shared" si="145"/>
        <v>1</v>
      </c>
      <c r="M405" s="20" t="str">
        <f t="shared" si="146"/>
        <v>1</v>
      </c>
      <c r="N405" s="23">
        <f t="shared" si="147"/>
        <v>2</v>
      </c>
      <c r="O405" s="23">
        <f t="shared" si="148"/>
        <v>3</v>
      </c>
      <c r="P405" s="23">
        <f t="shared" si="149"/>
        <v>4</v>
      </c>
      <c r="Q405" s="23">
        <f t="shared" si="150"/>
        <v>5</v>
      </c>
      <c r="R405" s="23">
        <f t="shared" si="151"/>
        <v>6</v>
      </c>
      <c r="S405" s="23">
        <f t="shared" si="152"/>
        <v>7</v>
      </c>
      <c r="T405" s="23">
        <f t="shared" si="153"/>
        <v>1</v>
      </c>
      <c r="V405" s="9">
        <v>0.25</v>
      </c>
      <c r="W405" s="9">
        <v>0.95833333333333337</v>
      </c>
      <c r="X405" t="str">
        <f t="shared" si="154"/>
        <v>593321_MIX_JOUR2</v>
      </c>
      <c r="Y405" t="str">
        <f t="shared" si="155"/>
        <v>593321_MIX_JOUR3</v>
      </c>
      <c r="Z405" t="str">
        <f t="shared" si="156"/>
        <v>593321_MIX_JOUR4</v>
      </c>
      <c r="AA405" t="str">
        <f t="shared" si="157"/>
        <v>593321_MIX_JOUR5</v>
      </c>
      <c r="AB405" t="str">
        <f t="shared" si="158"/>
        <v>593321_MIX_JOUR6</v>
      </c>
      <c r="AC405" t="str">
        <f t="shared" si="159"/>
        <v>593321_MIX_JOUR7</v>
      </c>
      <c r="AD405" t="str">
        <f t="shared" si="160"/>
        <v>593321_MIX_JOUR1</v>
      </c>
      <c r="AF405" s="9">
        <v>0.25</v>
      </c>
      <c r="AG405" s="9">
        <v>0.95833333333333337</v>
      </c>
    </row>
    <row r="406" spans="1:33">
      <c r="A406" s="8">
        <v>5935</v>
      </c>
      <c r="B406" s="8" t="s">
        <v>117</v>
      </c>
      <c r="C406" s="9">
        <v>0.25</v>
      </c>
      <c r="D406" s="9">
        <v>0.95833333333333337</v>
      </c>
      <c r="E406" s="13">
        <v>1000000</v>
      </c>
      <c r="F406" s="18" t="str">
        <f t="shared" si="139"/>
        <v>1000000</v>
      </c>
      <c r="G406" s="20" t="str">
        <f t="shared" si="140"/>
        <v>1</v>
      </c>
      <c r="H406" s="20" t="str">
        <f t="shared" si="141"/>
        <v>0</v>
      </c>
      <c r="I406" s="20" t="str">
        <f t="shared" si="142"/>
        <v>0</v>
      </c>
      <c r="J406" s="20" t="str">
        <f t="shared" si="143"/>
        <v>0</v>
      </c>
      <c r="K406" s="20" t="str">
        <f t="shared" si="144"/>
        <v>0</v>
      </c>
      <c r="L406" s="20" t="str">
        <f t="shared" si="145"/>
        <v>0</v>
      </c>
      <c r="M406" s="20" t="str">
        <f t="shared" si="146"/>
        <v>0</v>
      </c>
      <c r="N406" s="23">
        <f t="shared" si="147"/>
        <v>2</v>
      </c>
      <c r="O406" s="23">
        <f t="shared" si="148"/>
        <v>0</v>
      </c>
      <c r="P406" s="23">
        <f t="shared" si="149"/>
        <v>0</v>
      </c>
      <c r="Q406" s="23">
        <f t="shared" si="150"/>
        <v>0</v>
      </c>
      <c r="R406" s="23">
        <f t="shared" si="151"/>
        <v>0</v>
      </c>
      <c r="S406" s="23">
        <f t="shared" si="152"/>
        <v>0</v>
      </c>
      <c r="T406" s="23">
        <f t="shared" si="153"/>
        <v>0</v>
      </c>
      <c r="V406" s="9">
        <v>0.25</v>
      </c>
      <c r="W406" s="9">
        <v>0.95833333333333337</v>
      </c>
      <c r="X406" t="str">
        <f t="shared" si="154"/>
        <v>593521_MIX_JOUR2</v>
      </c>
      <c r="Y406" t="str">
        <f t="shared" si="155"/>
        <v>593521_MIX_JOUR0</v>
      </c>
      <c r="Z406" t="str">
        <f t="shared" si="156"/>
        <v>593521_MIX_JOUR0</v>
      </c>
      <c r="AA406" t="str">
        <f t="shared" si="157"/>
        <v>593521_MIX_JOUR0</v>
      </c>
      <c r="AB406" t="str">
        <f t="shared" si="158"/>
        <v>593521_MIX_JOUR0</v>
      </c>
      <c r="AC406" t="str">
        <f t="shared" si="159"/>
        <v>593521_MIX_JOUR0</v>
      </c>
      <c r="AD406" t="str">
        <f t="shared" si="160"/>
        <v>593521_MIX_JOUR0</v>
      </c>
      <c r="AF406" s="9">
        <v>0.25</v>
      </c>
      <c r="AG406" s="9">
        <v>0.95833333333333337</v>
      </c>
    </row>
    <row r="407" spans="1:33">
      <c r="A407" s="8">
        <v>5935</v>
      </c>
      <c r="B407" s="8" t="s">
        <v>118</v>
      </c>
      <c r="C407" s="9">
        <v>0</v>
      </c>
      <c r="D407" s="9">
        <v>0.99930555555555556</v>
      </c>
      <c r="E407" s="13">
        <v>1111111</v>
      </c>
      <c r="F407" s="18" t="str">
        <f t="shared" si="139"/>
        <v>1111111</v>
      </c>
      <c r="G407" s="20" t="str">
        <f t="shared" si="140"/>
        <v>1</v>
      </c>
      <c r="H407" s="20" t="str">
        <f t="shared" si="141"/>
        <v>1</v>
      </c>
      <c r="I407" s="20" t="str">
        <f t="shared" si="142"/>
        <v>1</v>
      </c>
      <c r="J407" s="20" t="str">
        <f t="shared" si="143"/>
        <v>1</v>
      </c>
      <c r="K407" s="20" t="str">
        <f t="shared" si="144"/>
        <v>1</v>
      </c>
      <c r="L407" s="20" t="str">
        <f t="shared" si="145"/>
        <v>1</v>
      </c>
      <c r="M407" s="20" t="str">
        <f t="shared" si="146"/>
        <v>1</v>
      </c>
      <c r="N407" s="23">
        <f t="shared" si="147"/>
        <v>2</v>
      </c>
      <c r="O407" s="23">
        <f t="shared" si="148"/>
        <v>3</v>
      </c>
      <c r="P407" s="23">
        <f t="shared" si="149"/>
        <v>4</v>
      </c>
      <c r="Q407" s="23">
        <f t="shared" si="150"/>
        <v>5</v>
      </c>
      <c r="R407" s="23">
        <f t="shared" si="151"/>
        <v>6</v>
      </c>
      <c r="S407" s="23">
        <f t="shared" si="152"/>
        <v>7</v>
      </c>
      <c r="T407" s="23">
        <f t="shared" si="153"/>
        <v>1</v>
      </c>
      <c r="V407" s="9">
        <v>0</v>
      </c>
      <c r="W407" s="9">
        <v>0.99930555555555556</v>
      </c>
      <c r="X407" t="str">
        <f t="shared" si="154"/>
        <v>593521_MIX_SOIR2</v>
      </c>
      <c r="Y407" t="str">
        <f t="shared" si="155"/>
        <v>593521_MIX_SOIR3</v>
      </c>
      <c r="Z407" t="str">
        <f t="shared" si="156"/>
        <v>593521_MIX_SOIR4</v>
      </c>
      <c r="AA407" t="str">
        <f t="shared" si="157"/>
        <v>593521_MIX_SOIR5</v>
      </c>
      <c r="AB407" t="str">
        <f t="shared" si="158"/>
        <v>593521_MIX_SOIR6</v>
      </c>
      <c r="AC407" t="str">
        <f t="shared" si="159"/>
        <v>593521_MIX_SOIR7</v>
      </c>
      <c r="AD407" t="str">
        <f t="shared" si="160"/>
        <v>593521_MIX_SOIR1</v>
      </c>
      <c r="AF407" s="9">
        <v>0</v>
      </c>
      <c r="AG407" s="9">
        <v>0.99930555555555556</v>
      </c>
    </row>
    <row r="408" spans="1:33">
      <c r="A408" s="8">
        <v>5938</v>
      </c>
      <c r="B408" s="8" t="s">
        <v>117</v>
      </c>
      <c r="C408" s="9">
        <v>0.25</v>
      </c>
      <c r="D408" s="9">
        <v>0.95833333333333337</v>
      </c>
      <c r="E408" s="13">
        <v>1000</v>
      </c>
      <c r="F408" s="18" t="str">
        <f t="shared" si="139"/>
        <v>0001000</v>
      </c>
      <c r="G408" s="20" t="str">
        <f t="shared" si="140"/>
        <v>0</v>
      </c>
      <c r="H408" s="20" t="str">
        <f t="shared" si="141"/>
        <v>0</v>
      </c>
      <c r="I408" s="20" t="str">
        <f t="shared" si="142"/>
        <v>0</v>
      </c>
      <c r="J408" s="20" t="str">
        <f t="shared" si="143"/>
        <v>1</v>
      </c>
      <c r="K408" s="20" t="str">
        <f t="shared" si="144"/>
        <v>0</v>
      </c>
      <c r="L408" s="20" t="str">
        <f t="shared" si="145"/>
        <v>0</v>
      </c>
      <c r="M408" s="20" t="str">
        <f t="shared" si="146"/>
        <v>0</v>
      </c>
      <c r="N408" s="23">
        <f t="shared" si="147"/>
        <v>0</v>
      </c>
      <c r="O408" s="23">
        <f t="shared" si="148"/>
        <v>0</v>
      </c>
      <c r="P408" s="23">
        <f t="shared" si="149"/>
        <v>0</v>
      </c>
      <c r="Q408" s="23">
        <f t="shared" si="150"/>
        <v>5</v>
      </c>
      <c r="R408" s="23">
        <f t="shared" si="151"/>
        <v>0</v>
      </c>
      <c r="S408" s="23">
        <f t="shared" si="152"/>
        <v>0</v>
      </c>
      <c r="T408" s="23">
        <f t="shared" si="153"/>
        <v>0</v>
      </c>
      <c r="V408" s="9">
        <v>0.25</v>
      </c>
      <c r="W408" s="9">
        <v>0.95833333333333337</v>
      </c>
      <c r="X408" t="str">
        <f t="shared" si="154"/>
        <v>593821_MIX_JOUR0</v>
      </c>
      <c r="Y408" t="str">
        <f t="shared" si="155"/>
        <v>593821_MIX_JOUR0</v>
      </c>
      <c r="Z408" t="str">
        <f t="shared" si="156"/>
        <v>593821_MIX_JOUR0</v>
      </c>
      <c r="AA408" t="str">
        <f t="shared" si="157"/>
        <v>593821_MIX_JOUR5</v>
      </c>
      <c r="AB408" t="str">
        <f t="shared" si="158"/>
        <v>593821_MIX_JOUR0</v>
      </c>
      <c r="AC408" t="str">
        <f t="shared" si="159"/>
        <v>593821_MIX_JOUR0</v>
      </c>
      <c r="AD408" t="str">
        <f t="shared" si="160"/>
        <v>593821_MIX_JOUR0</v>
      </c>
      <c r="AF408" s="9">
        <v>0.25</v>
      </c>
      <c r="AG408" s="9">
        <v>0.95833333333333337</v>
      </c>
    </row>
    <row r="409" spans="1:33">
      <c r="A409" s="8">
        <v>5938</v>
      </c>
      <c r="B409" s="8" t="s">
        <v>118</v>
      </c>
      <c r="C409" s="9">
        <v>0</v>
      </c>
      <c r="D409" s="9">
        <v>0.99930555555555556</v>
      </c>
      <c r="E409" s="13">
        <v>1111111</v>
      </c>
      <c r="F409" s="18" t="str">
        <f t="shared" si="139"/>
        <v>1111111</v>
      </c>
      <c r="G409" s="20" t="str">
        <f t="shared" si="140"/>
        <v>1</v>
      </c>
      <c r="H409" s="20" t="str">
        <f t="shared" si="141"/>
        <v>1</v>
      </c>
      <c r="I409" s="20" t="str">
        <f t="shared" si="142"/>
        <v>1</v>
      </c>
      <c r="J409" s="20" t="str">
        <f t="shared" si="143"/>
        <v>1</v>
      </c>
      <c r="K409" s="20" t="str">
        <f t="shared" si="144"/>
        <v>1</v>
      </c>
      <c r="L409" s="20" t="str">
        <f t="shared" si="145"/>
        <v>1</v>
      </c>
      <c r="M409" s="20" t="str">
        <f t="shared" si="146"/>
        <v>1</v>
      </c>
      <c r="N409" s="23">
        <f t="shared" si="147"/>
        <v>2</v>
      </c>
      <c r="O409" s="23">
        <f t="shared" si="148"/>
        <v>3</v>
      </c>
      <c r="P409" s="23">
        <f t="shared" si="149"/>
        <v>4</v>
      </c>
      <c r="Q409" s="23">
        <f t="shared" si="150"/>
        <v>5</v>
      </c>
      <c r="R409" s="23">
        <f t="shared" si="151"/>
        <v>6</v>
      </c>
      <c r="S409" s="23">
        <f t="shared" si="152"/>
        <v>7</v>
      </c>
      <c r="T409" s="23">
        <f t="shared" si="153"/>
        <v>1</v>
      </c>
      <c r="V409" s="9">
        <v>0</v>
      </c>
      <c r="W409" s="9">
        <v>0.99930555555555556</v>
      </c>
      <c r="X409" t="str">
        <f t="shared" si="154"/>
        <v>593821_MIX_SOIR2</v>
      </c>
      <c r="Y409" t="str">
        <f t="shared" si="155"/>
        <v>593821_MIX_SOIR3</v>
      </c>
      <c r="Z409" t="str">
        <f t="shared" si="156"/>
        <v>593821_MIX_SOIR4</v>
      </c>
      <c r="AA409" t="str">
        <f t="shared" si="157"/>
        <v>593821_MIX_SOIR5</v>
      </c>
      <c r="AB409" t="str">
        <f t="shared" si="158"/>
        <v>593821_MIX_SOIR6</v>
      </c>
      <c r="AC409" t="str">
        <f t="shared" si="159"/>
        <v>593821_MIX_SOIR7</v>
      </c>
      <c r="AD409" t="str">
        <f t="shared" si="160"/>
        <v>593821_MIX_SOIR1</v>
      </c>
      <c r="AF409" s="9">
        <v>0</v>
      </c>
      <c r="AG409" s="9">
        <v>0.99930555555555556</v>
      </c>
    </row>
    <row r="410" spans="1:33">
      <c r="A410" s="8">
        <v>5942</v>
      </c>
      <c r="B410" s="8" t="s">
        <v>117</v>
      </c>
      <c r="C410" s="9">
        <v>0.25</v>
      </c>
      <c r="D410" s="9">
        <v>0.95833333333333337</v>
      </c>
      <c r="E410" s="13">
        <v>10000</v>
      </c>
      <c r="F410" s="18" t="str">
        <f t="shared" si="139"/>
        <v>0010000</v>
      </c>
      <c r="G410" s="20" t="str">
        <f t="shared" si="140"/>
        <v>0</v>
      </c>
      <c r="H410" s="20" t="str">
        <f t="shared" si="141"/>
        <v>0</v>
      </c>
      <c r="I410" s="20" t="str">
        <f t="shared" si="142"/>
        <v>1</v>
      </c>
      <c r="J410" s="20" t="str">
        <f t="shared" si="143"/>
        <v>0</v>
      </c>
      <c r="K410" s="20" t="str">
        <f t="shared" si="144"/>
        <v>0</v>
      </c>
      <c r="L410" s="20" t="str">
        <f t="shared" si="145"/>
        <v>0</v>
      </c>
      <c r="M410" s="20" t="str">
        <f t="shared" si="146"/>
        <v>0</v>
      </c>
      <c r="N410" s="23">
        <f t="shared" si="147"/>
        <v>0</v>
      </c>
      <c r="O410" s="23">
        <f t="shared" si="148"/>
        <v>0</v>
      </c>
      <c r="P410" s="23">
        <f t="shared" si="149"/>
        <v>4</v>
      </c>
      <c r="Q410" s="23">
        <f t="shared" si="150"/>
        <v>0</v>
      </c>
      <c r="R410" s="23">
        <f t="shared" si="151"/>
        <v>0</v>
      </c>
      <c r="S410" s="23">
        <f t="shared" si="152"/>
        <v>0</v>
      </c>
      <c r="T410" s="23">
        <f t="shared" si="153"/>
        <v>0</v>
      </c>
      <c r="V410" s="9">
        <v>0.25</v>
      </c>
      <c r="W410" s="9">
        <v>0.95833333333333337</v>
      </c>
      <c r="X410" t="str">
        <f t="shared" si="154"/>
        <v>594221_MIX_JOUR0</v>
      </c>
      <c r="Y410" t="str">
        <f t="shared" si="155"/>
        <v>594221_MIX_JOUR0</v>
      </c>
      <c r="Z410" t="str">
        <f t="shared" si="156"/>
        <v>594221_MIX_JOUR4</v>
      </c>
      <c r="AA410" t="str">
        <f t="shared" si="157"/>
        <v>594221_MIX_JOUR0</v>
      </c>
      <c r="AB410" t="str">
        <f t="shared" si="158"/>
        <v>594221_MIX_JOUR0</v>
      </c>
      <c r="AC410" t="str">
        <f t="shared" si="159"/>
        <v>594221_MIX_JOUR0</v>
      </c>
      <c r="AD410" t="str">
        <f t="shared" si="160"/>
        <v>594221_MIX_JOUR0</v>
      </c>
      <c r="AF410" s="9">
        <v>0.25</v>
      </c>
      <c r="AG410" s="9">
        <v>0.95833333333333337</v>
      </c>
    </row>
    <row r="411" spans="1:33">
      <c r="A411" s="8">
        <v>5951</v>
      </c>
      <c r="B411" s="8" t="s">
        <v>117</v>
      </c>
      <c r="C411" s="9">
        <v>0.25</v>
      </c>
      <c r="D411" s="9">
        <v>0.95833333333333337</v>
      </c>
      <c r="E411" s="13">
        <v>1111111</v>
      </c>
      <c r="F411" s="18" t="str">
        <f t="shared" si="139"/>
        <v>1111111</v>
      </c>
      <c r="G411" s="20" t="str">
        <f t="shared" si="140"/>
        <v>1</v>
      </c>
      <c r="H411" s="20" t="str">
        <f t="shared" si="141"/>
        <v>1</v>
      </c>
      <c r="I411" s="20" t="str">
        <f t="shared" si="142"/>
        <v>1</v>
      </c>
      <c r="J411" s="20" t="str">
        <f t="shared" si="143"/>
        <v>1</v>
      </c>
      <c r="K411" s="20" t="str">
        <f t="shared" si="144"/>
        <v>1</v>
      </c>
      <c r="L411" s="20" t="str">
        <f t="shared" si="145"/>
        <v>1</v>
      </c>
      <c r="M411" s="20" t="str">
        <f t="shared" si="146"/>
        <v>1</v>
      </c>
      <c r="N411" s="23">
        <f t="shared" si="147"/>
        <v>2</v>
      </c>
      <c r="O411" s="23">
        <f t="shared" si="148"/>
        <v>3</v>
      </c>
      <c r="P411" s="23">
        <f t="shared" si="149"/>
        <v>4</v>
      </c>
      <c r="Q411" s="23">
        <f t="shared" si="150"/>
        <v>5</v>
      </c>
      <c r="R411" s="23">
        <f t="shared" si="151"/>
        <v>6</v>
      </c>
      <c r="S411" s="23">
        <f t="shared" si="152"/>
        <v>7</v>
      </c>
      <c r="T411" s="23">
        <f t="shared" si="153"/>
        <v>1</v>
      </c>
      <c r="V411" s="9">
        <v>0.25</v>
      </c>
      <c r="W411" s="9">
        <v>0.95833333333333337</v>
      </c>
      <c r="X411" t="str">
        <f t="shared" si="154"/>
        <v>595121_MIX_JOUR2</v>
      </c>
      <c r="Y411" t="str">
        <f t="shared" si="155"/>
        <v>595121_MIX_JOUR3</v>
      </c>
      <c r="Z411" t="str">
        <f t="shared" si="156"/>
        <v>595121_MIX_JOUR4</v>
      </c>
      <c r="AA411" t="str">
        <f t="shared" si="157"/>
        <v>595121_MIX_JOUR5</v>
      </c>
      <c r="AB411" t="str">
        <f t="shared" si="158"/>
        <v>595121_MIX_JOUR6</v>
      </c>
      <c r="AC411" t="str">
        <f t="shared" si="159"/>
        <v>595121_MIX_JOUR7</v>
      </c>
      <c r="AD411" t="str">
        <f t="shared" si="160"/>
        <v>595121_MIX_JOUR1</v>
      </c>
      <c r="AF411" s="9">
        <v>0.25</v>
      </c>
      <c r="AG411" s="9">
        <v>0.95833333333333337</v>
      </c>
    </row>
    <row r="412" spans="1:33">
      <c r="A412" s="8">
        <v>5971</v>
      </c>
      <c r="B412" s="8" t="s">
        <v>117</v>
      </c>
      <c r="C412" s="9">
        <v>0.25</v>
      </c>
      <c r="D412" s="9">
        <v>0.95833333333333337</v>
      </c>
      <c r="E412" s="13">
        <v>1111111</v>
      </c>
      <c r="F412" s="18" t="str">
        <f t="shared" si="139"/>
        <v>1111111</v>
      </c>
      <c r="G412" s="20" t="str">
        <f t="shared" si="140"/>
        <v>1</v>
      </c>
      <c r="H412" s="20" t="str">
        <f t="shared" si="141"/>
        <v>1</v>
      </c>
      <c r="I412" s="20" t="str">
        <f t="shared" si="142"/>
        <v>1</v>
      </c>
      <c r="J412" s="20" t="str">
        <f t="shared" si="143"/>
        <v>1</v>
      </c>
      <c r="K412" s="20" t="str">
        <f t="shared" si="144"/>
        <v>1</v>
      </c>
      <c r="L412" s="20" t="str">
        <f t="shared" si="145"/>
        <v>1</v>
      </c>
      <c r="M412" s="20" t="str">
        <f t="shared" si="146"/>
        <v>1</v>
      </c>
      <c r="N412" s="23">
        <f t="shared" si="147"/>
        <v>2</v>
      </c>
      <c r="O412" s="23">
        <f t="shared" si="148"/>
        <v>3</v>
      </c>
      <c r="P412" s="23">
        <f t="shared" si="149"/>
        <v>4</v>
      </c>
      <c r="Q412" s="23">
        <f t="shared" si="150"/>
        <v>5</v>
      </c>
      <c r="R412" s="23">
        <f t="shared" si="151"/>
        <v>6</v>
      </c>
      <c r="S412" s="23">
        <f t="shared" si="152"/>
        <v>7</v>
      </c>
      <c r="T412" s="23">
        <f t="shared" si="153"/>
        <v>1</v>
      </c>
      <c r="V412" s="9">
        <v>0.25</v>
      </c>
      <c r="W412" s="9">
        <v>0.95833333333333337</v>
      </c>
      <c r="X412" t="str">
        <f t="shared" si="154"/>
        <v>597121_MIX_JOUR2</v>
      </c>
      <c r="Y412" t="str">
        <f t="shared" si="155"/>
        <v>597121_MIX_JOUR3</v>
      </c>
      <c r="Z412" t="str">
        <f t="shared" si="156"/>
        <v>597121_MIX_JOUR4</v>
      </c>
      <c r="AA412" t="str">
        <f t="shared" si="157"/>
        <v>597121_MIX_JOUR5</v>
      </c>
      <c r="AB412" t="str">
        <f t="shared" si="158"/>
        <v>597121_MIX_JOUR6</v>
      </c>
      <c r="AC412" t="str">
        <f t="shared" si="159"/>
        <v>597121_MIX_JOUR7</v>
      </c>
      <c r="AD412" t="str">
        <f t="shared" si="160"/>
        <v>597121_MIX_JOUR1</v>
      </c>
      <c r="AF412" s="9">
        <v>0.25</v>
      </c>
      <c r="AG412" s="9">
        <v>0.95833333333333337</v>
      </c>
    </row>
    <row r="413" spans="1:33">
      <c r="A413" s="8">
        <v>5980</v>
      </c>
      <c r="B413" s="8" t="s">
        <v>117</v>
      </c>
      <c r="C413" s="9">
        <v>0.25</v>
      </c>
      <c r="D413" s="9">
        <v>0.95833333333333337</v>
      </c>
      <c r="E413" s="13">
        <v>1111111</v>
      </c>
      <c r="F413" s="18" t="str">
        <f t="shared" si="139"/>
        <v>1111111</v>
      </c>
      <c r="G413" s="20" t="str">
        <f t="shared" si="140"/>
        <v>1</v>
      </c>
      <c r="H413" s="20" t="str">
        <f t="shared" si="141"/>
        <v>1</v>
      </c>
      <c r="I413" s="20" t="str">
        <f t="shared" si="142"/>
        <v>1</v>
      </c>
      <c r="J413" s="20" t="str">
        <f t="shared" si="143"/>
        <v>1</v>
      </c>
      <c r="K413" s="20" t="str">
        <f t="shared" si="144"/>
        <v>1</v>
      </c>
      <c r="L413" s="20" t="str">
        <f t="shared" si="145"/>
        <v>1</v>
      </c>
      <c r="M413" s="20" t="str">
        <f t="shared" si="146"/>
        <v>1</v>
      </c>
      <c r="N413" s="23">
        <f t="shared" si="147"/>
        <v>2</v>
      </c>
      <c r="O413" s="23">
        <f t="shared" si="148"/>
        <v>3</v>
      </c>
      <c r="P413" s="23">
        <f t="shared" si="149"/>
        <v>4</v>
      </c>
      <c r="Q413" s="23">
        <f t="shared" si="150"/>
        <v>5</v>
      </c>
      <c r="R413" s="23">
        <f t="shared" si="151"/>
        <v>6</v>
      </c>
      <c r="S413" s="23">
        <f t="shared" si="152"/>
        <v>7</v>
      </c>
      <c r="T413" s="23">
        <f t="shared" si="153"/>
        <v>1</v>
      </c>
      <c r="V413" s="9">
        <v>0.25</v>
      </c>
      <c r="W413" s="9">
        <v>0.95833333333333337</v>
      </c>
      <c r="X413" t="str">
        <f t="shared" si="154"/>
        <v>598021_MIX_JOUR2</v>
      </c>
      <c r="Y413" t="str">
        <f t="shared" si="155"/>
        <v>598021_MIX_JOUR3</v>
      </c>
      <c r="Z413" t="str">
        <f t="shared" si="156"/>
        <v>598021_MIX_JOUR4</v>
      </c>
      <c r="AA413" t="str">
        <f t="shared" si="157"/>
        <v>598021_MIX_JOUR5</v>
      </c>
      <c r="AB413" t="str">
        <f t="shared" si="158"/>
        <v>598021_MIX_JOUR6</v>
      </c>
      <c r="AC413" t="str">
        <f t="shared" si="159"/>
        <v>598021_MIX_JOUR7</v>
      </c>
      <c r="AD413" t="str">
        <f t="shared" si="160"/>
        <v>598021_MIX_JOUR1</v>
      </c>
      <c r="AF413" s="9">
        <v>0.25</v>
      </c>
      <c r="AG413" s="9">
        <v>0.95833333333333337</v>
      </c>
    </row>
    <row r="414" spans="1:33">
      <c r="A414" s="8">
        <v>5999</v>
      </c>
      <c r="B414" s="8" t="s">
        <v>117</v>
      </c>
      <c r="C414" s="9">
        <v>0.25</v>
      </c>
      <c r="D414" s="9">
        <v>0.95833333333333337</v>
      </c>
      <c r="E414" s="13">
        <v>1111111</v>
      </c>
      <c r="F414" s="18" t="str">
        <f t="shared" si="139"/>
        <v>1111111</v>
      </c>
      <c r="G414" s="20" t="str">
        <f t="shared" si="140"/>
        <v>1</v>
      </c>
      <c r="H414" s="20" t="str">
        <f t="shared" si="141"/>
        <v>1</v>
      </c>
      <c r="I414" s="20" t="str">
        <f t="shared" si="142"/>
        <v>1</v>
      </c>
      <c r="J414" s="20" t="str">
        <f t="shared" si="143"/>
        <v>1</v>
      </c>
      <c r="K414" s="20" t="str">
        <f t="shared" si="144"/>
        <v>1</v>
      </c>
      <c r="L414" s="20" t="str">
        <f t="shared" si="145"/>
        <v>1</v>
      </c>
      <c r="M414" s="20" t="str">
        <f t="shared" si="146"/>
        <v>1</v>
      </c>
      <c r="N414" s="23">
        <f t="shared" si="147"/>
        <v>2</v>
      </c>
      <c r="O414" s="23">
        <f t="shared" si="148"/>
        <v>3</v>
      </c>
      <c r="P414" s="23">
        <f t="shared" si="149"/>
        <v>4</v>
      </c>
      <c r="Q414" s="23">
        <f t="shared" si="150"/>
        <v>5</v>
      </c>
      <c r="R414" s="23">
        <f t="shared" si="151"/>
        <v>6</v>
      </c>
      <c r="S414" s="23">
        <f t="shared" si="152"/>
        <v>7</v>
      </c>
      <c r="T414" s="23">
        <f t="shared" si="153"/>
        <v>1</v>
      </c>
      <c r="V414" s="9">
        <v>0.25</v>
      </c>
      <c r="W414" s="9">
        <v>0.95833333333333337</v>
      </c>
      <c r="X414" t="str">
        <f t="shared" si="154"/>
        <v>599921_MIX_JOUR2</v>
      </c>
      <c r="Y414" t="str">
        <f t="shared" si="155"/>
        <v>599921_MIX_JOUR3</v>
      </c>
      <c r="Z414" t="str">
        <f t="shared" si="156"/>
        <v>599921_MIX_JOUR4</v>
      </c>
      <c r="AA414" t="str">
        <f t="shared" si="157"/>
        <v>599921_MIX_JOUR5</v>
      </c>
      <c r="AB414" t="str">
        <f t="shared" si="158"/>
        <v>599921_MIX_JOUR6</v>
      </c>
      <c r="AC414" t="str">
        <f t="shared" si="159"/>
        <v>599921_MIX_JOUR7</v>
      </c>
      <c r="AD414" t="str">
        <f t="shared" si="160"/>
        <v>599921_MIX_JOUR1</v>
      </c>
      <c r="AF414" s="9">
        <v>0.25</v>
      </c>
      <c r="AG414" s="9">
        <v>0.95833333333333337</v>
      </c>
    </row>
    <row r="415" spans="1:33">
      <c r="A415" s="8">
        <v>6008</v>
      </c>
      <c r="B415" s="8" t="s">
        <v>117</v>
      </c>
      <c r="C415" s="9">
        <v>0.35416666666666669</v>
      </c>
      <c r="D415" s="9">
        <v>0.58333333333333337</v>
      </c>
      <c r="E415" s="13">
        <v>1111111</v>
      </c>
      <c r="F415" s="18" t="str">
        <f t="shared" si="139"/>
        <v>1111111</v>
      </c>
      <c r="G415" s="20" t="str">
        <f t="shared" si="140"/>
        <v>1</v>
      </c>
      <c r="H415" s="20" t="str">
        <f t="shared" si="141"/>
        <v>1</v>
      </c>
      <c r="I415" s="20" t="str">
        <f t="shared" si="142"/>
        <v>1</v>
      </c>
      <c r="J415" s="20" t="str">
        <f t="shared" si="143"/>
        <v>1</v>
      </c>
      <c r="K415" s="20" t="str">
        <f t="shared" si="144"/>
        <v>1</v>
      </c>
      <c r="L415" s="20" t="str">
        <f t="shared" si="145"/>
        <v>1</v>
      </c>
      <c r="M415" s="20" t="str">
        <f t="shared" si="146"/>
        <v>1</v>
      </c>
      <c r="N415" s="23">
        <f t="shared" si="147"/>
        <v>2</v>
      </c>
      <c r="O415" s="23">
        <f t="shared" si="148"/>
        <v>3</v>
      </c>
      <c r="P415" s="23">
        <f t="shared" si="149"/>
        <v>4</v>
      </c>
      <c r="Q415" s="23">
        <f t="shared" si="150"/>
        <v>5</v>
      </c>
      <c r="R415" s="23">
        <f t="shared" si="151"/>
        <v>6</v>
      </c>
      <c r="S415" s="23">
        <f t="shared" si="152"/>
        <v>7</v>
      </c>
      <c r="T415" s="23">
        <f t="shared" si="153"/>
        <v>1</v>
      </c>
      <c r="V415" s="9">
        <v>0.35416666666666669</v>
      </c>
      <c r="W415" s="9">
        <v>0.58333333333333337</v>
      </c>
      <c r="X415" t="str">
        <f t="shared" si="154"/>
        <v>600821_MIX_JOUR2</v>
      </c>
      <c r="Y415" t="str">
        <f t="shared" si="155"/>
        <v>600821_MIX_JOUR3</v>
      </c>
      <c r="Z415" t="str">
        <f t="shared" si="156"/>
        <v>600821_MIX_JOUR4</v>
      </c>
      <c r="AA415" t="str">
        <f t="shared" si="157"/>
        <v>600821_MIX_JOUR5</v>
      </c>
      <c r="AB415" t="str">
        <f t="shared" si="158"/>
        <v>600821_MIX_JOUR6</v>
      </c>
      <c r="AC415" t="str">
        <f t="shared" si="159"/>
        <v>600821_MIX_JOUR7</v>
      </c>
      <c r="AD415" t="str">
        <f t="shared" si="160"/>
        <v>600821_MIX_JOUR1</v>
      </c>
      <c r="AF415" s="9">
        <v>0.35416666666666669</v>
      </c>
      <c r="AG415" s="9">
        <v>0.58333333333333337</v>
      </c>
    </row>
    <row r="416" spans="1:33">
      <c r="A416" s="8">
        <v>6009</v>
      </c>
      <c r="B416" s="8" t="s">
        <v>117</v>
      </c>
      <c r="C416" s="9">
        <v>0.45833333333333331</v>
      </c>
      <c r="D416" s="9">
        <v>0.60416666666666663</v>
      </c>
      <c r="E416" s="13">
        <v>1111110</v>
      </c>
      <c r="F416" s="18" t="str">
        <f t="shared" si="139"/>
        <v>1111110</v>
      </c>
      <c r="G416" s="20" t="str">
        <f t="shared" si="140"/>
        <v>1</v>
      </c>
      <c r="H416" s="20" t="str">
        <f t="shared" si="141"/>
        <v>1</v>
      </c>
      <c r="I416" s="20" t="str">
        <f t="shared" si="142"/>
        <v>1</v>
      </c>
      <c r="J416" s="20" t="str">
        <f t="shared" si="143"/>
        <v>1</v>
      </c>
      <c r="K416" s="20" t="str">
        <f t="shared" si="144"/>
        <v>1</v>
      </c>
      <c r="L416" s="20" t="str">
        <f t="shared" si="145"/>
        <v>1</v>
      </c>
      <c r="M416" s="20" t="str">
        <f t="shared" si="146"/>
        <v>0</v>
      </c>
      <c r="N416" s="23">
        <f t="shared" si="147"/>
        <v>2</v>
      </c>
      <c r="O416" s="23">
        <f t="shared" si="148"/>
        <v>3</v>
      </c>
      <c r="P416" s="23">
        <f t="shared" si="149"/>
        <v>4</v>
      </c>
      <c r="Q416" s="23">
        <f t="shared" si="150"/>
        <v>5</v>
      </c>
      <c r="R416" s="23">
        <f t="shared" si="151"/>
        <v>6</v>
      </c>
      <c r="S416" s="23">
        <f t="shared" si="152"/>
        <v>7</v>
      </c>
      <c r="T416" s="23">
        <f t="shared" si="153"/>
        <v>0</v>
      </c>
      <c r="V416" s="9">
        <v>0.45833333333333331</v>
      </c>
      <c r="W416" s="9">
        <v>0.60416666666666663</v>
      </c>
      <c r="X416" t="str">
        <f t="shared" si="154"/>
        <v>600921_MIX_JOUR2</v>
      </c>
      <c r="Y416" t="str">
        <f t="shared" si="155"/>
        <v>600921_MIX_JOUR3</v>
      </c>
      <c r="Z416" t="str">
        <f t="shared" si="156"/>
        <v>600921_MIX_JOUR4</v>
      </c>
      <c r="AA416" t="str">
        <f t="shared" si="157"/>
        <v>600921_MIX_JOUR5</v>
      </c>
      <c r="AB416" t="str">
        <f t="shared" si="158"/>
        <v>600921_MIX_JOUR6</v>
      </c>
      <c r="AC416" t="str">
        <f t="shared" si="159"/>
        <v>600921_MIX_JOUR7</v>
      </c>
      <c r="AD416" t="str">
        <f t="shared" si="160"/>
        <v>600921_MIX_JOUR0</v>
      </c>
      <c r="AF416" s="9">
        <v>0.45833333333333331</v>
      </c>
      <c r="AG416" s="9">
        <v>0.60416666666666663</v>
      </c>
    </row>
    <row r="417" spans="1:33">
      <c r="A417" s="8">
        <v>6010</v>
      </c>
      <c r="B417" s="8" t="s">
        <v>117</v>
      </c>
      <c r="C417" s="9">
        <v>0.25</v>
      </c>
      <c r="D417" s="9">
        <v>0.95833333333333337</v>
      </c>
      <c r="E417" s="13">
        <v>1011010</v>
      </c>
      <c r="F417" s="18" t="str">
        <f t="shared" si="139"/>
        <v>1011010</v>
      </c>
      <c r="G417" s="20" t="str">
        <f t="shared" si="140"/>
        <v>1</v>
      </c>
      <c r="H417" s="20" t="str">
        <f t="shared" si="141"/>
        <v>0</v>
      </c>
      <c r="I417" s="20" t="str">
        <f t="shared" si="142"/>
        <v>1</v>
      </c>
      <c r="J417" s="20" t="str">
        <f t="shared" si="143"/>
        <v>1</v>
      </c>
      <c r="K417" s="20" t="str">
        <f t="shared" si="144"/>
        <v>0</v>
      </c>
      <c r="L417" s="20" t="str">
        <f t="shared" si="145"/>
        <v>1</v>
      </c>
      <c r="M417" s="20" t="str">
        <f t="shared" si="146"/>
        <v>0</v>
      </c>
      <c r="N417" s="23">
        <f t="shared" si="147"/>
        <v>2</v>
      </c>
      <c r="O417" s="23">
        <f t="shared" si="148"/>
        <v>0</v>
      </c>
      <c r="P417" s="23">
        <f t="shared" si="149"/>
        <v>4</v>
      </c>
      <c r="Q417" s="23">
        <f t="shared" si="150"/>
        <v>5</v>
      </c>
      <c r="R417" s="23">
        <f t="shared" si="151"/>
        <v>0</v>
      </c>
      <c r="S417" s="23">
        <f t="shared" si="152"/>
        <v>7</v>
      </c>
      <c r="T417" s="23">
        <f t="shared" si="153"/>
        <v>0</v>
      </c>
      <c r="V417" s="9">
        <v>0.25</v>
      </c>
      <c r="W417" s="9">
        <v>0.95833333333333337</v>
      </c>
      <c r="X417" t="str">
        <f t="shared" si="154"/>
        <v>601021_MIX_JOUR2</v>
      </c>
      <c r="Y417" t="str">
        <f t="shared" si="155"/>
        <v>601021_MIX_JOUR0</v>
      </c>
      <c r="Z417" t="str">
        <f t="shared" si="156"/>
        <v>601021_MIX_JOUR4</v>
      </c>
      <c r="AA417" t="str">
        <f t="shared" si="157"/>
        <v>601021_MIX_JOUR5</v>
      </c>
      <c r="AB417" t="str">
        <f t="shared" si="158"/>
        <v>601021_MIX_JOUR0</v>
      </c>
      <c r="AC417" t="str">
        <f t="shared" si="159"/>
        <v>601021_MIX_JOUR7</v>
      </c>
      <c r="AD417" t="str">
        <f t="shared" si="160"/>
        <v>601021_MIX_JOUR0</v>
      </c>
      <c r="AF417" s="9">
        <v>0.25</v>
      </c>
      <c r="AG417" s="9">
        <v>0.95833333333333337</v>
      </c>
    </row>
    <row r="418" spans="1:33">
      <c r="A418" s="8">
        <v>6010</v>
      </c>
      <c r="B418" s="8" t="s">
        <v>118</v>
      </c>
      <c r="C418" s="9">
        <v>0</v>
      </c>
      <c r="D418" s="9">
        <v>0.95833333333333337</v>
      </c>
      <c r="E418" s="13">
        <v>1111111</v>
      </c>
      <c r="F418" s="18" t="str">
        <f t="shared" si="139"/>
        <v>1111111</v>
      </c>
      <c r="G418" s="20" t="str">
        <f t="shared" si="140"/>
        <v>1</v>
      </c>
      <c r="H418" s="20" t="str">
        <f t="shared" si="141"/>
        <v>1</v>
      </c>
      <c r="I418" s="20" t="str">
        <f t="shared" si="142"/>
        <v>1</v>
      </c>
      <c r="J418" s="20" t="str">
        <f t="shared" si="143"/>
        <v>1</v>
      </c>
      <c r="K418" s="20" t="str">
        <f t="shared" si="144"/>
        <v>1</v>
      </c>
      <c r="L418" s="20" t="str">
        <f t="shared" si="145"/>
        <v>1</v>
      </c>
      <c r="M418" s="20" t="str">
        <f t="shared" si="146"/>
        <v>1</v>
      </c>
      <c r="N418" s="23">
        <f t="shared" si="147"/>
        <v>2</v>
      </c>
      <c r="O418" s="23">
        <f t="shared" si="148"/>
        <v>3</v>
      </c>
      <c r="P418" s="23">
        <f t="shared" si="149"/>
        <v>4</v>
      </c>
      <c r="Q418" s="23">
        <f t="shared" si="150"/>
        <v>5</v>
      </c>
      <c r="R418" s="23">
        <f t="shared" si="151"/>
        <v>6</v>
      </c>
      <c r="S418" s="23">
        <f t="shared" si="152"/>
        <v>7</v>
      </c>
      <c r="T418" s="23">
        <f t="shared" si="153"/>
        <v>1</v>
      </c>
      <c r="V418" s="9">
        <v>0</v>
      </c>
      <c r="W418" s="9">
        <v>0.95833333333333337</v>
      </c>
      <c r="X418" t="str">
        <f t="shared" si="154"/>
        <v>601021_MIX_SOIR2</v>
      </c>
      <c r="Y418" t="str">
        <f t="shared" si="155"/>
        <v>601021_MIX_SOIR3</v>
      </c>
      <c r="Z418" t="str">
        <f t="shared" si="156"/>
        <v>601021_MIX_SOIR4</v>
      </c>
      <c r="AA418" t="str">
        <f t="shared" si="157"/>
        <v>601021_MIX_SOIR5</v>
      </c>
      <c r="AB418" t="str">
        <f t="shared" si="158"/>
        <v>601021_MIX_SOIR6</v>
      </c>
      <c r="AC418" t="str">
        <f t="shared" si="159"/>
        <v>601021_MIX_SOIR7</v>
      </c>
      <c r="AD418" t="str">
        <f t="shared" si="160"/>
        <v>601021_MIX_SOIR1</v>
      </c>
      <c r="AF418" s="9">
        <v>0</v>
      </c>
      <c r="AG418" s="9">
        <v>0.95833333333333337</v>
      </c>
    </row>
    <row r="419" spans="1:33">
      <c r="A419" s="8">
        <v>6011</v>
      </c>
      <c r="B419" s="8" t="s">
        <v>117</v>
      </c>
      <c r="C419" s="9">
        <v>0.29166666666666669</v>
      </c>
      <c r="D419" s="9">
        <v>0.45833333333333331</v>
      </c>
      <c r="E419" s="13">
        <v>1111100</v>
      </c>
      <c r="F419" s="18" t="str">
        <f t="shared" ref="F419:F482" si="161">IF(E419="","",TEXT(E419,"0000000"))</f>
        <v>1111100</v>
      </c>
      <c r="G419" s="20" t="str">
        <f t="shared" ref="G419:G482" si="162">IF(E419="","",LEFT(F419,1))</f>
        <v>1</v>
      </c>
      <c r="H419" s="20" t="str">
        <f t="shared" ref="H419:H482" si="163">IF(E419="","",MID(F419,2,1))</f>
        <v>1</v>
      </c>
      <c r="I419" s="20" t="str">
        <f t="shared" ref="I419:I482" si="164">IF(E419="","",MID(F419,3,1))</f>
        <v>1</v>
      </c>
      <c r="J419" s="20" t="str">
        <f t="shared" ref="J419:J482" si="165">IF(E419="","",MID(F419,4,1))</f>
        <v>1</v>
      </c>
      <c r="K419" s="20" t="str">
        <f t="shared" ref="K419:K482" si="166">IF(E419="","",MID(F419,5,1))</f>
        <v>1</v>
      </c>
      <c r="L419" s="20" t="str">
        <f t="shared" ref="L419:L482" si="167">IF(E419="","",MID(F419,6,1))</f>
        <v>0</v>
      </c>
      <c r="M419" s="20" t="str">
        <f t="shared" ref="M419:M482" si="168">IF(E419="","",RIGHT(F419,1))</f>
        <v>0</v>
      </c>
      <c r="N419" s="23">
        <f t="shared" ref="N419:N482" si="169">IF(G419&gt;="1",2,0)</f>
        <v>2</v>
      </c>
      <c r="O419" s="23">
        <f t="shared" ref="O419:O482" si="170">IF(H419&gt;="1",3,0)</f>
        <v>3</v>
      </c>
      <c r="P419" s="23">
        <f t="shared" ref="P419:P482" si="171">IF(I419&gt;="1",4,0)</f>
        <v>4</v>
      </c>
      <c r="Q419" s="23">
        <f t="shared" ref="Q419:Q482" si="172">IF(J419&gt;="1",5,0)</f>
        <v>5</v>
      </c>
      <c r="R419" s="23">
        <f t="shared" ref="R419:R482" si="173">IF(K419&gt;="1",6,0)</f>
        <v>6</v>
      </c>
      <c r="S419" s="23">
        <f t="shared" ref="S419:S482" si="174">IF(L419&gt;="1",7,0)</f>
        <v>0</v>
      </c>
      <c r="T419" s="23">
        <f t="shared" ref="T419:T482" si="175">IF(M419&gt;="1",1,0)</f>
        <v>0</v>
      </c>
      <c r="V419" s="9">
        <v>0.29166666666666669</v>
      </c>
      <c r="W419" s="9">
        <v>0.45833333333333331</v>
      </c>
      <c r="X419" t="str">
        <f t="shared" si="154"/>
        <v>601121_MIX_JOUR2</v>
      </c>
      <c r="Y419" t="str">
        <f t="shared" si="155"/>
        <v>601121_MIX_JOUR3</v>
      </c>
      <c r="Z419" t="str">
        <f t="shared" si="156"/>
        <v>601121_MIX_JOUR4</v>
      </c>
      <c r="AA419" t="str">
        <f t="shared" si="157"/>
        <v>601121_MIX_JOUR5</v>
      </c>
      <c r="AB419" t="str">
        <f t="shared" si="158"/>
        <v>601121_MIX_JOUR6</v>
      </c>
      <c r="AC419" t="str">
        <f t="shared" si="159"/>
        <v>601121_MIX_JOUR0</v>
      </c>
      <c r="AD419" t="str">
        <f t="shared" si="160"/>
        <v>601121_MIX_JOUR0</v>
      </c>
      <c r="AF419" s="9">
        <v>0.29166666666666669</v>
      </c>
      <c r="AG419" s="9">
        <v>0.45833333333333331</v>
      </c>
    </row>
    <row r="420" spans="1:33">
      <c r="A420" s="8">
        <v>6011</v>
      </c>
      <c r="B420" s="8" t="s">
        <v>117</v>
      </c>
      <c r="C420" s="9">
        <v>0.375</v>
      </c>
      <c r="D420" s="9">
        <v>0.54166666666666663</v>
      </c>
      <c r="E420" s="13">
        <v>10</v>
      </c>
      <c r="F420" s="18" t="str">
        <f t="shared" si="161"/>
        <v>0000010</v>
      </c>
      <c r="G420" s="20" t="str">
        <f t="shared" si="162"/>
        <v>0</v>
      </c>
      <c r="H420" s="20" t="str">
        <f t="shared" si="163"/>
        <v>0</v>
      </c>
      <c r="I420" s="20" t="str">
        <f t="shared" si="164"/>
        <v>0</v>
      </c>
      <c r="J420" s="20" t="str">
        <f t="shared" si="165"/>
        <v>0</v>
      </c>
      <c r="K420" s="20" t="str">
        <f t="shared" si="166"/>
        <v>0</v>
      </c>
      <c r="L420" s="20" t="str">
        <f t="shared" si="167"/>
        <v>1</v>
      </c>
      <c r="M420" s="20" t="str">
        <f t="shared" si="168"/>
        <v>0</v>
      </c>
      <c r="N420" s="23">
        <f t="shared" si="169"/>
        <v>0</v>
      </c>
      <c r="O420" s="23">
        <f t="shared" si="170"/>
        <v>0</v>
      </c>
      <c r="P420" s="23">
        <f t="shared" si="171"/>
        <v>0</v>
      </c>
      <c r="Q420" s="23">
        <f t="shared" si="172"/>
        <v>0</v>
      </c>
      <c r="R420" s="23">
        <f t="shared" si="173"/>
        <v>0</v>
      </c>
      <c r="S420" s="23">
        <f t="shared" si="174"/>
        <v>7</v>
      </c>
      <c r="T420" s="23">
        <f t="shared" si="175"/>
        <v>0</v>
      </c>
      <c r="V420" s="9">
        <v>0.375</v>
      </c>
      <c r="W420" s="9">
        <v>0.54166666666666663</v>
      </c>
      <c r="X420" t="str">
        <f t="shared" si="154"/>
        <v>601121_MIX_JOUR0</v>
      </c>
      <c r="Y420" t="str">
        <f t="shared" si="155"/>
        <v>601121_MIX_JOUR0</v>
      </c>
      <c r="Z420" t="str">
        <f t="shared" si="156"/>
        <v>601121_MIX_JOUR0</v>
      </c>
      <c r="AA420" t="str">
        <f t="shared" si="157"/>
        <v>601121_MIX_JOUR0</v>
      </c>
      <c r="AB420" t="str">
        <f t="shared" si="158"/>
        <v>601121_MIX_JOUR0</v>
      </c>
      <c r="AC420" t="str">
        <f t="shared" si="159"/>
        <v>601121_MIX_JOUR7</v>
      </c>
      <c r="AD420" t="str">
        <f t="shared" si="160"/>
        <v>601121_MIX_JOUR0</v>
      </c>
      <c r="AF420" s="9">
        <v>0.375</v>
      </c>
      <c r="AG420" s="9">
        <v>0.54166666666666663</v>
      </c>
    </row>
    <row r="421" spans="1:33">
      <c r="A421" s="8">
        <v>6013</v>
      </c>
      <c r="B421" s="8" t="s">
        <v>117</v>
      </c>
      <c r="C421" s="9">
        <v>0.25</v>
      </c>
      <c r="D421" s="9">
        <v>0.95833333333333337</v>
      </c>
      <c r="E421" s="13">
        <v>100000</v>
      </c>
      <c r="F421" s="18" t="str">
        <f t="shared" si="161"/>
        <v>0100000</v>
      </c>
      <c r="G421" s="20" t="str">
        <f t="shared" si="162"/>
        <v>0</v>
      </c>
      <c r="H421" s="20" t="str">
        <f t="shared" si="163"/>
        <v>1</v>
      </c>
      <c r="I421" s="20" t="str">
        <f t="shared" si="164"/>
        <v>0</v>
      </c>
      <c r="J421" s="20" t="str">
        <f t="shared" si="165"/>
        <v>0</v>
      </c>
      <c r="K421" s="20" t="str">
        <f t="shared" si="166"/>
        <v>0</v>
      </c>
      <c r="L421" s="20" t="str">
        <f t="shared" si="167"/>
        <v>0</v>
      </c>
      <c r="M421" s="20" t="str">
        <f t="shared" si="168"/>
        <v>0</v>
      </c>
      <c r="N421" s="23">
        <f t="shared" si="169"/>
        <v>0</v>
      </c>
      <c r="O421" s="23">
        <f t="shared" si="170"/>
        <v>3</v>
      </c>
      <c r="P421" s="23">
        <f t="shared" si="171"/>
        <v>0</v>
      </c>
      <c r="Q421" s="23">
        <f t="shared" si="172"/>
        <v>0</v>
      </c>
      <c r="R421" s="23">
        <f t="shared" si="173"/>
        <v>0</v>
      </c>
      <c r="S421" s="23">
        <f t="shared" si="174"/>
        <v>0</v>
      </c>
      <c r="T421" s="23">
        <f t="shared" si="175"/>
        <v>0</v>
      </c>
      <c r="V421" s="9">
        <v>0.25</v>
      </c>
      <c r="W421" s="9">
        <v>0.95833333333333337</v>
      </c>
      <c r="X421" t="str">
        <f t="shared" si="154"/>
        <v>601321_MIX_JOUR0</v>
      </c>
      <c r="Y421" t="str">
        <f t="shared" si="155"/>
        <v>601321_MIX_JOUR3</v>
      </c>
      <c r="Z421" t="str">
        <f t="shared" si="156"/>
        <v>601321_MIX_JOUR0</v>
      </c>
      <c r="AA421" t="str">
        <f t="shared" si="157"/>
        <v>601321_MIX_JOUR0</v>
      </c>
      <c r="AB421" t="str">
        <f t="shared" si="158"/>
        <v>601321_MIX_JOUR0</v>
      </c>
      <c r="AC421" t="str">
        <f t="shared" si="159"/>
        <v>601321_MIX_JOUR0</v>
      </c>
      <c r="AD421" t="str">
        <f t="shared" si="160"/>
        <v>601321_MIX_JOUR0</v>
      </c>
      <c r="AF421" s="9">
        <v>0.25</v>
      </c>
      <c r="AG421" s="9">
        <v>0.95833333333333337</v>
      </c>
    </row>
    <row r="422" spans="1:33">
      <c r="A422" s="8">
        <v>6014</v>
      </c>
      <c r="B422" s="8" t="s">
        <v>117</v>
      </c>
      <c r="C422" s="9">
        <v>0.25</v>
      </c>
      <c r="D422" s="9">
        <v>0.99930555555555556</v>
      </c>
      <c r="E422" s="13">
        <v>1111111</v>
      </c>
      <c r="F422" s="18" t="str">
        <f t="shared" si="161"/>
        <v>1111111</v>
      </c>
      <c r="G422" s="20" t="str">
        <f t="shared" si="162"/>
        <v>1</v>
      </c>
      <c r="H422" s="20" t="str">
        <f t="shared" si="163"/>
        <v>1</v>
      </c>
      <c r="I422" s="20" t="str">
        <f t="shared" si="164"/>
        <v>1</v>
      </c>
      <c r="J422" s="20" t="str">
        <f t="shared" si="165"/>
        <v>1</v>
      </c>
      <c r="K422" s="20" t="str">
        <f t="shared" si="166"/>
        <v>1</v>
      </c>
      <c r="L422" s="20" t="str">
        <f t="shared" si="167"/>
        <v>1</v>
      </c>
      <c r="M422" s="20" t="str">
        <f t="shared" si="168"/>
        <v>1</v>
      </c>
      <c r="N422" s="23">
        <f t="shared" si="169"/>
        <v>2</v>
      </c>
      <c r="O422" s="23">
        <f t="shared" si="170"/>
        <v>3</v>
      </c>
      <c r="P422" s="23">
        <f t="shared" si="171"/>
        <v>4</v>
      </c>
      <c r="Q422" s="23">
        <f t="shared" si="172"/>
        <v>5</v>
      </c>
      <c r="R422" s="23">
        <f t="shared" si="173"/>
        <v>6</v>
      </c>
      <c r="S422" s="23">
        <f t="shared" si="174"/>
        <v>7</v>
      </c>
      <c r="T422" s="23">
        <f t="shared" si="175"/>
        <v>1</v>
      </c>
      <c r="V422" s="9">
        <v>0.25</v>
      </c>
      <c r="W422" s="9">
        <v>0.99930555555555556</v>
      </c>
      <c r="X422" t="str">
        <f t="shared" si="154"/>
        <v>601421_MIX_JOUR2</v>
      </c>
      <c r="Y422" t="str">
        <f t="shared" si="155"/>
        <v>601421_MIX_JOUR3</v>
      </c>
      <c r="Z422" t="str">
        <f t="shared" si="156"/>
        <v>601421_MIX_JOUR4</v>
      </c>
      <c r="AA422" t="str">
        <f t="shared" si="157"/>
        <v>601421_MIX_JOUR5</v>
      </c>
      <c r="AB422" t="str">
        <f t="shared" si="158"/>
        <v>601421_MIX_JOUR6</v>
      </c>
      <c r="AC422" t="str">
        <f t="shared" si="159"/>
        <v>601421_MIX_JOUR7</v>
      </c>
      <c r="AD422" t="str">
        <f t="shared" si="160"/>
        <v>601421_MIX_JOUR1</v>
      </c>
      <c r="AF422" s="9">
        <v>0.25</v>
      </c>
      <c r="AG422" s="9">
        <v>0.99930555555555556</v>
      </c>
    </row>
    <row r="423" spans="1:33">
      <c r="A423" s="8">
        <v>6015</v>
      </c>
      <c r="B423" s="8" t="s">
        <v>117</v>
      </c>
      <c r="C423" s="9">
        <v>0.33333333333333331</v>
      </c>
      <c r="D423" s="9">
        <v>0.5</v>
      </c>
      <c r="E423" s="13">
        <v>1111110</v>
      </c>
      <c r="F423" s="18" t="str">
        <f t="shared" si="161"/>
        <v>1111110</v>
      </c>
      <c r="G423" s="20" t="str">
        <f t="shared" si="162"/>
        <v>1</v>
      </c>
      <c r="H423" s="20" t="str">
        <f t="shared" si="163"/>
        <v>1</v>
      </c>
      <c r="I423" s="20" t="str">
        <f t="shared" si="164"/>
        <v>1</v>
      </c>
      <c r="J423" s="20" t="str">
        <f t="shared" si="165"/>
        <v>1</v>
      </c>
      <c r="K423" s="20" t="str">
        <f t="shared" si="166"/>
        <v>1</v>
      </c>
      <c r="L423" s="20" t="str">
        <f t="shared" si="167"/>
        <v>1</v>
      </c>
      <c r="M423" s="20" t="str">
        <f t="shared" si="168"/>
        <v>0</v>
      </c>
      <c r="N423" s="23">
        <f t="shared" si="169"/>
        <v>2</v>
      </c>
      <c r="O423" s="23">
        <f t="shared" si="170"/>
        <v>3</v>
      </c>
      <c r="P423" s="23">
        <f t="shared" si="171"/>
        <v>4</v>
      </c>
      <c r="Q423" s="23">
        <f t="shared" si="172"/>
        <v>5</v>
      </c>
      <c r="R423" s="23">
        <f t="shared" si="173"/>
        <v>6</v>
      </c>
      <c r="S423" s="23">
        <f t="shared" si="174"/>
        <v>7</v>
      </c>
      <c r="T423" s="23">
        <f t="shared" si="175"/>
        <v>0</v>
      </c>
      <c r="V423" s="9">
        <v>0.33333333333333331</v>
      </c>
      <c r="W423" s="9">
        <v>0.5</v>
      </c>
      <c r="X423" t="str">
        <f t="shared" si="154"/>
        <v>601521_MIX_JOUR2</v>
      </c>
      <c r="Y423" t="str">
        <f t="shared" si="155"/>
        <v>601521_MIX_JOUR3</v>
      </c>
      <c r="Z423" t="str">
        <f t="shared" si="156"/>
        <v>601521_MIX_JOUR4</v>
      </c>
      <c r="AA423" t="str">
        <f t="shared" si="157"/>
        <v>601521_MIX_JOUR5</v>
      </c>
      <c r="AB423" t="str">
        <f t="shared" si="158"/>
        <v>601521_MIX_JOUR6</v>
      </c>
      <c r="AC423" t="str">
        <f t="shared" si="159"/>
        <v>601521_MIX_JOUR7</v>
      </c>
      <c r="AD423" t="str">
        <f t="shared" si="160"/>
        <v>601521_MIX_JOUR0</v>
      </c>
      <c r="AF423" s="9">
        <v>0.33333333333333331</v>
      </c>
      <c r="AG423" s="9">
        <v>0.5</v>
      </c>
    </row>
    <row r="424" spans="1:33">
      <c r="A424" s="8">
        <v>6027</v>
      </c>
      <c r="B424" s="8" t="s">
        <v>117</v>
      </c>
      <c r="C424" s="9">
        <v>0.33333333333333331</v>
      </c>
      <c r="D424" s="9">
        <v>0.5</v>
      </c>
      <c r="E424" s="13">
        <v>100100</v>
      </c>
      <c r="F424" s="18" t="str">
        <f t="shared" si="161"/>
        <v>0100100</v>
      </c>
      <c r="G424" s="20" t="str">
        <f t="shared" si="162"/>
        <v>0</v>
      </c>
      <c r="H424" s="20" t="str">
        <f t="shared" si="163"/>
        <v>1</v>
      </c>
      <c r="I424" s="20" t="str">
        <f t="shared" si="164"/>
        <v>0</v>
      </c>
      <c r="J424" s="20" t="str">
        <f t="shared" si="165"/>
        <v>0</v>
      </c>
      <c r="K424" s="20" t="str">
        <f t="shared" si="166"/>
        <v>1</v>
      </c>
      <c r="L424" s="20" t="str">
        <f t="shared" si="167"/>
        <v>0</v>
      </c>
      <c r="M424" s="20" t="str">
        <f t="shared" si="168"/>
        <v>0</v>
      </c>
      <c r="N424" s="23">
        <f t="shared" si="169"/>
        <v>0</v>
      </c>
      <c r="O424" s="23">
        <f t="shared" si="170"/>
        <v>3</v>
      </c>
      <c r="P424" s="23">
        <f t="shared" si="171"/>
        <v>0</v>
      </c>
      <c r="Q424" s="23">
        <f t="shared" si="172"/>
        <v>0</v>
      </c>
      <c r="R424" s="23">
        <f t="shared" si="173"/>
        <v>6</v>
      </c>
      <c r="S424" s="23">
        <f t="shared" si="174"/>
        <v>0</v>
      </c>
      <c r="T424" s="23">
        <f t="shared" si="175"/>
        <v>0</v>
      </c>
      <c r="V424" s="9">
        <v>0.33333333333333331</v>
      </c>
      <c r="W424" s="9">
        <v>0.5</v>
      </c>
      <c r="X424" t="str">
        <f t="shared" si="154"/>
        <v>602721_MIX_JOUR0</v>
      </c>
      <c r="Y424" t="str">
        <f t="shared" si="155"/>
        <v>602721_MIX_JOUR3</v>
      </c>
      <c r="Z424" t="str">
        <f t="shared" si="156"/>
        <v>602721_MIX_JOUR0</v>
      </c>
      <c r="AA424" t="str">
        <f t="shared" si="157"/>
        <v>602721_MIX_JOUR0</v>
      </c>
      <c r="AB424" t="str">
        <f t="shared" si="158"/>
        <v>602721_MIX_JOUR6</v>
      </c>
      <c r="AC424" t="str">
        <f t="shared" si="159"/>
        <v>602721_MIX_JOUR0</v>
      </c>
      <c r="AD424" t="str">
        <f t="shared" si="160"/>
        <v>602721_MIX_JOUR0</v>
      </c>
      <c r="AF424" s="9">
        <v>0.33333333333333331</v>
      </c>
      <c r="AG424" s="9">
        <v>0.5</v>
      </c>
    </row>
    <row r="425" spans="1:33">
      <c r="A425" s="8">
        <v>6030</v>
      </c>
      <c r="B425" s="8" t="s">
        <v>117</v>
      </c>
      <c r="C425" s="9">
        <v>0.25</v>
      </c>
      <c r="D425" s="9">
        <v>0.5</v>
      </c>
      <c r="E425" s="13">
        <v>100</v>
      </c>
      <c r="F425" s="18" t="str">
        <f t="shared" si="161"/>
        <v>0000100</v>
      </c>
      <c r="G425" s="20" t="str">
        <f t="shared" si="162"/>
        <v>0</v>
      </c>
      <c r="H425" s="20" t="str">
        <f t="shared" si="163"/>
        <v>0</v>
      </c>
      <c r="I425" s="20" t="str">
        <f t="shared" si="164"/>
        <v>0</v>
      </c>
      <c r="J425" s="20" t="str">
        <f t="shared" si="165"/>
        <v>0</v>
      </c>
      <c r="K425" s="20" t="str">
        <f t="shared" si="166"/>
        <v>1</v>
      </c>
      <c r="L425" s="20" t="str">
        <f t="shared" si="167"/>
        <v>0</v>
      </c>
      <c r="M425" s="20" t="str">
        <f t="shared" si="168"/>
        <v>0</v>
      </c>
      <c r="N425" s="23">
        <f t="shared" si="169"/>
        <v>0</v>
      </c>
      <c r="O425" s="23">
        <f t="shared" si="170"/>
        <v>0</v>
      </c>
      <c r="P425" s="23">
        <f t="shared" si="171"/>
        <v>0</v>
      </c>
      <c r="Q425" s="23">
        <f t="shared" si="172"/>
        <v>0</v>
      </c>
      <c r="R425" s="23">
        <f t="shared" si="173"/>
        <v>6</v>
      </c>
      <c r="S425" s="23">
        <f t="shared" si="174"/>
        <v>0</v>
      </c>
      <c r="T425" s="23">
        <f t="shared" si="175"/>
        <v>0</v>
      </c>
      <c r="V425" s="9">
        <v>0.25</v>
      </c>
      <c r="W425" s="9">
        <v>0.5</v>
      </c>
      <c r="X425" t="str">
        <f t="shared" si="154"/>
        <v>603021_MIX_JOUR0</v>
      </c>
      <c r="Y425" t="str">
        <f t="shared" si="155"/>
        <v>603021_MIX_JOUR0</v>
      </c>
      <c r="Z425" t="str">
        <f t="shared" si="156"/>
        <v>603021_MIX_JOUR0</v>
      </c>
      <c r="AA425" t="str">
        <f t="shared" si="157"/>
        <v>603021_MIX_JOUR0</v>
      </c>
      <c r="AB425" t="str">
        <f t="shared" si="158"/>
        <v>603021_MIX_JOUR6</v>
      </c>
      <c r="AC425" t="str">
        <f t="shared" si="159"/>
        <v>603021_MIX_JOUR0</v>
      </c>
      <c r="AD425" t="str">
        <f t="shared" si="160"/>
        <v>603021_MIX_JOUR0</v>
      </c>
      <c r="AF425" s="9">
        <v>0.25</v>
      </c>
      <c r="AG425" s="9">
        <v>0.5</v>
      </c>
    </row>
    <row r="426" spans="1:33">
      <c r="A426" s="8">
        <v>6050</v>
      </c>
      <c r="B426" s="8" t="s">
        <v>117</v>
      </c>
      <c r="C426" s="9">
        <v>0.41666666666666669</v>
      </c>
      <c r="D426" s="9">
        <v>0.60416666666666663</v>
      </c>
      <c r="E426" s="13">
        <v>1111111</v>
      </c>
      <c r="F426" s="18" t="str">
        <f t="shared" si="161"/>
        <v>1111111</v>
      </c>
      <c r="G426" s="20" t="str">
        <f t="shared" si="162"/>
        <v>1</v>
      </c>
      <c r="H426" s="20" t="str">
        <f t="shared" si="163"/>
        <v>1</v>
      </c>
      <c r="I426" s="20" t="str">
        <f t="shared" si="164"/>
        <v>1</v>
      </c>
      <c r="J426" s="20" t="str">
        <f t="shared" si="165"/>
        <v>1</v>
      </c>
      <c r="K426" s="20" t="str">
        <f t="shared" si="166"/>
        <v>1</v>
      </c>
      <c r="L426" s="20" t="str">
        <f t="shared" si="167"/>
        <v>1</v>
      </c>
      <c r="M426" s="20" t="str">
        <f t="shared" si="168"/>
        <v>1</v>
      </c>
      <c r="N426" s="23">
        <f t="shared" si="169"/>
        <v>2</v>
      </c>
      <c r="O426" s="23">
        <f t="shared" si="170"/>
        <v>3</v>
      </c>
      <c r="P426" s="23">
        <f t="shared" si="171"/>
        <v>4</v>
      </c>
      <c r="Q426" s="23">
        <f t="shared" si="172"/>
        <v>5</v>
      </c>
      <c r="R426" s="23">
        <f t="shared" si="173"/>
        <v>6</v>
      </c>
      <c r="S426" s="23">
        <f t="shared" si="174"/>
        <v>7</v>
      </c>
      <c r="T426" s="23">
        <f t="shared" si="175"/>
        <v>1</v>
      </c>
      <c r="V426" s="9">
        <v>0.41666666666666669</v>
      </c>
      <c r="W426" s="9">
        <v>0.60416666666666663</v>
      </c>
      <c r="X426" t="str">
        <f t="shared" si="154"/>
        <v>605021_MIX_JOUR2</v>
      </c>
      <c r="Y426" t="str">
        <f t="shared" si="155"/>
        <v>605021_MIX_JOUR3</v>
      </c>
      <c r="Z426" t="str">
        <f t="shared" si="156"/>
        <v>605021_MIX_JOUR4</v>
      </c>
      <c r="AA426" t="str">
        <f t="shared" si="157"/>
        <v>605021_MIX_JOUR5</v>
      </c>
      <c r="AB426" t="str">
        <f t="shared" si="158"/>
        <v>605021_MIX_JOUR6</v>
      </c>
      <c r="AC426" t="str">
        <f t="shared" si="159"/>
        <v>605021_MIX_JOUR7</v>
      </c>
      <c r="AD426" t="str">
        <f t="shared" si="160"/>
        <v>605021_MIX_JOUR1</v>
      </c>
      <c r="AF426" s="9">
        <v>0.41666666666666669</v>
      </c>
      <c r="AG426" s="9">
        <v>0.60416666666666663</v>
      </c>
    </row>
    <row r="427" spans="1:33">
      <c r="A427" s="8">
        <v>6066</v>
      </c>
      <c r="B427" s="8" t="s">
        <v>118</v>
      </c>
      <c r="C427" s="9">
        <v>0.25</v>
      </c>
      <c r="D427" s="9">
        <v>0.95833333333333337</v>
      </c>
      <c r="E427" s="13">
        <v>1111111</v>
      </c>
      <c r="F427" s="18" t="str">
        <f t="shared" si="161"/>
        <v>1111111</v>
      </c>
      <c r="G427" s="20" t="str">
        <f t="shared" si="162"/>
        <v>1</v>
      </c>
      <c r="H427" s="20" t="str">
        <f t="shared" si="163"/>
        <v>1</v>
      </c>
      <c r="I427" s="20" t="str">
        <f t="shared" si="164"/>
        <v>1</v>
      </c>
      <c r="J427" s="20" t="str">
        <f t="shared" si="165"/>
        <v>1</v>
      </c>
      <c r="K427" s="20" t="str">
        <f t="shared" si="166"/>
        <v>1</v>
      </c>
      <c r="L427" s="20" t="str">
        <f t="shared" si="167"/>
        <v>1</v>
      </c>
      <c r="M427" s="20" t="str">
        <f t="shared" si="168"/>
        <v>1</v>
      </c>
      <c r="N427" s="23">
        <f t="shared" si="169"/>
        <v>2</v>
      </c>
      <c r="O427" s="23">
        <f t="shared" si="170"/>
        <v>3</v>
      </c>
      <c r="P427" s="23">
        <f t="shared" si="171"/>
        <v>4</v>
      </c>
      <c r="Q427" s="23">
        <f t="shared" si="172"/>
        <v>5</v>
      </c>
      <c r="R427" s="23">
        <f t="shared" si="173"/>
        <v>6</v>
      </c>
      <c r="S427" s="23">
        <f t="shared" si="174"/>
        <v>7</v>
      </c>
      <c r="T427" s="23">
        <f t="shared" si="175"/>
        <v>1</v>
      </c>
      <c r="V427" s="9">
        <v>0.25</v>
      </c>
      <c r="W427" s="9">
        <v>0.95833333333333337</v>
      </c>
      <c r="X427" t="str">
        <f t="shared" si="154"/>
        <v>606621_MIX_SOIR2</v>
      </c>
      <c r="Y427" t="str">
        <f t="shared" si="155"/>
        <v>606621_MIX_SOIR3</v>
      </c>
      <c r="Z427" t="str">
        <f t="shared" si="156"/>
        <v>606621_MIX_SOIR4</v>
      </c>
      <c r="AA427" t="str">
        <f t="shared" si="157"/>
        <v>606621_MIX_SOIR5</v>
      </c>
      <c r="AB427" t="str">
        <f t="shared" si="158"/>
        <v>606621_MIX_SOIR6</v>
      </c>
      <c r="AC427" t="str">
        <f t="shared" si="159"/>
        <v>606621_MIX_SOIR7</v>
      </c>
      <c r="AD427" t="str">
        <f t="shared" si="160"/>
        <v>606621_MIX_SOIR1</v>
      </c>
      <c r="AF427" s="9">
        <v>0.25</v>
      </c>
      <c r="AG427" s="9">
        <v>0.95833333333333337</v>
      </c>
    </row>
    <row r="428" spans="1:33">
      <c r="A428" s="8">
        <v>6067</v>
      </c>
      <c r="B428" s="8" t="s">
        <v>117</v>
      </c>
      <c r="C428" s="9">
        <v>0.41666666666666669</v>
      </c>
      <c r="D428" s="9">
        <v>0.60416666666666663</v>
      </c>
      <c r="E428" s="13">
        <v>1111110</v>
      </c>
      <c r="F428" s="18" t="str">
        <f t="shared" si="161"/>
        <v>1111110</v>
      </c>
      <c r="G428" s="20" t="str">
        <f t="shared" si="162"/>
        <v>1</v>
      </c>
      <c r="H428" s="20" t="str">
        <f t="shared" si="163"/>
        <v>1</v>
      </c>
      <c r="I428" s="20" t="str">
        <f t="shared" si="164"/>
        <v>1</v>
      </c>
      <c r="J428" s="20" t="str">
        <f t="shared" si="165"/>
        <v>1</v>
      </c>
      <c r="K428" s="20" t="str">
        <f t="shared" si="166"/>
        <v>1</v>
      </c>
      <c r="L428" s="20" t="str">
        <f t="shared" si="167"/>
        <v>1</v>
      </c>
      <c r="M428" s="20" t="str">
        <f t="shared" si="168"/>
        <v>0</v>
      </c>
      <c r="N428" s="23">
        <f t="shared" si="169"/>
        <v>2</v>
      </c>
      <c r="O428" s="23">
        <f t="shared" si="170"/>
        <v>3</v>
      </c>
      <c r="P428" s="23">
        <f t="shared" si="171"/>
        <v>4</v>
      </c>
      <c r="Q428" s="23">
        <f t="shared" si="172"/>
        <v>5</v>
      </c>
      <c r="R428" s="23">
        <f t="shared" si="173"/>
        <v>6</v>
      </c>
      <c r="S428" s="23">
        <f t="shared" si="174"/>
        <v>7</v>
      </c>
      <c r="T428" s="23">
        <f t="shared" si="175"/>
        <v>0</v>
      </c>
      <c r="V428" s="9">
        <v>0.41666666666666669</v>
      </c>
      <c r="W428" s="9">
        <v>0.60416666666666663</v>
      </c>
      <c r="X428" t="str">
        <f t="shared" si="154"/>
        <v>606721_MIX_JOUR2</v>
      </c>
      <c r="Y428" t="str">
        <f t="shared" si="155"/>
        <v>606721_MIX_JOUR3</v>
      </c>
      <c r="Z428" t="str">
        <f t="shared" si="156"/>
        <v>606721_MIX_JOUR4</v>
      </c>
      <c r="AA428" t="str">
        <f t="shared" si="157"/>
        <v>606721_MIX_JOUR5</v>
      </c>
      <c r="AB428" t="str">
        <f t="shared" si="158"/>
        <v>606721_MIX_JOUR6</v>
      </c>
      <c r="AC428" t="str">
        <f t="shared" si="159"/>
        <v>606721_MIX_JOUR7</v>
      </c>
      <c r="AD428" t="str">
        <f t="shared" si="160"/>
        <v>606721_MIX_JOUR0</v>
      </c>
      <c r="AF428" s="9">
        <v>0.41666666666666669</v>
      </c>
      <c r="AG428" s="9">
        <v>0.60416666666666663</v>
      </c>
    </row>
    <row r="429" spans="1:33">
      <c r="A429" s="8">
        <v>6069</v>
      </c>
      <c r="B429" s="8" t="s">
        <v>117</v>
      </c>
      <c r="C429" s="9">
        <v>0.41666666666666669</v>
      </c>
      <c r="D429" s="9">
        <v>0.625</v>
      </c>
      <c r="E429" s="13">
        <v>1111110</v>
      </c>
      <c r="F429" s="18" t="str">
        <f t="shared" si="161"/>
        <v>1111110</v>
      </c>
      <c r="G429" s="20" t="str">
        <f t="shared" si="162"/>
        <v>1</v>
      </c>
      <c r="H429" s="20" t="str">
        <f t="shared" si="163"/>
        <v>1</v>
      </c>
      <c r="I429" s="20" t="str">
        <f t="shared" si="164"/>
        <v>1</v>
      </c>
      <c r="J429" s="20" t="str">
        <f t="shared" si="165"/>
        <v>1</v>
      </c>
      <c r="K429" s="20" t="str">
        <f t="shared" si="166"/>
        <v>1</v>
      </c>
      <c r="L429" s="20" t="str">
        <f t="shared" si="167"/>
        <v>1</v>
      </c>
      <c r="M429" s="20" t="str">
        <f t="shared" si="168"/>
        <v>0</v>
      </c>
      <c r="N429" s="23">
        <f t="shared" si="169"/>
        <v>2</v>
      </c>
      <c r="O429" s="23">
        <f t="shared" si="170"/>
        <v>3</v>
      </c>
      <c r="P429" s="23">
        <f t="shared" si="171"/>
        <v>4</v>
      </c>
      <c r="Q429" s="23">
        <f t="shared" si="172"/>
        <v>5</v>
      </c>
      <c r="R429" s="23">
        <f t="shared" si="173"/>
        <v>6</v>
      </c>
      <c r="S429" s="23">
        <f t="shared" si="174"/>
        <v>7</v>
      </c>
      <c r="T429" s="23">
        <f t="shared" si="175"/>
        <v>0</v>
      </c>
      <c r="V429" s="9">
        <v>0.41666666666666669</v>
      </c>
      <c r="W429" s="9">
        <v>0.625</v>
      </c>
      <c r="X429" t="str">
        <f t="shared" si="154"/>
        <v>606921_MIX_JOUR2</v>
      </c>
      <c r="Y429" t="str">
        <f t="shared" si="155"/>
        <v>606921_MIX_JOUR3</v>
      </c>
      <c r="Z429" t="str">
        <f t="shared" si="156"/>
        <v>606921_MIX_JOUR4</v>
      </c>
      <c r="AA429" t="str">
        <f t="shared" si="157"/>
        <v>606921_MIX_JOUR5</v>
      </c>
      <c r="AB429" t="str">
        <f t="shared" si="158"/>
        <v>606921_MIX_JOUR6</v>
      </c>
      <c r="AC429" t="str">
        <f t="shared" si="159"/>
        <v>606921_MIX_JOUR7</v>
      </c>
      <c r="AD429" t="str">
        <f t="shared" si="160"/>
        <v>606921_MIX_JOUR0</v>
      </c>
      <c r="AF429" s="9">
        <v>0.41666666666666669</v>
      </c>
      <c r="AG429" s="9">
        <v>0.625</v>
      </c>
    </row>
    <row r="430" spans="1:33">
      <c r="A430" s="8">
        <v>6080</v>
      </c>
      <c r="B430" s="8" t="s">
        <v>117</v>
      </c>
      <c r="C430" s="9">
        <v>0.375</v>
      </c>
      <c r="D430" s="9">
        <v>0.54166666666666663</v>
      </c>
      <c r="E430" s="13">
        <v>100100</v>
      </c>
      <c r="F430" s="18" t="str">
        <f t="shared" si="161"/>
        <v>0100100</v>
      </c>
      <c r="G430" s="20" t="str">
        <f t="shared" si="162"/>
        <v>0</v>
      </c>
      <c r="H430" s="20" t="str">
        <f t="shared" si="163"/>
        <v>1</v>
      </c>
      <c r="I430" s="20" t="str">
        <f t="shared" si="164"/>
        <v>0</v>
      </c>
      <c r="J430" s="20" t="str">
        <f t="shared" si="165"/>
        <v>0</v>
      </c>
      <c r="K430" s="20" t="str">
        <f t="shared" si="166"/>
        <v>1</v>
      </c>
      <c r="L430" s="20" t="str">
        <f t="shared" si="167"/>
        <v>0</v>
      </c>
      <c r="M430" s="20" t="str">
        <f t="shared" si="168"/>
        <v>0</v>
      </c>
      <c r="N430" s="23">
        <f t="shared" si="169"/>
        <v>0</v>
      </c>
      <c r="O430" s="23">
        <f t="shared" si="170"/>
        <v>3</v>
      </c>
      <c r="P430" s="23">
        <f t="shared" si="171"/>
        <v>0</v>
      </c>
      <c r="Q430" s="23">
        <f t="shared" si="172"/>
        <v>0</v>
      </c>
      <c r="R430" s="23">
        <f t="shared" si="173"/>
        <v>6</v>
      </c>
      <c r="S430" s="23">
        <f t="shared" si="174"/>
        <v>0</v>
      </c>
      <c r="T430" s="23">
        <f t="shared" si="175"/>
        <v>0</v>
      </c>
      <c r="V430" s="9">
        <v>0.375</v>
      </c>
      <c r="W430" s="9">
        <v>0.54166666666666663</v>
      </c>
      <c r="X430" t="str">
        <f t="shared" si="154"/>
        <v>608021_MIX_JOUR0</v>
      </c>
      <c r="Y430" t="str">
        <f t="shared" si="155"/>
        <v>608021_MIX_JOUR3</v>
      </c>
      <c r="Z430" t="str">
        <f t="shared" si="156"/>
        <v>608021_MIX_JOUR0</v>
      </c>
      <c r="AA430" t="str">
        <f t="shared" si="157"/>
        <v>608021_MIX_JOUR0</v>
      </c>
      <c r="AB430" t="str">
        <f t="shared" si="158"/>
        <v>608021_MIX_JOUR6</v>
      </c>
      <c r="AC430" t="str">
        <f t="shared" si="159"/>
        <v>608021_MIX_JOUR0</v>
      </c>
      <c r="AD430" t="str">
        <f t="shared" si="160"/>
        <v>608021_MIX_JOUR0</v>
      </c>
      <c r="AF430" s="9">
        <v>0.375</v>
      </c>
      <c r="AG430" s="9">
        <v>0.54166666666666663</v>
      </c>
    </row>
    <row r="431" spans="1:33">
      <c r="A431" s="8">
        <v>6091</v>
      </c>
      <c r="B431" s="8" t="s">
        <v>117</v>
      </c>
      <c r="C431" s="9">
        <v>0.375</v>
      </c>
      <c r="D431" s="9">
        <v>0.58333333333333337</v>
      </c>
      <c r="E431" s="13">
        <v>1111110</v>
      </c>
      <c r="F431" s="18" t="str">
        <f t="shared" si="161"/>
        <v>1111110</v>
      </c>
      <c r="G431" s="20" t="str">
        <f t="shared" si="162"/>
        <v>1</v>
      </c>
      <c r="H431" s="20" t="str">
        <f t="shared" si="163"/>
        <v>1</v>
      </c>
      <c r="I431" s="20" t="str">
        <f t="shared" si="164"/>
        <v>1</v>
      </c>
      <c r="J431" s="20" t="str">
        <f t="shared" si="165"/>
        <v>1</v>
      </c>
      <c r="K431" s="20" t="str">
        <f t="shared" si="166"/>
        <v>1</v>
      </c>
      <c r="L431" s="20" t="str">
        <f t="shared" si="167"/>
        <v>1</v>
      </c>
      <c r="M431" s="20" t="str">
        <f t="shared" si="168"/>
        <v>0</v>
      </c>
      <c r="N431" s="23">
        <f t="shared" si="169"/>
        <v>2</v>
      </c>
      <c r="O431" s="23">
        <f t="shared" si="170"/>
        <v>3</v>
      </c>
      <c r="P431" s="23">
        <f t="shared" si="171"/>
        <v>4</v>
      </c>
      <c r="Q431" s="23">
        <f t="shared" si="172"/>
        <v>5</v>
      </c>
      <c r="R431" s="23">
        <f t="shared" si="173"/>
        <v>6</v>
      </c>
      <c r="S431" s="23">
        <f t="shared" si="174"/>
        <v>7</v>
      </c>
      <c r="T431" s="23">
        <f t="shared" si="175"/>
        <v>0</v>
      </c>
      <c r="V431" s="9">
        <v>0.375</v>
      </c>
      <c r="W431" s="9">
        <v>0.58333333333333337</v>
      </c>
      <c r="X431" t="str">
        <f t="shared" si="154"/>
        <v>609121_MIX_JOUR2</v>
      </c>
      <c r="Y431" t="str">
        <f t="shared" si="155"/>
        <v>609121_MIX_JOUR3</v>
      </c>
      <c r="Z431" t="str">
        <f t="shared" si="156"/>
        <v>609121_MIX_JOUR4</v>
      </c>
      <c r="AA431" t="str">
        <f t="shared" si="157"/>
        <v>609121_MIX_JOUR5</v>
      </c>
      <c r="AB431" t="str">
        <f t="shared" si="158"/>
        <v>609121_MIX_JOUR6</v>
      </c>
      <c r="AC431" t="str">
        <f t="shared" si="159"/>
        <v>609121_MIX_JOUR7</v>
      </c>
      <c r="AD431" t="str">
        <f t="shared" si="160"/>
        <v>609121_MIX_JOUR0</v>
      </c>
      <c r="AF431" s="9">
        <v>0.375</v>
      </c>
      <c r="AG431" s="9">
        <v>0.58333333333333337</v>
      </c>
    </row>
    <row r="432" spans="1:33">
      <c r="A432" s="8">
        <v>6098</v>
      </c>
      <c r="B432" s="8" t="s">
        <v>117</v>
      </c>
      <c r="C432" s="9">
        <v>0.41666666666666669</v>
      </c>
      <c r="D432" s="9">
        <v>0.54166666666666663</v>
      </c>
      <c r="E432" s="13">
        <v>1111110</v>
      </c>
      <c r="F432" s="18" t="str">
        <f t="shared" si="161"/>
        <v>1111110</v>
      </c>
      <c r="G432" s="20" t="str">
        <f t="shared" si="162"/>
        <v>1</v>
      </c>
      <c r="H432" s="20" t="str">
        <f t="shared" si="163"/>
        <v>1</v>
      </c>
      <c r="I432" s="20" t="str">
        <f t="shared" si="164"/>
        <v>1</v>
      </c>
      <c r="J432" s="20" t="str">
        <f t="shared" si="165"/>
        <v>1</v>
      </c>
      <c r="K432" s="20" t="str">
        <f t="shared" si="166"/>
        <v>1</v>
      </c>
      <c r="L432" s="20" t="str">
        <f t="shared" si="167"/>
        <v>1</v>
      </c>
      <c r="M432" s="20" t="str">
        <f t="shared" si="168"/>
        <v>0</v>
      </c>
      <c r="N432" s="23">
        <f t="shared" si="169"/>
        <v>2</v>
      </c>
      <c r="O432" s="23">
        <f t="shared" si="170"/>
        <v>3</v>
      </c>
      <c r="P432" s="23">
        <f t="shared" si="171"/>
        <v>4</v>
      </c>
      <c r="Q432" s="23">
        <f t="shared" si="172"/>
        <v>5</v>
      </c>
      <c r="R432" s="23">
        <f t="shared" si="173"/>
        <v>6</v>
      </c>
      <c r="S432" s="23">
        <f t="shared" si="174"/>
        <v>7</v>
      </c>
      <c r="T432" s="23">
        <f t="shared" si="175"/>
        <v>0</v>
      </c>
      <c r="V432" s="9">
        <v>0.41666666666666669</v>
      </c>
      <c r="W432" s="9">
        <v>0.54166666666666663</v>
      </c>
      <c r="X432" t="str">
        <f t="shared" si="154"/>
        <v>609821_MIX_JOUR2</v>
      </c>
      <c r="Y432" t="str">
        <f t="shared" si="155"/>
        <v>609821_MIX_JOUR3</v>
      </c>
      <c r="Z432" t="str">
        <f t="shared" si="156"/>
        <v>609821_MIX_JOUR4</v>
      </c>
      <c r="AA432" t="str">
        <f t="shared" si="157"/>
        <v>609821_MIX_JOUR5</v>
      </c>
      <c r="AB432" t="str">
        <f t="shared" si="158"/>
        <v>609821_MIX_JOUR6</v>
      </c>
      <c r="AC432" t="str">
        <f t="shared" si="159"/>
        <v>609821_MIX_JOUR7</v>
      </c>
      <c r="AD432" t="str">
        <f t="shared" si="160"/>
        <v>609821_MIX_JOUR0</v>
      </c>
      <c r="AF432" s="9">
        <v>0.41666666666666669</v>
      </c>
      <c r="AG432" s="9">
        <v>0.54166666666666663</v>
      </c>
    </row>
    <row r="433" spans="1:33">
      <c r="A433" s="8">
        <v>6099</v>
      </c>
      <c r="B433" s="8" t="s">
        <v>117</v>
      </c>
      <c r="C433" s="9">
        <v>0.25</v>
      </c>
      <c r="D433" s="9">
        <v>0.95833333333333337</v>
      </c>
      <c r="E433" s="13">
        <v>1010100</v>
      </c>
      <c r="F433" s="18" t="str">
        <f t="shared" si="161"/>
        <v>1010100</v>
      </c>
      <c r="G433" s="20" t="str">
        <f t="shared" si="162"/>
        <v>1</v>
      </c>
      <c r="H433" s="20" t="str">
        <f t="shared" si="163"/>
        <v>0</v>
      </c>
      <c r="I433" s="20" t="str">
        <f t="shared" si="164"/>
        <v>1</v>
      </c>
      <c r="J433" s="20" t="str">
        <f t="shared" si="165"/>
        <v>0</v>
      </c>
      <c r="K433" s="20" t="str">
        <f t="shared" si="166"/>
        <v>1</v>
      </c>
      <c r="L433" s="20" t="str">
        <f t="shared" si="167"/>
        <v>0</v>
      </c>
      <c r="M433" s="20" t="str">
        <f t="shared" si="168"/>
        <v>0</v>
      </c>
      <c r="N433" s="23">
        <f t="shared" si="169"/>
        <v>2</v>
      </c>
      <c r="O433" s="23">
        <f t="shared" si="170"/>
        <v>0</v>
      </c>
      <c r="P433" s="23">
        <f t="shared" si="171"/>
        <v>4</v>
      </c>
      <c r="Q433" s="23">
        <f t="shared" si="172"/>
        <v>0</v>
      </c>
      <c r="R433" s="23">
        <f t="shared" si="173"/>
        <v>6</v>
      </c>
      <c r="S433" s="23">
        <f t="shared" si="174"/>
        <v>0</v>
      </c>
      <c r="T433" s="23">
        <f t="shared" si="175"/>
        <v>0</v>
      </c>
      <c r="V433" s="9">
        <v>0.25</v>
      </c>
      <c r="W433" s="9">
        <v>0.95833333333333337</v>
      </c>
      <c r="X433" t="str">
        <f t="shared" si="154"/>
        <v>609921_MIX_JOUR2</v>
      </c>
      <c r="Y433" t="str">
        <f t="shared" si="155"/>
        <v>609921_MIX_JOUR0</v>
      </c>
      <c r="Z433" t="str">
        <f t="shared" si="156"/>
        <v>609921_MIX_JOUR4</v>
      </c>
      <c r="AA433" t="str">
        <f t="shared" si="157"/>
        <v>609921_MIX_JOUR0</v>
      </c>
      <c r="AB433" t="str">
        <f t="shared" si="158"/>
        <v>609921_MIX_JOUR6</v>
      </c>
      <c r="AC433" t="str">
        <f t="shared" si="159"/>
        <v>609921_MIX_JOUR0</v>
      </c>
      <c r="AD433" t="str">
        <f t="shared" si="160"/>
        <v>609921_MIX_JOUR0</v>
      </c>
      <c r="AF433" s="9">
        <v>0.25</v>
      </c>
      <c r="AG433" s="9">
        <v>0.95833333333333337</v>
      </c>
    </row>
    <row r="434" spans="1:33">
      <c r="A434" s="8">
        <v>6099</v>
      </c>
      <c r="B434" s="8" t="s">
        <v>118</v>
      </c>
      <c r="C434" s="9">
        <v>0</v>
      </c>
      <c r="D434" s="9">
        <v>0.95833333333333337</v>
      </c>
      <c r="E434" s="13">
        <v>1111111</v>
      </c>
      <c r="F434" s="18" t="str">
        <f t="shared" si="161"/>
        <v>1111111</v>
      </c>
      <c r="G434" s="20" t="str">
        <f t="shared" si="162"/>
        <v>1</v>
      </c>
      <c r="H434" s="20" t="str">
        <f t="shared" si="163"/>
        <v>1</v>
      </c>
      <c r="I434" s="20" t="str">
        <f t="shared" si="164"/>
        <v>1</v>
      </c>
      <c r="J434" s="20" t="str">
        <f t="shared" si="165"/>
        <v>1</v>
      </c>
      <c r="K434" s="20" t="str">
        <f t="shared" si="166"/>
        <v>1</v>
      </c>
      <c r="L434" s="20" t="str">
        <f t="shared" si="167"/>
        <v>1</v>
      </c>
      <c r="M434" s="20" t="str">
        <f t="shared" si="168"/>
        <v>1</v>
      </c>
      <c r="N434" s="23">
        <f t="shared" si="169"/>
        <v>2</v>
      </c>
      <c r="O434" s="23">
        <f t="shared" si="170"/>
        <v>3</v>
      </c>
      <c r="P434" s="23">
        <f t="shared" si="171"/>
        <v>4</v>
      </c>
      <c r="Q434" s="23">
        <f t="shared" si="172"/>
        <v>5</v>
      </c>
      <c r="R434" s="23">
        <f t="shared" si="173"/>
        <v>6</v>
      </c>
      <c r="S434" s="23">
        <f t="shared" si="174"/>
        <v>7</v>
      </c>
      <c r="T434" s="23">
        <f t="shared" si="175"/>
        <v>1</v>
      </c>
      <c r="V434" s="9">
        <v>0</v>
      </c>
      <c r="W434" s="9">
        <v>0.95833333333333337</v>
      </c>
      <c r="X434" t="str">
        <f t="shared" si="154"/>
        <v>609921_MIX_SOIR2</v>
      </c>
      <c r="Y434" t="str">
        <f t="shared" si="155"/>
        <v>609921_MIX_SOIR3</v>
      </c>
      <c r="Z434" t="str">
        <f t="shared" si="156"/>
        <v>609921_MIX_SOIR4</v>
      </c>
      <c r="AA434" t="str">
        <f t="shared" si="157"/>
        <v>609921_MIX_SOIR5</v>
      </c>
      <c r="AB434" t="str">
        <f t="shared" si="158"/>
        <v>609921_MIX_SOIR6</v>
      </c>
      <c r="AC434" t="str">
        <f t="shared" si="159"/>
        <v>609921_MIX_SOIR7</v>
      </c>
      <c r="AD434" t="str">
        <f t="shared" si="160"/>
        <v>609921_MIX_SOIR1</v>
      </c>
      <c r="AF434" s="9">
        <v>0</v>
      </c>
      <c r="AG434" s="9">
        <v>0.95833333333333337</v>
      </c>
    </row>
    <row r="435" spans="1:33">
      <c r="A435" s="8">
        <v>6143</v>
      </c>
      <c r="B435" s="8" t="s">
        <v>117</v>
      </c>
      <c r="C435" s="9">
        <v>0.38541666666666669</v>
      </c>
      <c r="D435" s="9">
        <v>0.5625</v>
      </c>
      <c r="E435" s="13">
        <v>1111110</v>
      </c>
      <c r="F435" s="18" t="str">
        <f t="shared" si="161"/>
        <v>1111110</v>
      </c>
      <c r="G435" s="20" t="str">
        <f t="shared" si="162"/>
        <v>1</v>
      </c>
      <c r="H435" s="20" t="str">
        <f t="shared" si="163"/>
        <v>1</v>
      </c>
      <c r="I435" s="20" t="str">
        <f t="shared" si="164"/>
        <v>1</v>
      </c>
      <c r="J435" s="20" t="str">
        <f t="shared" si="165"/>
        <v>1</v>
      </c>
      <c r="K435" s="20" t="str">
        <f t="shared" si="166"/>
        <v>1</v>
      </c>
      <c r="L435" s="20" t="str">
        <f t="shared" si="167"/>
        <v>1</v>
      </c>
      <c r="M435" s="20" t="str">
        <f t="shared" si="168"/>
        <v>0</v>
      </c>
      <c r="N435" s="23">
        <f t="shared" si="169"/>
        <v>2</v>
      </c>
      <c r="O435" s="23">
        <f t="shared" si="170"/>
        <v>3</v>
      </c>
      <c r="P435" s="23">
        <f t="shared" si="171"/>
        <v>4</v>
      </c>
      <c r="Q435" s="23">
        <f t="shared" si="172"/>
        <v>5</v>
      </c>
      <c r="R435" s="23">
        <f t="shared" si="173"/>
        <v>6</v>
      </c>
      <c r="S435" s="23">
        <f t="shared" si="174"/>
        <v>7</v>
      </c>
      <c r="T435" s="23">
        <f t="shared" si="175"/>
        <v>0</v>
      </c>
      <c r="V435" s="9">
        <v>0.38541666666666669</v>
      </c>
      <c r="W435" s="9">
        <v>0.5625</v>
      </c>
      <c r="X435" t="str">
        <f t="shared" si="154"/>
        <v>614321_MIX_JOUR2</v>
      </c>
      <c r="Y435" t="str">
        <f t="shared" si="155"/>
        <v>614321_MIX_JOUR3</v>
      </c>
      <c r="Z435" t="str">
        <f t="shared" si="156"/>
        <v>614321_MIX_JOUR4</v>
      </c>
      <c r="AA435" t="str">
        <f t="shared" si="157"/>
        <v>614321_MIX_JOUR5</v>
      </c>
      <c r="AB435" t="str">
        <f t="shared" si="158"/>
        <v>614321_MIX_JOUR6</v>
      </c>
      <c r="AC435" t="str">
        <f t="shared" si="159"/>
        <v>614321_MIX_JOUR7</v>
      </c>
      <c r="AD435" t="str">
        <f t="shared" si="160"/>
        <v>614321_MIX_JOUR0</v>
      </c>
      <c r="AF435" s="9">
        <v>0.38541666666666669</v>
      </c>
      <c r="AG435" s="9">
        <v>0.5625</v>
      </c>
    </row>
    <row r="436" spans="1:33">
      <c r="A436" s="8">
        <v>6144</v>
      </c>
      <c r="B436" s="8" t="s">
        <v>117</v>
      </c>
      <c r="C436" s="9">
        <v>0.33333333333333331</v>
      </c>
      <c r="D436" s="9">
        <v>0.5</v>
      </c>
      <c r="E436" s="13">
        <v>1011110</v>
      </c>
      <c r="F436" s="18" t="str">
        <f t="shared" si="161"/>
        <v>1011110</v>
      </c>
      <c r="G436" s="20" t="str">
        <f t="shared" si="162"/>
        <v>1</v>
      </c>
      <c r="H436" s="20" t="str">
        <f t="shared" si="163"/>
        <v>0</v>
      </c>
      <c r="I436" s="20" t="str">
        <f t="shared" si="164"/>
        <v>1</v>
      </c>
      <c r="J436" s="20" t="str">
        <f t="shared" si="165"/>
        <v>1</v>
      </c>
      <c r="K436" s="20" t="str">
        <f t="shared" si="166"/>
        <v>1</v>
      </c>
      <c r="L436" s="20" t="str">
        <f t="shared" si="167"/>
        <v>1</v>
      </c>
      <c r="M436" s="20" t="str">
        <f t="shared" si="168"/>
        <v>0</v>
      </c>
      <c r="N436" s="23">
        <f t="shared" si="169"/>
        <v>2</v>
      </c>
      <c r="O436" s="23">
        <f t="shared" si="170"/>
        <v>0</v>
      </c>
      <c r="P436" s="23">
        <f t="shared" si="171"/>
        <v>4</v>
      </c>
      <c r="Q436" s="23">
        <f t="shared" si="172"/>
        <v>5</v>
      </c>
      <c r="R436" s="23">
        <f t="shared" si="173"/>
        <v>6</v>
      </c>
      <c r="S436" s="23">
        <f t="shared" si="174"/>
        <v>7</v>
      </c>
      <c r="T436" s="23">
        <f t="shared" si="175"/>
        <v>0</v>
      </c>
      <c r="V436" s="9">
        <v>0.33333333333333331</v>
      </c>
      <c r="W436" s="9">
        <v>0.5</v>
      </c>
      <c r="X436" t="str">
        <f t="shared" si="154"/>
        <v>614421_MIX_JOUR2</v>
      </c>
      <c r="Y436" t="str">
        <f t="shared" si="155"/>
        <v>614421_MIX_JOUR0</v>
      </c>
      <c r="Z436" t="str">
        <f t="shared" si="156"/>
        <v>614421_MIX_JOUR4</v>
      </c>
      <c r="AA436" t="str">
        <f t="shared" si="157"/>
        <v>614421_MIX_JOUR5</v>
      </c>
      <c r="AB436" t="str">
        <f t="shared" si="158"/>
        <v>614421_MIX_JOUR6</v>
      </c>
      <c r="AC436" t="str">
        <f t="shared" si="159"/>
        <v>614421_MIX_JOUR7</v>
      </c>
      <c r="AD436" t="str">
        <f t="shared" si="160"/>
        <v>614421_MIX_JOUR0</v>
      </c>
      <c r="AF436" s="9">
        <v>0.33333333333333331</v>
      </c>
      <c r="AG436" s="9">
        <v>0.5</v>
      </c>
    </row>
    <row r="437" spans="1:33">
      <c r="A437" s="8">
        <v>6164</v>
      </c>
      <c r="B437" s="8" t="s">
        <v>117</v>
      </c>
      <c r="C437" s="9">
        <v>0.33333333333333331</v>
      </c>
      <c r="D437" s="9">
        <v>0.5</v>
      </c>
      <c r="E437" s="13">
        <v>1111110</v>
      </c>
      <c r="F437" s="18" t="str">
        <f t="shared" si="161"/>
        <v>1111110</v>
      </c>
      <c r="G437" s="20" t="str">
        <f t="shared" si="162"/>
        <v>1</v>
      </c>
      <c r="H437" s="20" t="str">
        <f t="shared" si="163"/>
        <v>1</v>
      </c>
      <c r="I437" s="20" t="str">
        <f t="shared" si="164"/>
        <v>1</v>
      </c>
      <c r="J437" s="20" t="str">
        <f t="shared" si="165"/>
        <v>1</v>
      </c>
      <c r="K437" s="20" t="str">
        <f t="shared" si="166"/>
        <v>1</v>
      </c>
      <c r="L437" s="20" t="str">
        <f t="shared" si="167"/>
        <v>1</v>
      </c>
      <c r="M437" s="20" t="str">
        <f t="shared" si="168"/>
        <v>0</v>
      </c>
      <c r="N437" s="23">
        <f t="shared" si="169"/>
        <v>2</v>
      </c>
      <c r="O437" s="23">
        <f t="shared" si="170"/>
        <v>3</v>
      </c>
      <c r="P437" s="23">
        <f t="shared" si="171"/>
        <v>4</v>
      </c>
      <c r="Q437" s="23">
        <f t="shared" si="172"/>
        <v>5</v>
      </c>
      <c r="R437" s="23">
        <f t="shared" si="173"/>
        <v>6</v>
      </c>
      <c r="S437" s="23">
        <f t="shared" si="174"/>
        <v>7</v>
      </c>
      <c r="T437" s="23">
        <f t="shared" si="175"/>
        <v>0</v>
      </c>
      <c r="V437" s="9">
        <v>0.33333333333333331</v>
      </c>
      <c r="W437" s="9">
        <v>0.5</v>
      </c>
      <c r="X437" t="str">
        <f t="shared" si="154"/>
        <v>616421_MIX_JOUR2</v>
      </c>
      <c r="Y437" t="str">
        <f t="shared" si="155"/>
        <v>616421_MIX_JOUR3</v>
      </c>
      <c r="Z437" t="str">
        <f t="shared" si="156"/>
        <v>616421_MIX_JOUR4</v>
      </c>
      <c r="AA437" t="str">
        <f t="shared" si="157"/>
        <v>616421_MIX_JOUR5</v>
      </c>
      <c r="AB437" t="str">
        <f t="shared" si="158"/>
        <v>616421_MIX_JOUR6</v>
      </c>
      <c r="AC437" t="str">
        <f t="shared" si="159"/>
        <v>616421_MIX_JOUR7</v>
      </c>
      <c r="AD437" t="str">
        <f t="shared" si="160"/>
        <v>616421_MIX_JOUR0</v>
      </c>
      <c r="AF437" s="9">
        <v>0.33333333333333331</v>
      </c>
      <c r="AG437" s="9">
        <v>0.5</v>
      </c>
    </row>
    <row r="438" spans="1:33">
      <c r="A438" s="8">
        <v>6167</v>
      </c>
      <c r="B438" s="8" t="s">
        <v>117</v>
      </c>
      <c r="C438" s="9">
        <v>0.29166666666666669</v>
      </c>
      <c r="D438" s="9">
        <v>0.5</v>
      </c>
      <c r="E438" s="13">
        <v>1111110</v>
      </c>
      <c r="F438" s="18" t="str">
        <f t="shared" si="161"/>
        <v>1111110</v>
      </c>
      <c r="G438" s="20" t="str">
        <f t="shared" si="162"/>
        <v>1</v>
      </c>
      <c r="H438" s="20" t="str">
        <f t="shared" si="163"/>
        <v>1</v>
      </c>
      <c r="I438" s="20" t="str">
        <f t="shared" si="164"/>
        <v>1</v>
      </c>
      <c r="J438" s="20" t="str">
        <f t="shared" si="165"/>
        <v>1</v>
      </c>
      <c r="K438" s="20" t="str">
        <f t="shared" si="166"/>
        <v>1</v>
      </c>
      <c r="L438" s="20" t="str">
        <f t="shared" si="167"/>
        <v>1</v>
      </c>
      <c r="M438" s="20" t="str">
        <f t="shared" si="168"/>
        <v>0</v>
      </c>
      <c r="N438" s="23">
        <f t="shared" si="169"/>
        <v>2</v>
      </c>
      <c r="O438" s="23">
        <f t="shared" si="170"/>
        <v>3</v>
      </c>
      <c r="P438" s="23">
        <f t="shared" si="171"/>
        <v>4</v>
      </c>
      <c r="Q438" s="23">
        <f t="shared" si="172"/>
        <v>5</v>
      </c>
      <c r="R438" s="23">
        <f t="shared" si="173"/>
        <v>6</v>
      </c>
      <c r="S438" s="23">
        <f t="shared" si="174"/>
        <v>7</v>
      </c>
      <c r="T438" s="23">
        <f t="shared" si="175"/>
        <v>0</v>
      </c>
      <c r="V438" s="9">
        <v>0.29166666666666669</v>
      </c>
      <c r="W438" s="9">
        <v>0.5</v>
      </c>
      <c r="X438" t="str">
        <f t="shared" si="154"/>
        <v>616721_MIX_JOUR2</v>
      </c>
      <c r="Y438" t="str">
        <f t="shared" si="155"/>
        <v>616721_MIX_JOUR3</v>
      </c>
      <c r="Z438" t="str">
        <f t="shared" si="156"/>
        <v>616721_MIX_JOUR4</v>
      </c>
      <c r="AA438" t="str">
        <f t="shared" si="157"/>
        <v>616721_MIX_JOUR5</v>
      </c>
      <c r="AB438" t="str">
        <f t="shared" si="158"/>
        <v>616721_MIX_JOUR6</v>
      </c>
      <c r="AC438" t="str">
        <f t="shared" si="159"/>
        <v>616721_MIX_JOUR7</v>
      </c>
      <c r="AD438" t="str">
        <f t="shared" si="160"/>
        <v>616721_MIX_JOUR0</v>
      </c>
      <c r="AF438" s="9">
        <v>0.29166666666666669</v>
      </c>
      <c r="AG438" s="9">
        <v>0.5</v>
      </c>
    </row>
    <row r="439" spans="1:33">
      <c r="A439" s="8">
        <v>6168</v>
      </c>
      <c r="B439" s="8" t="s">
        <v>117</v>
      </c>
      <c r="C439" s="9">
        <v>0.25</v>
      </c>
      <c r="D439" s="9">
        <v>0.41666666666666669</v>
      </c>
      <c r="E439" s="13">
        <v>1110100</v>
      </c>
      <c r="F439" s="18" t="str">
        <f t="shared" si="161"/>
        <v>1110100</v>
      </c>
      <c r="G439" s="20" t="str">
        <f t="shared" si="162"/>
        <v>1</v>
      </c>
      <c r="H439" s="20" t="str">
        <f t="shared" si="163"/>
        <v>1</v>
      </c>
      <c r="I439" s="20" t="str">
        <f t="shared" si="164"/>
        <v>1</v>
      </c>
      <c r="J439" s="20" t="str">
        <f t="shared" si="165"/>
        <v>0</v>
      </c>
      <c r="K439" s="20" t="str">
        <f t="shared" si="166"/>
        <v>1</v>
      </c>
      <c r="L439" s="20" t="str">
        <f t="shared" si="167"/>
        <v>0</v>
      </c>
      <c r="M439" s="20" t="str">
        <f t="shared" si="168"/>
        <v>0</v>
      </c>
      <c r="N439" s="23">
        <f t="shared" si="169"/>
        <v>2</v>
      </c>
      <c r="O439" s="23">
        <f t="shared" si="170"/>
        <v>3</v>
      </c>
      <c r="P439" s="23">
        <f t="shared" si="171"/>
        <v>4</v>
      </c>
      <c r="Q439" s="23">
        <f t="shared" si="172"/>
        <v>0</v>
      </c>
      <c r="R439" s="23">
        <f t="shared" si="173"/>
        <v>6</v>
      </c>
      <c r="S439" s="23">
        <f t="shared" si="174"/>
        <v>0</v>
      </c>
      <c r="T439" s="23">
        <f t="shared" si="175"/>
        <v>0</v>
      </c>
      <c r="V439" s="9">
        <v>0.25</v>
      </c>
      <c r="W439" s="9">
        <v>0.41666666666666669</v>
      </c>
      <c r="X439" t="str">
        <f t="shared" si="154"/>
        <v>616821_MIX_JOUR2</v>
      </c>
      <c r="Y439" t="str">
        <f t="shared" si="155"/>
        <v>616821_MIX_JOUR3</v>
      </c>
      <c r="Z439" t="str">
        <f t="shared" si="156"/>
        <v>616821_MIX_JOUR4</v>
      </c>
      <c r="AA439" t="str">
        <f t="shared" si="157"/>
        <v>616821_MIX_JOUR0</v>
      </c>
      <c r="AB439" t="str">
        <f t="shared" si="158"/>
        <v>616821_MIX_JOUR6</v>
      </c>
      <c r="AC439" t="str">
        <f t="shared" si="159"/>
        <v>616821_MIX_JOUR0</v>
      </c>
      <c r="AD439" t="str">
        <f t="shared" si="160"/>
        <v>616821_MIX_JOUR0</v>
      </c>
      <c r="AF439" s="9">
        <v>0.25</v>
      </c>
      <c r="AG439" s="9">
        <v>0.41666666666666669</v>
      </c>
    </row>
    <row r="440" spans="1:33">
      <c r="A440" s="8">
        <v>6168</v>
      </c>
      <c r="B440" s="8" t="s">
        <v>118</v>
      </c>
      <c r="C440" s="9">
        <v>0.22916666666666666</v>
      </c>
      <c r="D440" s="9">
        <v>0.3125</v>
      </c>
      <c r="E440" s="13">
        <v>1100000</v>
      </c>
      <c r="F440" s="18" t="str">
        <f t="shared" si="161"/>
        <v>1100000</v>
      </c>
      <c r="G440" s="20" t="str">
        <f t="shared" si="162"/>
        <v>1</v>
      </c>
      <c r="H440" s="20" t="str">
        <f t="shared" si="163"/>
        <v>1</v>
      </c>
      <c r="I440" s="20" t="str">
        <f t="shared" si="164"/>
        <v>0</v>
      </c>
      <c r="J440" s="20" t="str">
        <f t="shared" si="165"/>
        <v>0</v>
      </c>
      <c r="K440" s="20" t="str">
        <f t="shared" si="166"/>
        <v>0</v>
      </c>
      <c r="L440" s="20" t="str">
        <f t="shared" si="167"/>
        <v>0</v>
      </c>
      <c r="M440" s="20" t="str">
        <f t="shared" si="168"/>
        <v>0</v>
      </c>
      <c r="N440" s="23">
        <f t="shared" si="169"/>
        <v>2</v>
      </c>
      <c r="O440" s="23">
        <f t="shared" si="170"/>
        <v>3</v>
      </c>
      <c r="P440" s="23">
        <f t="shared" si="171"/>
        <v>0</v>
      </c>
      <c r="Q440" s="23">
        <f t="shared" si="172"/>
        <v>0</v>
      </c>
      <c r="R440" s="23">
        <f t="shared" si="173"/>
        <v>0</v>
      </c>
      <c r="S440" s="23">
        <f t="shared" si="174"/>
        <v>0</v>
      </c>
      <c r="T440" s="23">
        <f t="shared" si="175"/>
        <v>0</v>
      </c>
      <c r="V440" s="9">
        <v>0.22916666666666666</v>
      </c>
      <c r="W440" s="9">
        <v>0.3125</v>
      </c>
      <c r="X440" t="str">
        <f t="shared" si="154"/>
        <v>616821_MIX_SOIR2</v>
      </c>
      <c r="Y440" t="str">
        <f t="shared" si="155"/>
        <v>616821_MIX_SOIR3</v>
      </c>
      <c r="Z440" t="str">
        <f t="shared" si="156"/>
        <v>616821_MIX_SOIR0</v>
      </c>
      <c r="AA440" t="str">
        <f t="shared" si="157"/>
        <v>616821_MIX_SOIR0</v>
      </c>
      <c r="AB440" t="str">
        <f t="shared" si="158"/>
        <v>616821_MIX_SOIR0</v>
      </c>
      <c r="AC440" t="str">
        <f t="shared" si="159"/>
        <v>616821_MIX_SOIR0</v>
      </c>
      <c r="AD440" t="str">
        <f t="shared" si="160"/>
        <v>616821_MIX_SOIR0</v>
      </c>
      <c r="AF440" s="9">
        <v>0.22916666666666666</v>
      </c>
      <c r="AG440" s="9">
        <v>0.3125</v>
      </c>
    </row>
    <row r="441" spans="1:33">
      <c r="A441" s="8">
        <v>6168</v>
      </c>
      <c r="B441" s="8" t="s">
        <v>118</v>
      </c>
      <c r="C441" s="9">
        <v>0.27083333333333331</v>
      </c>
      <c r="D441" s="9">
        <v>0.33333333333333331</v>
      </c>
      <c r="E441" s="13">
        <v>10110</v>
      </c>
      <c r="F441" s="18" t="str">
        <f t="shared" si="161"/>
        <v>0010110</v>
      </c>
      <c r="G441" s="20" t="str">
        <f t="shared" si="162"/>
        <v>0</v>
      </c>
      <c r="H441" s="20" t="str">
        <f t="shared" si="163"/>
        <v>0</v>
      </c>
      <c r="I441" s="20" t="str">
        <f t="shared" si="164"/>
        <v>1</v>
      </c>
      <c r="J441" s="20" t="str">
        <f t="shared" si="165"/>
        <v>0</v>
      </c>
      <c r="K441" s="20" t="str">
        <f t="shared" si="166"/>
        <v>1</v>
      </c>
      <c r="L441" s="20" t="str">
        <f t="shared" si="167"/>
        <v>1</v>
      </c>
      <c r="M441" s="20" t="str">
        <f t="shared" si="168"/>
        <v>0</v>
      </c>
      <c r="N441" s="23">
        <f t="shared" si="169"/>
        <v>0</v>
      </c>
      <c r="O441" s="23">
        <f t="shared" si="170"/>
        <v>0</v>
      </c>
      <c r="P441" s="23">
        <f t="shared" si="171"/>
        <v>4</v>
      </c>
      <c r="Q441" s="23">
        <f t="shared" si="172"/>
        <v>0</v>
      </c>
      <c r="R441" s="23">
        <f t="shared" si="173"/>
        <v>6</v>
      </c>
      <c r="S441" s="23">
        <f t="shared" si="174"/>
        <v>7</v>
      </c>
      <c r="T441" s="23">
        <f t="shared" si="175"/>
        <v>0</v>
      </c>
      <c r="V441" s="9">
        <v>0.27083333333333331</v>
      </c>
      <c r="W441" s="9">
        <v>0.33333333333333331</v>
      </c>
      <c r="X441" t="str">
        <f t="shared" si="154"/>
        <v>616821_MIX_SOIR0</v>
      </c>
      <c r="Y441" t="str">
        <f t="shared" si="155"/>
        <v>616821_MIX_SOIR0</v>
      </c>
      <c r="Z441" t="str">
        <f t="shared" si="156"/>
        <v>616821_MIX_SOIR4</v>
      </c>
      <c r="AA441" t="str">
        <f t="shared" si="157"/>
        <v>616821_MIX_SOIR0</v>
      </c>
      <c r="AB441" t="str">
        <f t="shared" si="158"/>
        <v>616821_MIX_SOIR6</v>
      </c>
      <c r="AC441" t="str">
        <f t="shared" si="159"/>
        <v>616821_MIX_SOIR7</v>
      </c>
      <c r="AD441" t="str">
        <f t="shared" si="160"/>
        <v>616821_MIX_SOIR0</v>
      </c>
      <c r="AF441" s="9">
        <v>0.27083333333333331</v>
      </c>
      <c r="AG441" s="9">
        <v>0.33333333333333331</v>
      </c>
    </row>
    <row r="442" spans="1:33">
      <c r="A442" s="8">
        <v>6171</v>
      </c>
      <c r="B442" s="8" t="s">
        <v>117</v>
      </c>
      <c r="C442" s="9">
        <v>0.41666666666666669</v>
      </c>
      <c r="D442" s="9">
        <v>0.58333333333333337</v>
      </c>
      <c r="E442" s="13">
        <v>1101110</v>
      </c>
      <c r="F442" s="18" t="str">
        <f t="shared" si="161"/>
        <v>1101110</v>
      </c>
      <c r="G442" s="20" t="str">
        <f t="shared" si="162"/>
        <v>1</v>
      </c>
      <c r="H442" s="20" t="str">
        <f t="shared" si="163"/>
        <v>1</v>
      </c>
      <c r="I442" s="20" t="str">
        <f t="shared" si="164"/>
        <v>0</v>
      </c>
      <c r="J442" s="20" t="str">
        <f t="shared" si="165"/>
        <v>1</v>
      </c>
      <c r="K442" s="20" t="str">
        <f t="shared" si="166"/>
        <v>1</v>
      </c>
      <c r="L442" s="20" t="str">
        <f t="shared" si="167"/>
        <v>1</v>
      </c>
      <c r="M442" s="20" t="str">
        <f t="shared" si="168"/>
        <v>0</v>
      </c>
      <c r="N442" s="23">
        <f t="shared" si="169"/>
        <v>2</v>
      </c>
      <c r="O442" s="23">
        <f t="shared" si="170"/>
        <v>3</v>
      </c>
      <c r="P442" s="23">
        <f t="shared" si="171"/>
        <v>0</v>
      </c>
      <c r="Q442" s="23">
        <f t="shared" si="172"/>
        <v>5</v>
      </c>
      <c r="R442" s="23">
        <f t="shared" si="173"/>
        <v>6</v>
      </c>
      <c r="S442" s="23">
        <f t="shared" si="174"/>
        <v>7</v>
      </c>
      <c r="T442" s="23">
        <f t="shared" si="175"/>
        <v>0</v>
      </c>
      <c r="V442" s="9">
        <v>0.41666666666666669</v>
      </c>
      <c r="W442" s="9">
        <v>0.58333333333333337</v>
      </c>
      <c r="X442" t="str">
        <f t="shared" si="154"/>
        <v>617121_MIX_JOUR2</v>
      </c>
      <c r="Y442" t="str">
        <f t="shared" si="155"/>
        <v>617121_MIX_JOUR3</v>
      </c>
      <c r="Z442" t="str">
        <f t="shared" si="156"/>
        <v>617121_MIX_JOUR0</v>
      </c>
      <c r="AA442" t="str">
        <f t="shared" si="157"/>
        <v>617121_MIX_JOUR5</v>
      </c>
      <c r="AB442" t="str">
        <f t="shared" si="158"/>
        <v>617121_MIX_JOUR6</v>
      </c>
      <c r="AC442" t="str">
        <f t="shared" si="159"/>
        <v>617121_MIX_JOUR7</v>
      </c>
      <c r="AD442" t="str">
        <f t="shared" si="160"/>
        <v>617121_MIX_JOUR0</v>
      </c>
      <c r="AF442" s="9">
        <v>0.41666666666666669</v>
      </c>
      <c r="AG442" s="9">
        <v>0.58333333333333337</v>
      </c>
    </row>
    <row r="443" spans="1:33">
      <c r="A443" s="8">
        <v>6173</v>
      </c>
      <c r="B443" s="8" t="s">
        <v>117</v>
      </c>
      <c r="C443" s="9">
        <v>0.375</v>
      </c>
      <c r="D443" s="9">
        <v>0.54166666666666663</v>
      </c>
      <c r="E443" s="13">
        <v>1110000</v>
      </c>
      <c r="F443" s="18" t="str">
        <f t="shared" si="161"/>
        <v>1110000</v>
      </c>
      <c r="G443" s="20" t="str">
        <f t="shared" si="162"/>
        <v>1</v>
      </c>
      <c r="H443" s="20" t="str">
        <f t="shared" si="163"/>
        <v>1</v>
      </c>
      <c r="I443" s="20" t="str">
        <f t="shared" si="164"/>
        <v>1</v>
      </c>
      <c r="J443" s="20" t="str">
        <f t="shared" si="165"/>
        <v>0</v>
      </c>
      <c r="K443" s="20" t="str">
        <f t="shared" si="166"/>
        <v>0</v>
      </c>
      <c r="L443" s="20" t="str">
        <f t="shared" si="167"/>
        <v>0</v>
      </c>
      <c r="M443" s="20" t="str">
        <f t="shared" si="168"/>
        <v>0</v>
      </c>
      <c r="N443" s="23">
        <f t="shared" si="169"/>
        <v>2</v>
      </c>
      <c r="O443" s="23">
        <f t="shared" si="170"/>
        <v>3</v>
      </c>
      <c r="P443" s="23">
        <f t="shared" si="171"/>
        <v>4</v>
      </c>
      <c r="Q443" s="23">
        <f t="shared" si="172"/>
        <v>0</v>
      </c>
      <c r="R443" s="23">
        <f t="shared" si="173"/>
        <v>0</v>
      </c>
      <c r="S443" s="23">
        <f t="shared" si="174"/>
        <v>0</v>
      </c>
      <c r="T443" s="23">
        <f t="shared" si="175"/>
        <v>0</v>
      </c>
      <c r="V443" s="9">
        <v>0.375</v>
      </c>
      <c r="W443" s="9">
        <v>0.54166666666666663</v>
      </c>
      <c r="X443" t="str">
        <f t="shared" si="154"/>
        <v>617321_MIX_JOUR2</v>
      </c>
      <c r="Y443" t="str">
        <f t="shared" si="155"/>
        <v>617321_MIX_JOUR3</v>
      </c>
      <c r="Z443" t="str">
        <f t="shared" si="156"/>
        <v>617321_MIX_JOUR4</v>
      </c>
      <c r="AA443" t="str">
        <f t="shared" si="157"/>
        <v>617321_MIX_JOUR0</v>
      </c>
      <c r="AB443" t="str">
        <f t="shared" si="158"/>
        <v>617321_MIX_JOUR0</v>
      </c>
      <c r="AC443" t="str">
        <f t="shared" si="159"/>
        <v>617321_MIX_JOUR0</v>
      </c>
      <c r="AD443" t="str">
        <f t="shared" si="160"/>
        <v>617321_MIX_JOUR0</v>
      </c>
      <c r="AF443" s="9">
        <v>0.375</v>
      </c>
      <c r="AG443" s="9">
        <v>0.54166666666666663</v>
      </c>
    </row>
    <row r="444" spans="1:33">
      <c r="A444" s="8">
        <v>6184</v>
      </c>
      <c r="B444" s="8" t="s">
        <v>118</v>
      </c>
      <c r="C444" s="9">
        <v>0</v>
      </c>
      <c r="D444" s="9">
        <v>0.99930555555555556</v>
      </c>
      <c r="E444" s="13">
        <v>1111111</v>
      </c>
      <c r="F444" s="18" t="str">
        <f t="shared" si="161"/>
        <v>1111111</v>
      </c>
      <c r="G444" s="20" t="str">
        <f t="shared" si="162"/>
        <v>1</v>
      </c>
      <c r="H444" s="20" t="str">
        <f t="shared" si="163"/>
        <v>1</v>
      </c>
      <c r="I444" s="20" t="str">
        <f t="shared" si="164"/>
        <v>1</v>
      </c>
      <c r="J444" s="20" t="str">
        <f t="shared" si="165"/>
        <v>1</v>
      </c>
      <c r="K444" s="20" t="str">
        <f t="shared" si="166"/>
        <v>1</v>
      </c>
      <c r="L444" s="20" t="str">
        <f t="shared" si="167"/>
        <v>1</v>
      </c>
      <c r="M444" s="20" t="str">
        <f t="shared" si="168"/>
        <v>1</v>
      </c>
      <c r="N444" s="23">
        <f t="shared" si="169"/>
        <v>2</v>
      </c>
      <c r="O444" s="23">
        <f t="shared" si="170"/>
        <v>3</v>
      </c>
      <c r="P444" s="23">
        <f t="shared" si="171"/>
        <v>4</v>
      </c>
      <c r="Q444" s="23">
        <f t="shared" si="172"/>
        <v>5</v>
      </c>
      <c r="R444" s="23">
        <f t="shared" si="173"/>
        <v>6</v>
      </c>
      <c r="S444" s="23">
        <f t="shared" si="174"/>
        <v>7</v>
      </c>
      <c r="T444" s="23">
        <f t="shared" si="175"/>
        <v>1</v>
      </c>
      <c r="V444" s="9">
        <v>0</v>
      </c>
      <c r="W444" s="9">
        <v>0.99930555555555556</v>
      </c>
      <c r="X444" t="str">
        <f t="shared" si="154"/>
        <v>618421_MIX_SOIR2</v>
      </c>
      <c r="Y444" t="str">
        <f t="shared" si="155"/>
        <v>618421_MIX_SOIR3</v>
      </c>
      <c r="Z444" t="str">
        <f t="shared" si="156"/>
        <v>618421_MIX_SOIR4</v>
      </c>
      <c r="AA444" t="str">
        <f t="shared" si="157"/>
        <v>618421_MIX_SOIR5</v>
      </c>
      <c r="AB444" t="str">
        <f t="shared" si="158"/>
        <v>618421_MIX_SOIR6</v>
      </c>
      <c r="AC444" t="str">
        <f t="shared" si="159"/>
        <v>618421_MIX_SOIR7</v>
      </c>
      <c r="AD444" t="str">
        <f t="shared" si="160"/>
        <v>618421_MIX_SOIR1</v>
      </c>
      <c r="AF444" s="9">
        <v>0</v>
      </c>
      <c r="AG444" s="9">
        <v>0.99930555555555556</v>
      </c>
    </row>
    <row r="445" spans="1:33">
      <c r="A445" s="8">
        <v>6189</v>
      </c>
      <c r="B445" s="8" t="s">
        <v>117</v>
      </c>
      <c r="C445" s="9">
        <v>0.25</v>
      </c>
      <c r="D445" s="9">
        <v>0.95833333333333337</v>
      </c>
      <c r="E445" s="13">
        <v>1010000</v>
      </c>
      <c r="F445" s="18" t="str">
        <f t="shared" si="161"/>
        <v>1010000</v>
      </c>
      <c r="G445" s="20" t="str">
        <f t="shared" si="162"/>
        <v>1</v>
      </c>
      <c r="H445" s="20" t="str">
        <f t="shared" si="163"/>
        <v>0</v>
      </c>
      <c r="I445" s="20" t="str">
        <f t="shared" si="164"/>
        <v>1</v>
      </c>
      <c r="J445" s="20" t="str">
        <f t="shared" si="165"/>
        <v>0</v>
      </c>
      <c r="K445" s="20" t="str">
        <f t="shared" si="166"/>
        <v>0</v>
      </c>
      <c r="L445" s="20" t="str">
        <f t="shared" si="167"/>
        <v>0</v>
      </c>
      <c r="M445" s="20" t="str">
        <f t="shared" si="168"/>
        <v>0</v>
      </c>
      <c r="N445" s="23">
        <f t="shared" si="169"/>
        <v>2</v>
      </c>
      <c r="O445" s="23">
        <f t="shared" si="170"/>
        <v>0</v>
      </c>
      <c r="P445" s="23">
        <f t="shared" si="171"/>
        <v>4</v>
      </c>
      <c r="Q445" s="23">
        <f t="shared" si="172"/>
        <v>0</v>
      </c>
      <c r="R445" s="23">
        <f t="shared" si="173"/>
        <v>0</v>
      </c>
      <c r="S445" s="23">
        <f t="shared" si="174"/>
        <v>0</v>
      </c>
      <c r="T445" s="23">
        <f t="shared" si="175"/>
        <v>0</v>
      </c>
      <c r="V445" s="9">
        <v>0.25</v>
      </c>
      <c r="W445" s="9">
        <v>0.95833333333333337</v>
      </c>
      <c r="X445" t="str">
        <f t="shared" si="154"/>
        <v>618921_MIX_JOUR2</v>
      </c>
      <c r="Y445" t="str">
        <f t="shared" si="155"/>
        <v>618921_MIX_JOUR0</v>
      </c>
      <c r="Z445" t="str">
        <f t="shared" si="156"/>
        <v>618921_MIX_JOUR4</v>
      </c>
      <c r="AA445" t="str">
        <f t="shared" si="157"/>
        <v>618921_MIX_JOUR0</v>
      </c>
      <c r="AB445" t="str">
        <f t="shared" si="158"/>
        <v>618921_MIX_JOUR0</v>
      </c>
      <c r="AC445" t="str">
        <f t="shared" si="159"/>
        <v>618921_MIX_JOUR0</v>
      </c>
      <c r="AD445" t="str">
        <f t="shared" si="160"/>
        <v>618921_MIX_JOUR0</v>
      </c>
      <c r="AF445" s="9">
        <v>0.25</v>
      </c>
      <c r="AG445" s="9">
        <v>0.95833333333333337</v>
      </c>
    </row>
    <row r="446" spans="1:33">
      <c r="A446" s="8">
        <v>6189</v>
      </c>
      <c r="B446" s="8" t="s">
        <v>118</v>
      </c>
      <c r="C446" s="9">
        <v>0</v>
      </c>
      <c r="D446" s="9">
        <v>0.95833333333333337</v>
      </c>
      <c r="E446" s="13">
        <v>1111111</v>
      </c>
      <c r="F446" s="18" t="str">
        <f t="shared" si="161"/>
        <v>1111111</v>
      </c>
      <c r="G446" s="20" t="str">
        <f t="shared" si="162"/>
        <v>1</v>
      </c>
      <c r="H446" s="20" t="str">
        <f t="shared" si="163"/>
        <v>1</v>
      </c>
      <c r="I446" s="20" t="str">
        <f t="shared" si="164"/>
        <v>1</v>
      </c>
      <c r="J446" s="20" t="str">
        <f t="shared" si="165"/>
        <v>1</v>
      </c>
      <c r="K446" s="20" t="str">
        <f t="shared" si="166"/>
        <v>1</v>
      </c>
      <c r="L446" s="20" t="str">
        <f t="shared" si="167"/>
        <v>1</v>
      </c>
      <c r="M446" s="20" t="str">
        <f t="shared" si="168"/>
        <v>1</v>
      </c>
      <c r="N446" s="23">
        <f t="shared" si="169"/>
        <v>2</v>
      </c>
      <c r="O446" s="23">
        <f t="shared" si="170"/>
        <v>3</v>
      </c>
      <c r="P446" s="23">
        <f t="shared" si="171"/>
        <v>4</v>
      </c>
      <c r="Q446" s="23">
        <f t="shared" si="172"/>
        <v>5</v>
      </c>
      <c r="R446" s="23">
        <f t="shared" si="173"/>
        <v>6</v>
      </c>
      <c r="S446" s="23">
        <f t="shared" si="174"/>
        <v>7</v>
      </c>
      <c r="T446" s="23">
        <f t="shared" si="175"/>
        <v>1</v>
      </c>
      <c r="V446" s="9">
        <v>0</v>
      </c>
      <c r="W446" s="9">
        <v>0.95833333333333337</v>
      </c>
      <c r="X446" t="str">
        <f t="shared" si="154"/>
        <v>618921_MIX_SOIR2</v>
      </c>
      <c r="Y446" t="str">
        <f t="shared" si="155"/>
        <v>618921_MIX_SOIR3</v>
      </c>
      <c r="Z446" t="str">
        <f t="shared" si="156"/>
        <v>618921_MIX_SOIR4</v>
      </c>
      <c r="AA446" t="str">
        <f t="shared" si="157"/>
        <v>618921_MIX_SOIR5</v>
      </c>
      <c r="AB446" t="str">
        <f t="shared" si="158"/>
        <v>618921_MIX_SOIR6</v>
      </c>
      <c r="AC446" t="str">
        <f t="shared" si="159"/>
        <v>618921_MIX_SOIR7</v>
      </c>
      <c r="AD446" t="str">
        <f t="shared" si="160"/>
        <v>618921_MIX_SOIR1</v>
      </c>
      <c r="AF446" s="9">
        <v>0</v>
      </c>
      <c r="AG446" s="9">
        <v>0.95833333333333337</v>
      </c>
    </row>
    <row r="447" spans="1:33">
      <c r="A447" s="8">
        <v>6194</v>
      </c>
      <c r="B447" s="8" t="s">
        <v>117</v>
      </c>
      <c r="C447" s="9">
        <v>0.3125</v>
      </c>
      <c r="D447" s="9">
        <v>0.58333333333333337</v>
      </c>
      <c r="E447" s="13">
        <v>1111110</v>
      </c>
      <c r="F447" s="18" t="str">
        <f t="shared" si="161"/>
        <v>1111110</v>
      </c>
      <c r="G447" s="20" t="str">
        <f t="shared" si="162"/>
        <v>1</v>
      </c>
      <c r="H447" s="20" t="str">
        <f t="shared" si="163"/>
        <v>1</v>
      </c>
      <c r="I447" s="20" t="str">
        <f t="shared" si="164"/>
        <v>1</v>
      </c>
      <c r="J447" s="20" t="str">
        <f t="shared" si="165"/>
        <v>1</v>
      </c>
      <c r="K447" s="20" t="str">
        <f t="shared" si="166"/>
        <v>1</v>
      </c>
      <c r="L447" s="20" t="str">
        <f t="shared" si="167"/>
        <v>1</v>
      </c>
      <c r="M447" s="20" t="str">
        <f t="shared" si="168"/>
        <v>0</v>
      </c>
      <c r="N447" s="23">
        <f t="shared" si="169"/>
        <v>2</v>
      </c>
      <c r="O447" s="23">
        <f t="shared" si="170"/>
        <v>3</v>
      </c>
      <c r="P447" s="23">
        <f t="shared" si="171"/>
        <v>4</v>
      </c>
      <c r="Q447" s="23">
        <f t="shared" si="172"/>
        <v>5</v>
      </c>
      <c r="R447" s="23">
        <f t="shared" si="173"/>
        <v>6</v>
      </c>
      <c r="S447" s="23">
        <f t="shared" si="174"/>
        <v>7</v>
      </c>
      <c r="T447" s="23">
        <f t="shared" si="175"/>
        <v>0</v>
      </c>
      <c r="V447" s="9">
        <v>0.3125</v>
      </c>
      <c r="W447" s="9">
        <v>0.58333333333333337</v>
      </c>
      <c r="X447" t="str">
        <f t="shared" si="154"/>
        <v>619421_MIX_JOUR2</v>
      </c>
      <c r="Y447" t="str">
        <f t="shared" si="155"/>
        <v>619421_MIX_JOUR3</v>
      </c>
      <c r="Z447" t="str">
        <f t="shared" si="156"/>
        <v>619421_MIX_JOUR4</v>
      </c>
      <c r="AA447" t="str">
        <f t="shared" si="157"/>
        <v>619421_MIX_JOUR5</v>
      </c>
      <c r="AB447" t="str">
        <f t="shared" si="158"/>
        <v>619421_MIX_JOUR6</v>
      </c>
      <c r="AC447" t="str">
        <f t="shared" si="159"/>
        <v>619421_MIX_JOUR7</v>
      </c>
      <c r="AD447" t="str">
        <f t="shared" si="160"/>
        <v>619421_MIX_JOUR0</v>
      </c>
      <c r="AF447" s="9">
        <v>0.3125</v>
      </c>
      <c r="AG447" s="9">
        <v>0.58333333333333337</v>
      </c>
    </row>
    <row r="448" spans="1:33">
      <c r="A448" s="8">
        <v>6195</v>
      </c>
      <c r="B448" s="8" t="s">
        <v>117</v>
      </c>
      <c r="C448" s="9">
        <v>0.25</v>
      </c>
      <c r="D448" s="9">
        <v>0.95833333333333337</v>
      </c>
      <c r="E448" s="13">
        <v>1111111</v>
      </c>
      <c r="F448" s="18" t="str">
        <f t="shared" si="161"/>
        <v>1111111</v>
      </c>
      <c r="G448" s="20" t="str">
        <f t="shared" si="162"/>
        <v>1</v>
      </c>
      <c r="H448" s="20" t="str">
        <f t="shared" si="163"/>
        <v>1</v>
      </c>
      <c r="I448" s="20" t="str">
        <f t="shared" si="164"/>
        <v>1</v>
      </c>
      <c r="J448" s="20" t="str">
        <f t="shared" si="165"/>
        <v>1</v>
      </c>
      <c r="K448" s="20" t="str">
        <f t="shared" si="166"/>
        <v>1</v>
      </c>
      <c r="L448" s="20" t="str">
        <f t="shared" si="167"/>
        <v>1</v>
      </c>
      <c r="M448" s="20" t="str">
        <f t="shared" si="168"/>
        <v>1</v>
      </c>
      <c r="N448" s="23">
        <f t="shared" si="169"/>
        <v>2</v>
      </c>
      <c r="O448" s="23">
        <f t="shared" si="170"/>
        <v>3</v>
      </c>
      <c r="P448" s="23">
        <f t="shared" si="171"/>
        <v>4</v>
      </c>
      <c r="Q448" s="23">
        <f t="shared" si="172"/>
        <v>5</v>
      </c>
      <c r="R448" s="23">
        <f t="shared" si="173"/>
        <v>6</v>
      </c>
      <c r="S448" s="23">
        <f t="shared" si="174"/>
        <v>7</v>
      </c>
      <c r="T448" s="23">
        <f t="shared" si="175"/>
        <v>1</v>
      </c>
      <c r="V448" s="9">
        <v>0.25</v>
      </c>
      <c r="W448" s="9">
        <v>0.95833333333333337</v>
      </c>
      <c r="X448" t="str">
        <f t="shared" si="154"/>
        <v>619521_MIX_JOUR2</v>
      </c>
      <c r="Y448" t="str">
        <f t="shared" si="155"/>
        <v>619521_MIX_JOUR3</v>
      </c>
      <c r="Z448" t="str">
        <f t="shared" si="156"/>
        <v>619521_MIX_JOUR4</v>
      </c>
      <c r="AA448" t="str">
        <f t="shared" si="157"/>
        <v>619521_MIX_JOUR5</v>
      </c>
      <c r="AB448" t="str">
        <f t="shared" si="158"/>
        <v>619521_MIX_JOUR6</v>
      </c>
      <c r="AC448" t="str">
        <f t="shared" si="159"/>
        <v>619521_MIX_JOUR7</v>
      </c>
      <c r="AD448" t="str">
        <f t="shared" si="160"/>
        <v>619521_MIX_JOUR1</v>
      </c>
      <c r="AF448" s="9">
        <v>0.25</v>
      </c>
      <c r="AG448" s="9">
        <v>0.95833333333333337</v>
      </c>
    </row>
    <row r="449" spans="1:33">
      <c r="A449" s="8">
        <v>6196</v>
      </c>
      <c r="B449" s="8" t="s">
        <v>117</v>
      </c>
      <c r="C449" s="9">
        <v>0.25</v>
      </c>
      <c r="D449" s="9">
        <v>0.95833333333333337</v>
      </c>
      <c r="E449" s="13">
        <v>1111111</v>
      </c>
      <c r="F449" s="18" t="str">
        <f t="shared" si="161"/>
        <v>1111111</v>
      </c>
      <c r="G449" s="20" t="str">
        <f t="shared" si="162"/>
        <v>1</v>
      </c>
      <c r="H449" s="20" t="str">
        <f t="shared" si="163"/>
        <v>1</v>
      </c>
      <c r="I449" s="20" t="str">
        <f t="shared" si="164"/>
        <v>1</v>
      </c>
      <c r="J449" s="20" t="str">
        <f t="shared" si="165"/>
        <v>1</v>
      </c>
      <c r="K449" s="20" t="str">
        <f t="shared" si="166"/>
        <v>1</v>
      </c>
      <c r="L449" s="20" t="str">
        <f t="shared" si="167"/>
        <v>1</v>
      </c>
      <c r="M449" s="20" t="str">
        <f t="shared" si="168"/>
        <v>1</v>
      </c>
      <c r="N449" s="23">
        <f t="shared" si="169"/>
        <v>2</v>
      </c>
      <c r="O449" s="23">
        <f t="shared" si="170"/>
        <v>3</v>
      </c>
      <c r="P449" s="23">
        <f t="shared" si="171"/>
        <v>4</v>
      </c>
      <c r="Q449" s="23">
        <f t="shared" si="172"/>
        <v>5</v>
      </c>
      <c r="R449" s="23">
        <f t="shared" si="173"/>
        <v>6</v>
      </c>
      <c r="S449" s="23">
        <f t="shared" si="174"/>
        <v>7</v>
      </c>
      <c r="T449" s="23">
        <f t="shared" si="175"/>
        <v>1</v>
      </c>
      <c r="V449" s="9">
        <v>0.25</v>
      </c>
      <c r="W449" s="9">
        <v>0.95833333333333337</v>
      </c>
      <c r="X449" t="str">
        <f t="shared" si="154"/>
        <v>619621_MIX_JOUR2</v>
      </c>
      <c r="Y449" t="str">
        <f t="shared" si="155"/>
        <v>619621_MIX_JOUR3</v>
      </c>
      <c r="Z449" t="str">
        <f t="shared" si="156"/>
        <v>619621_MIX_JOUR4</v>
      </c>
      <c r="AA449" t="str">
        <f t="shared" si="157"/>
        <v>619621_MIX_JOUR5</v>
      </c>
      <c r="AB449" t="str">
        <f t="shared" si="158"/>
        <v>619621_MIX_JOUR6</v>
      </c>
      <c r="AC449" t="str">
        <f t="shared" si="159"/>
        <v>619621_MIX_JOUR7</v>
      </c>
      <c r="AD449" t="str">
        <f t="shared" si="160"/>
        <v>619621_MIX_JOUR1</v>
      </c>
      <c r="AF449" s="9">
        <v>0.25</v>
      </c>
      <c r="AG449" s="9">
        <v>0.95833333333333337</v>
      </c>
    </row>
    <row r="450" spans="1:33">
      <c r="A450" s="8">
        <v>6199</v>
      </c>
      <c r="B450" s="8" t="s">
        <v>117</v>
      </c>
      <c r="C450" s="9">
        <v>0.25</v>
      </c>
      <c r="D450" s="9">
        <v>0.95833333333333337</v>
      </c>
      <c r="E450" s="13">
        <v>1000</v>
      </c>
      <c r="F450" s="18" t="str">
        <f t="shared" si="161"/>
        <v>0001000</v>
      </c>
      <c r="G450" s="20" t="str">
        <f t="shared" si="162"/>
        <v>0</v>
      </c>
      <c r="H450" s="20" t="str">
        <f t="shared" si="163"/>
        <v>0</v>
      </c>
      <c r="I450" s="20" t="str">
        <f t="shared" si="164"/>
        <v>0</v>
      </c>
      <c r="J450" s="20" t="str">
        <f t="shared" si="165"/>
        <v>1</v>
      </c>
      <c r="K450" s="20" t="str">
        <f t="shared" si="166"/>
        <v>0</v>
      </c>
      <c r="L450" s="20" t="str">
        <f t="shared" si="167"/>
        <v>0</v>
      </c>
      <c r="M450" s="20" t="str">
        <f t="shared" si="168"/>
        <v>0</v>
      </c>
      <c r="N450" s="23">
        <f t="shared" si="169"/>
        <v>0</v>
      </c>
      <c r="O450" s="23">
        <f t="shared" si="170"/>
        <v>0</v>
      </c>
      <c r="P450" s="23">
        <f t="shared" si="171"/>
        <v>0</v>
      </c>
      <c r="Q450" s="23">
        <f t="shared" si="172"/>
        <v>5</v>
      </c>
      <c r="R450" s="23">
        <f t="shared" si="173"/>
        <v>0</v>
      </c>
      <c r="S450" s="23">
        <f t="shared" si="174"/>
        <v>0</v>
      </c>
      <c r="T450" s="23">
        <f t="shared" si="175"/>
        <v>0</v>
      </c>
      <c r="V450" s="9">
        <v>0.25</v>
      </c>
      <c r="W450" s="9">
        <v>0.95833333333333337</v>
      </c>
      <c r="X450" t="str">
        <f t="shared" si="154"/>
        <v>619921_MIX_JOUR0</v>
      </c>
      <c r="Y450" t="str">
        <f t="shared" si="155"/>
        <v>619921_MIX_JOUR0</v>
      </c>
      <c r="Z450" t="str">
        <f t="shared" si="156"/>
        <v>619921_MIX_JOUR0</v>
      </c>
      <c r="AA450" t="str">
        <f t="shared" si="157"/>
        <v>619921_MIX_JOUR5</v>
      </c>
      <c r="AB450" t="str">
        <f t="shared" si="158"/>
        <v>619921_MIX_JOUR0</v>
      </c>
      <c r="AC450" t="str">
        <f t="shared" si="159"/>
        <v>619921_MIX_JOUR0</v>
      </c>
      <c r="AD450" t="str">
        <f t="shared" si="160"/>
        <v>619921_MIX_JOUR0</v>
      </c>
      <c r="AF450" s="9">
        <v>0.25</v>
      </c>
      <c r="AG450" s="9">
        <v>0.95833333333333337</v>
      </c>
    </row>
    <row r="451" spans="1:33">
      <c r="A451" s="8">
        <v>6199</v>
      </c>
      <c r="B451" s="8" t="s">
        <v>118</v>
      </c>
      <c r="C451" s="9">
        <v>0</v>
      </c>
      <c r="D451" s="9">
        <v>0.99930555555555556</v>
      </c>
      <c r="E451" s="13">
        <v>1111111</v>
      </c>
      <c r="F451" s="18" t="str">
        <f t="shared" si="161"/>
        <v>1111111</v>
      </c>
      <c r="G451" s="20" t="str">
        <f t="shared" si="162"/>
        <v>1</v>
      </c>
      <c r="H451" s="20" t="str">
        <f t="shared" si="163"/>
        <v>1</v>
      </c>
      <c r="I451" s="20" t="str">
        <f t="shared" si="164"/>
        <v>1</v>
      </c>
      <c r="J451" s="20" t="str">
        <f t="shared" si="165"/>
        <v>1</v>
      </c>
      <c r="K451" s="20" t="str">
        <f t="shared" si="166"/>
        <v>1</v>
      </c>
      <c r="L451" s="20" t="str">
        <f t="shared" si="167"/>
        <v>1</v>
      </c>
      <c r="M451" s="20" t="str">
        <f t="shared" si="168"/>
        <v>1</v>
      </c>
      <c r="N451" s="23">
        <f t="shared" si="169"/>
        <v>2</v>
      </c>
      <c r="O451" s="23">
        <f t="shared" si="170"/>
        <v>3</v>
      </c>
      <c r="P451" s="23">
        <f t="shared" si="171"/>
        <v>4</v>
      </c>
      <c r="Q451" s="23">
        <f t="shared" si="172"/>
        <v>5</v>
      </c>
      <c r="R451" s="23">
        <f t="shared" si="173"/>
        <v>6</v>
      </c>
      <c r="S451" s="23">
        <f t="shared" si="174"/>
        <v>7</v>
      </c>
      <c r="T451" s="23">
        <f t="shared" si="175"/>
        <v>1</v>
      </c>
      <c r="V451" s="9">
        <v>0</v>
      </c>
      <c r="W451" s="9">
        <v>0.99930555555555556</v>
      </c>
      <c r="X451" t="str">
        <f t="shared" ref="X451:X514" si="176">A451&amp;B451&amp;N451</f>
        <v>619921_MIX_SOIR2</v>
      </c>
      <c r="Y451" t="str">
        <f t="shared" ref="Y451:Y514" si="177">A451&amp;B451&amp;O451</f>
        <v>619921_MIX_SOIR3</v>
      </c>
      <c r="Z451" t="str">
        <f t="shared" ref="Z451:Z514" si="178">A451&amp;B451&amp;P451</f>
        <v>619921_MIX_SOIR4</v>
      </c>
      <c r="AA451" t="str">
        <f t="shared" ref="AA451:AA514" si="179">A451&amp;B451&amp;Q451</f>
        <v>619921_MIX_SOIR5</v>
      </c>
      <c r="AB451" t="str">
        <f t="shared" ref="AB451:AB514" si="180">A451&amp;B451&amp;R451</f>
        <v>619921_MIX_SOIR6</v>
      </c>
      <c r="AC451" t="str">
        <f t="shared" ref="AC451:AC514" si="181">A451&amp;B451&amp;S451</f>
        <v>619921_MIX_SOIR7</v>
      </c>
      <c r="AD451" t="str">
        <f t="shared" ref="AD451:AD514" si="182">A451&amp;B451&amp;T451</f>
        <v>619921_MIX_SOIR1</v>
      </c>
      <c r="AF451" s="9">
        <v>0</v>
      </c>
      <c r="AG451" s="9">
        <v>0.99930555555555556</v>
      </c>
    </row>
    <row r="452" spans="1:33">
      <c r="A452" s="8">
        <v>6201</v>
      </c>
      <c r="B452" s="8" t="s">
        <v>117</v>
      </c>
      <c r="C452" s="9">
        <v>0.25</v>
      </c>
      <c r="D452" s="9">
        <v>0.41666666666666669</v>
      </c>
      <c r="E452" s="13">
        <v>1010010</v>
      </c>
      <c r="F452" s="18" t="str">
        <f t="shared" si="161"/>
        <v>1010010</v>
      </c>
      <c r="G452" s="20" t="str">
        <f t="shared" si="162"/>
        <v>1</v>
      </c>
      <c r="H452" s="20" t="str">
        <f t="shared" si="163"/>
        <v>0</v>
      </c>
      <c r="I452" s="20" t="str">
        <f t="shared" si="164"/>
        <v>1</v>
      </c>
      <c r="J452" s="20" t="str">
        <f t="shared" si="165"/>
        <v>0</v>
      </c>
      <c r="K452" s="20" t="str">
        <f t="shared" si="166"/>
        <v>0</v>
      </c>
      <c r="L452" s="20" t="str">
        <f t="shared" si="167"/>
        <v>1</v>
      </c>
      <c r="M452" s="20" t="str">
        <f t="shared" si="168"/>
        <v>0</v>
      </c>
      <c r="N452" s="23">
        <f t="shared" si="169"/>
        <v>2</v>
      </c>
      <c r="O452" s="23">
        <f t="shared" si="170"/>
        <v>0</v>
      </c>
      <c r="P452" s="23">
        <f t="shared" si="171"/>
        <v>4</v>
      </c>
      <c r="Q452" s="23">
        <f t="shared" si="172"/>
        <v>0</v>
      </c>
      <c r="R452" s="23">
        <f t="shared" si="173"/>
        <v>0</v>
      </c>
      <c r="S452" s="23">
        <f t="shared" si="174"/>
        <v>7</v>
      </c>
      <c r="T452" s="23">
        <f t="shared" si="175"/>
        <v>0</v>
      </c>
      <c r="V452" s="9">
        <v>0.25</v>
      </c>
      <c r="W452" s="9">
        <v>0.41666666666666669</v>
      </c>
      <c r="X452" t="str">
        <f t="shared" si="176"/>
        <v>620121_MIX_JOUR2</v>
      </c>
      <c r="Y452" t="str">
        <f t="shared" si="177"/>
        <v>620121_MIX_JOUR0</v>
      </c>
      <c r="Z452" t="str">
        <f t="shared" si="178"/>
        <v>620121_MIX_JOUR4</v>
      </c>
      <c r="AA452" t="str">
        <f t="shared" si="179"/>
        <v>620121_MIX_JOUR0</v>
      </c>
      <c r="AB452" t="str">
        <f t="shared" si="180"/>
        <v>620121_MIX_JOUR0</v>
      </c>
      <c r="AC452" t="str">
        <f t="shared" si="181"/>
        <v>620121_MIX_JOUR7</v>
      </c>
      <c r="AD452" t="str">
        <f t="shared" si="182"/>
        <v>620121_MIX_JOUR0</v>
      </c>
      <c r="AF452" s="9">
        <v>0.25</v>
      </c>
      <c r="AG452" s="9">
        <v>0.41666666666666669</v>
      </c>
    </row>
    <row r="453" spans="1:33">
      <c r="A453" s="8">
        <v>6201</v>
      </c>
      <c r="B453" s="8" t="s">
        <v>118</v>
      </c>
      <c r="C453" s="9">
        <v>0.29166666666666669</v>
      </c>
      <c r="D453" s="9">
        <v>0.375</v>
      </c>
      <c r="E453" s="13">
        <v>1010110</v>
      </c>
      <c r="F453" s="18" t="str">
        <f t="shared" si="161"/>
        <v>1010110</v>
      </c>
      <c r="G453" s="20" t="str">
        <f t="shared" si="162"/>
        <v>1</v>
      </c>
      <c r="H453" s="20" t="str">
        <f t="shared" si="163"/>
        <v>0</v>
      </c>
      <c r="I453" s="20" t="str">
        <f t="shared" si="164"/>
        <v>1</v>
      </c>
      <c r="J453" s="20" t="str">
        <f t="shared" si="165"/>
        <v>0</v>
      </c>
      <c r="K453" s="20" t="str">
        <f t="shared" si="166"/>
        <v>1</v>
      </c>
      <c r="L453" s="20" t="str">
        <f t="shared" si="167"/>
        <v>1</v>
      </c>
      <c r="M453" s="20" t="str">
        <f t="shared" si="168"/>
        <v>0</v>
      </c>
      <c r="N453" s="23">
        <f t="shared" si="169"/>
        <v>2</v>
      </c>
      <c r="O453" s="23">
        <f t="shared" si="170"/>
        <v>0</v>
      </c>
      <c r="P453" s="23">
        <f t="shared" si="171"/>
        <v>4</v>
      </c>
      <c r="Q453" s="23">
        <f t="shared" si="172"/>
        <v>0</v>
      </c>
      <c r="R453" s="23">
        <f t="shared" si="173"/>
        <v>6</v>
      </c>
      <c r="S453" s="23">
        <f t="shared" si="174"/>
        <v>7</v>
      </c>
      <c r="T453" s="23">
        <f t="shared" si="175"/>
        <v>0</v>
      </c>
      <c r="V453" s="9">
        <v>0.29166666666666669</v>
      </c>
      <c r="W453" s="9">
        <v>0.375</v>
      </c>
      <c r="X453" t="str">
        <f t="shared" si="176"/>
        <v>620121_MIX_SOIR2</v>
      </c>
      <c r="Y453" t="str">
        <f t="shared" si="177"/>
        <v>620121_MIX_SOIR0</v>
      </c>
      <c r="Z453" t="str">
        <f t="shared" si="178"/>
        <v>620121_MIX_SOIR4</v>
      </c>
      <c r="AA453" t="str">
        <f t="shared" si="179"/>
        <v>620121_MIX_SOIR0</v>
      </c>
      <c r="AB453" t="str">
        <f t="shared" si="180"/>
        <v>620121_MIX_SOIR6</v>
      </c>
      <c r="AC453" t="str">
        <f t="shared" si="181"/>
        <v>620121_MIX_SOIR7</v>
      </c>
      <c r="AD453" t="str">
        <f t="shared" si="182"/>
        <v>620121_MIX_SOIR0</v>
      </c>
      <c r="AF453" s="9">
        <v>0.29166666666666669</v>
      </c>
      <c r="AG453" s="9">
        <v>0.375</v>
      </c>
    </row>
    <row r="454" spans="1:33">
      <c r="A454" s="8">
        <v>6202</v>
      </c>
      <c r="B454" s="8" t="s">
        <v>117</v>
      </c>
      <c r="C454" s="9">
        <v>0</v>
      </c>
      <c r="D454" s="9">
        <v>0.95833333333333337</v>
      </c>
      <c r="E454" s="13">
        <v>100010</v>
      </c>
      <c r="F454" s="18" t="str">
        <f t="shared" si="161"/>
        <v>0100010</v>
      </c>
      <c r="G454" s="20" t="str">
        <f t="shared" si="162"/>
        <v>0</v>
      </c>
      <c r="H454" s="20" t="str">
        <f t="shared" si="163"/>
        <v>1</v>
      </c>
      <c r="I454" s="20" t="str">
        <f t="shared" si="164"/>
        <v>0</v>
      </c>
      <c r="J454" s="20" t="str">
        <f t="shared" si="165"/>
        <v>0</v>
      </c>
      <c r="K454" s="20" t="str">
        <f t="shared" si="166"/>
        <v>0</v>
      </c>
      <c r="L454" s="20" t="str">
        <f t="shared" si="167"/>
        <v>1</v>
      </c>
      <c r="M454" s="20" t="str">
        <f t="shared" si="168"/>
        <v>0</v>
      </c>
      <c r="N454" s="23">
        <f t="shared" si="169"/>
        <v>0</v>
      </c>
      <c r="O454" s="23">
        <f t="shared" si="170"/>
        <v>3</v>
      </c>
      <c r="P454" s="23">
        <f t="shared" si="171"/>
        <v>0</v>
      </c>
      <c r="Q454" s="23">
        <f t="shared" si="172"/>
        <v>0</v>
      </c>
      <c r="R454" s="23">
        <f t="shared" si="173"/>
        <v>0</v>
      </c>
      <c r="S454" s="23">
        <f t="shared" si="174"/>
        <v>7</v>
      </c>
      <c r="T454" s="23">
        <f t="shared" si="175"/>
        <v>0</v>
      </c>
      <c r="V454" s="9">
        <v>0</v>
      </c>
      <c r="W454" s="9">
        <v>0.95833333333333337</v>
      </c>
      <c r="X454" t="str">
        <f t="shared" si="176"/>
        <v>620221_MIX_JOUR0</v>
      </c>
      <c r="Y454" t="str">
        <f t="shared" si="177"/>
        <v>620221_MIX_JOUR3</v>
      </c>
      <c r="Z454" t="str">
        <f t="shared" si="178"/>
        <v>620221_MIX_JOUR0</v>
      </c>
      <c r="AA454" t="str">
        <f t="shared" si="179"/>
        <v>620221_MIX_JOUR0</v>
      </c>
      <c r="AB454" t="str">
        <f t="shared" si="180"/>
        <v>620221_MIX_JOUR0</v>
      </c>
      <c r="AC454" t="str">
        <f t="shared" si="181"/>
        <v>620221_MIX_JOUR7</v>
      </c>
      <c r="AD454" t="str">
        <f t="shared" si="182"/>
        <v>620221_MIX_JOUR0</v>
      </c>
      <c r="AF454" s="9">
        <v>0</v>
      </c>
      <c r="AG454" s="9">
        <v>0.95833333333333337</v>
      </c>
    </row>
    <row r="455" spans="1:33">
      <c r="A455" s="8">
        <v>6205</v>
      </c>
      <c r="B455" s="8" t="s">
        <v>117</v>
      </c>
      <c r="C455" s="9">
        <v>0.33333333333333331</v>
      </c>
      <c r="D455" s="9">
        <v>0.66666666666666663</v>
      </c>
      <c r="E455" s="13">
        <v>1111111</v>
      </c>
      <c r="F455" s="18" t="str">
        <f t="shared" si="161"/>
        <v>1111111</v>
      </c>
      <c r="G455" s="20" t="str">
        <f t="shared" si="162"/>
        <v>1</v>
      </c>
      <c r="H455" s="20" t="str">
        <f t="shared" si="163"/>
        <v>1</v>
      </c>
      <c r="I455" s="20" t="str">
        <f t="shared" si="164"/>
        <v>1</v>
      </c>
      <c r="J455" s="20" t="str">
        <f t="shared" si="165"/>
        <v>1</v>
      </c>
      <c r="K455" s="20" t="str">
        <f t="shared" si="166"/>
        <v>1</v>
      </c>
      <c r="L455" s="20" t="str">
        <f t="shared" si="167"/>
        <v>1</v>
      </c>
      <c r="M455" s="20" t="str">
        <f t="shared" si="168"/>
        <v>1</v>
      </c>
      <c r="N455" s="23">
        <f t="shared" si="169"/>
        <v>2</v>
      </c>
      <c r="O455" s="23">
        <f t="shared" si="170"/>
        <v>3</v>
      </c>
      <c r="P455" s="23">
        <f t="shared" si="171"/>
        <v>4</v>
      </c>
      <c r="Q455" s="23">
        <f t="shared" si="172"/>
        <v>5</v>
      </c>
      <c r="R455" s="23">
        <f t="shared" si="173"/>
        <v>6</v>
      </c>
      <c r="S455" s="23">
        <f t="shared" si="174"/>
        <v>7</v>
      </c>
      <c r="T455" s="23">
        <f t="shared" si="175"/>
        <v>1</v>
      </c>
      <c r="V455" s="9">
        <v>0.33333333333333331</v>
      </c>
      <c r="W455" s="9">
        <v>0.66666666666666663</v>
      </c>
      <c r="X455" t="str">
        <f t="shared" si="176"/>
        <v>620521_MIX_JOUR2</v>
      </c>
      <c r="Y455" t="str">
        <f t="shared" si="177"/>
        <v>620521_MIX_JOUR3</v>
      </c>
      <c r="Z455" t="str">
        <f t="shared" si="178"/>
        <v>620521_MIX_JOUR4</v>
      </c>
      <c r="AA455" t="str">
        <f t="shared" si="179"/>
        <v>620521_MIX_JOUR5</v>
      </c>
      <c r="AB455" t="str">
        <f t="shared" si="180"/>
        <v>620521_MIX_JOUR6</v>
      </c>
      <c r="AC455" t="str">
        <f t="shared" si="181"/>
        <v>620521_MIX_JOUR7</v>
      </c>
      <c r="AD455" t="str">
        <f t="shared" si="182"/>
        <v>620521_MIX_JOUR1</v>
      </c>
      <c r="AF455" s="9">
        <v>0.33333333333333331</v>
      </c>
      <c r="AG455" s="9">
        <v>0.66666666666666663</v>
      </c>
    </row>
    <row r="456" spans="1:33">
      <c r="A456" s="8">
        <v>6207</v>
      </c>
      <c r="B456" s="8" t="s">
        <v>117</v>
      </c>
      <c r="C456" s="9">
        <v>0.25</v>
      </c>
      <c r="D456" s="9">
        <v>0.95833333333333337</v>
      </c>
      <c r="E456" s="13">
        <v>1010000</v>
      </c>
      <c r="F456" s="18" t="str">
        <f t="shared" si="161"/>
        <v>1010000</v>
      </c>
      <c r="G456" s="20" t="str">
        <f t="shared" si="162"/>
        <v>1</v>
      </c>
      <c r="H456" s="20" t="str">
        <f t="shared" si="163"/>
        <v>0</v>
      </c>
      <c r="I456" s="20" t="str">
        <f t="shared" si="164"/>
        <v>1</v>
      </c>
      <c r="J456" s="20" t="str">
        <f t="shared" si="165"/>
        <v>0</v>
      </c>
      <c r="K456" s="20" t="str">
        <f t="shared" si="166"/>
        <v>0</v>
      </c>
      <c r="L456" s="20" t="str">
        <f t="shared" si="167"/>
        <v>0</v>
      </c>
      <c r="M456" s="20" t="str">
        <f t="shared" si="168"/>
        <v>0</v>
      </c>
      <c r="N456" s="23">
        <f t="shared" si="169"/>
        <v>2</v>
      </c>
      <c r="O456" s="23">
        <f t="shared" si="170"/>
        <v>0</v>
      </c>
      <c r="P456" s="23">
        <f t="shared" si="171"/>
        <v>4</v>
      </c>
      <c r="Q456" s="23">
        <f t="shared" si="172"/>
        <v>0</v>
      </c>
      <c r="R456" s="23">
        <f t="shared" si="173"/>
        <v>0</v>
      </c>
      <c r="S456" s="23">
        <f t="shared" si="174"/>
        <v>0</v>
      </c>
      <c r="T456" s="23">
        <f t="shared" si="175"/>
        <v>0</v>
      </c>
      <c r="V456" s="9">
        <v>0.25</v>
      </c>
      <c r="W456" s="9">
        <v>0.95833333333333337</v>
      </c>
      <c r="X456" t="str">
        <f t="shared" si="176"/>
        <v>620721_MIX_JOUR2</v>
      </c>
      <c r="Y456" t="str">
        <f t="shared" si="177"/>
        <v>620721_MIX_JOUR0</v>
      </c>
      <c r="Z456" t="str">
        <f t="shared" si="178"/>
        <v>620721_MIX_JOUR4</v>
      </c>
      <c r="AA456" t="str">
        <f t="shared" si="179"/>
        <v>620721_MIX_JOUR0</v>
      </c>
      <c r="AB456" t="str">
        <f t="shared" si="180"/>
        <v>620721_MIX_JOUR0</v>
      </c>
      <c r="AC456" t="str">
        <f t="shared" si="181"/>
        <v>620721_MIX_JOUR0</v>
      </c>
      <c r="AD456" t="str">
        <f t="shared" si="182"/>
        <v>620721_MIX_JOUR0</v>
      </c>
      <c r="AF456" s="9">
        <v>0.25</v>
      </c>
      <c r="AG456" s="9">
        <v>0.95833333333333337</v>
      </c>
    </row>
    <row r="457" spans="1:33">
      <c r="A457" s="8">
        <v>6456</v>
      </c>
      <c r="B457" s="8" t="s">
        <v>117</v>
      </c>
      <c r="C457" s="9">
        <v>0.29166666666666669</v>
      </c>
      <c r="D457" s="9">
        <v>0.375</v>
      </c>
      <c r="E457" s="13">
        <v>1111110</v>
      </c>
      <c r="F457" s="18" t="str">
        <f t="shared" si="161"/>
        <v>1111110</v>
      </c>
      <c r="G457" s="20" t="str">
        <f t="shared" si="162"/>
        <v>1</v>
      </c>
      <c r="H457" s="20" t="str">
        <f t="shared" si="163"/>
        <v>1</v>
      </c>
      <c r="I457" s="20" t="str">
        <f t="shared" si="164"/>
        <v>1</v>
      </c>
      <c r="J457" s="20" t="str">
        <f t="shared" si="165"/>
        <v>1</v>
      </c>
      <c r="K457" s="20" t="str">
        <f t="shared" si="166"/>
        <v>1</v>
      </c>
      <c r="L457" s="20" t="str">
        <f t="shared" si="167"/>
        <v>1</v>
      </c>
      <c r="M457" s="20" t="str">
        <f t="shared" si="168"/>
        <v>0</v>
      </c>
      <c r="N457" s="23">
        <f t="shared" si="169"/>
        <v>2</v>
      </c>
      <c r="O457" s="23">
        <f t="shared" si="170"/>
        <v>3</v>
      </c>
      <c r="P457" s="23">
        <f t="shared" si="171"/>
        <v>4</v>
      </c>
      <c r="Q457" s="23">
        <f t="shared" si="172"/>
        <v>5</v>
      </c>
      <c r="R457" s="23">
        <f t="shared" si="173"/>
        <v>6</v>
      </c>
      <c r="S457" s="23">
        <f t="shared" si="174"/>
        <v>7</v>
      </c>
      <c r="T457" s="23">
        <f t="shared" si="175"/>
        <v>0</v>
      </c>
      <c r="V457" s="9">
        <v>0.29166666666666669</v>
      </c>
      <c r="W457" s="9">
        <v>0.375</v>
      </c>
      <c r="X457" t="str">
        <f t="shared" si="176"/>
        <v>645621_MIX_JOUR2</v>
      </c>
      <c r="Y457" t="str">
        <f t="shared" si="177"/>
        <v>645621_MIX_JOUR3</v>
      </c>
      <c r="Z457" t="str">
        <f t="shared" si="178"/>
        <v>645621_MIX_JOUR4</v>
      </c>
      <c r="AA457" t="str">
        <f t="shared" si="179"/>
        <v>645621_MIX_JOUR5</v>
      </c>
      <c r="AB457" t="str">
        <f t="shared" si="180"/>
        <v>645621_MIX_JOUR6</v>
      </c>
      <c r="AC457" t="str">
        <f t="shared" si="181"/>
        <v>645621_MIX_JOUR7</v>
      </c>
      <c r="AD457" t="str">
        <f t="shared" si="182"/>
        <v>645621_MIX_JOUR0</v>
      </c>
      <c r="AF457" s="9">
        <v>0.29166666666666669</v>
      </c>
      <c r="AG457" s="9">
        <v>0.375</v>
      </c>
    </row>
    <row r="458" spans="1:33">
      <c r="A458" s="8">
        <v>6489</v>
      </c>
      <c r="B458" s="8" t="s">
        <v>117</v>
      </c>
      <c r="C458" s="9">
        <v>0.41666666666666669</v>
      </c>
      <c r="D458" s="9">
        <v>0.59375</v>
      </c>
      <c r="E458" s="13">
        <v>1111110</v>
      </c>
      <c r="F458" s="18" t="str">
        <f t="shared" si="161"/>
        <v>1111110</v>
      </c>
      <c r="G458" s="20" t="str">
        <f t="shared" si="162"/>
        <v>1</v>
      </c>
      <c r="H458" s="20" t="str">
        <f t="shared" si="163"/>
        <v>1</v>
      </c>
      <c r="I458" s="20" t="str">
        <f t="shared" si="164"/>
        <v>1</v>
      </c>
      <c r="J458" s="20" t="str">
        <f t="shared" si="165"/>
        <v>1</v>
      </c>
      <c r="K458" s="20" t="str">
        <f t="shared" si="166"/>
        <v>1</v>
      </c>
      <c r="L458" s="20" t="str">
        <f t="shared" si="167"/>
        <v>1</v>
      </c>
      <c r="M458" s="20" t="str">
        <f t="shared" si="168"/>
        <v>0</v>
      </c>
      <c r="N458" s="23">
        <f t="shared" si="169"/>
        <v>2</v>
      </c>
      <c r="O458" s="23">
        <f t="shared" si="170"/>
        <v>3</v>
      </c>
      <c r="P458" s="23">
        <f t="shared" si="171"/>
        <v>4</v>
      </c>
      <c r="Q458" s="23">
        <f t="shared" si="172"/>
        <v>5</v>
      </c>
      <c r="R458" s="23">
        <f t="shared" si="173"/>
        <v>6</v>
      </c>
      <c r="S458" s="23">
        <f t="shared" si="174"/>
        <v>7</v>
      </c>
      <c r="T458" s="23">
        <f t="shared" si="175"/>
        <v>0</v>
      </c>
      <c r="V458" s="9">
        <v>0.41666666666666669</v>
      </c>
      <c r="W458" s="9">
        <v>0.59375</v>
      </c>
      <c r="X458" t="str">
        <f t="shared" si="176"/>
        <v>648921_MIX_JOUR2</v>
      </c>
      <c r="Y458" t="str">
        <f t="shared" si="177"/>
        <v>648921_MIX_JOUR3</v>
      </c>
      <c r="Z458" t="str">
        <f t="shared" si="178"/>
        <v>648921_MIX_JOUR4</v>
      </c>
      <c r="AA458" t="str">
        <f t="shared" si="179"/>
        <v>648921_MIX_JOUR5</v>
      </c>
      <c r="AB458" t="str">
        <f t="shared" si="180"/>
        <v>648921_MIX_JOUR6</v>
      </c>
      <c r="AC458" t="str">
        <f t="shared" si="181"/>
        <v>648921_MIX_JOUR7</v>
      </c>
      <c r="AD458" t="str">
        <f t="shared" si="182"/>
        <v>648921_MIX_JOUR0</v>
      </c>
      <c r="AF458" s="9">
        <v>0.41666666666666669</v>
      </c>
      <c r="AG458" s="9">
        <v>0.59375</v>
      </c>
    </row>
    <row r="459" spans="1:33">
      <c r="A459" s="8">
        <v>6495</v>
      </c>
      <c r="B459" s="8" t="s">
        <v>117</v>
      </c>
      <c r="C459" s="9">
        <v>0.27083333333333331</v>
      </c>
      <c r="D459" s="9">
        <v>0.4375</v>
      </c>
      <c r="E459" s="13">
        <v>1111110</v>
      </c>
      <c r="F459" s="18" t="str">
        <f t="shared" si="161"/>
        <v>1111110</v>
      </c>
      <c r="G459" s="20" t="str">
        <f t="shared" si="162"/>
        <v>1</v>
      </c>
      <c r="H459" s="20" t="str">
        <f t="shared" si="163"/>
        <v>1</v>
      </c>
      <c r="I459" s="20" t="str">
        <f t="shared" si="164"/>
        <v>1</v>
      </c>
      <c r="J459" s="20" t="str">
        <f t="shared" si="165"/>
        <v>1</v>
      </c>
      <c r="K459" s="20" t="str">
        <f t="shared" si="166"/>
        <v>1</v>
      </c>
      <c r="L459" s="20" t="str">
        <f t="shared" si="167"/>
        <v>1</v>
      </c>
      <c r="M459" s="20" t="str">
        <f t="shared" si="168"/>
        <v>0</v>
      </c>
      <c r="N459" s="23">
        <f t="shared" si="169"/>
        <v>2</v>
      </c>
      <c r="O459" s="23">
        <f t="shared" si="170"/>
        <v>3</v>
      </c>
      <c r="P459" s="23">
        <f t="shared" si="171"/>
        <v>4</v>
      </c>
      <c r="Q459" s="23">
        <f t="shared" si="172"/>
        <v>5</v>
      </c>
      <c r="R459" s="23">
        <f t="shared" si="173"/>
        <v>6</v>
      </c>
      <c r="S459" s="23">
        <f t="shared" si="174"/>
        <v>7</v>
      </c>
      <c r="T459" s="23">
        <f t="shared" si="175"/>
        <v>0</v>
      </c>
      <c r="V459" s="9">
        <v>0.27083333333333331</v>
      </c>
      <c r="W459" s="9">
        <v>0.4375</v>
      </c>
      <c r="X459" t="str">
        <f t="shared" si="176"/>
        <v>649521_MIX_JOUR2</v>
      </c>
      <c r="Y459" t="str">
        <f t="shared" si="177"/>
        <v>649521_MIX_JOUR3</v>
      </c>
      <c r="Z459" t="str">
        <f t="shared" si="178"/>
        <v>649521_MIX_JOUR4</v>
      </c>
      <c r="AA459" t="str">
        <f t="shared" si="179"/>
        <v>649521_MIX_JOUR5</v>
      </c>
      <c r="AB459" t="str">
        <f t="shared" si="180"/>
        <v>649521_MIX_JOUR6</v>
      </c>
      <c r="AC459" t="str">
        <f t="shared" si="181"/>
        <v>649521_MIX_JOUR7</v>
      </c>
      <c r="AD459" t="str">
        <f t="shared" si="182"/>
        <v>649521_MIX_JOUR0</v>
      </c>
      <c r="AF459" s="9">
        <v>0.27083333333333331</v>
      </c>
      <c r="AG459" s="9">
        <v>0.4375</v>
      </c>
    </row>
    <row r="460" spans="1:33">
      <c r="A460" s="8">
        <v>6503</v>
      </c>
      <c r="B460" s="8" t="s">
        <v>117</v>
      </c>
      <c r="C460" s="9">
        <v>0.45833333333333331</v>
      </c>
      <c r="D460" s="9">
        <v>0.58333333333333337</v>
      </c>
      <c r="E460" s="13">
        <v>1111110</v>
      </c>
      <c r="F460" s="18" t="str">
        <f t="shared" si="161"/>
        <v>1111110</v>
      </c>
      <c r="G460" s="20" t="str">
        <f t="shared" si="162"/>
        <v>1</v>
      </c>
      <c r="H460" s="20" t="str">
        <f t="shared" si="163"/>
        <v>1</v>
      </c>
      <c r="I460" s="20" t="str">
        <f t="shared" si="164"/>
        <v>1</v>
      </c>
      <c r="J460" s="20" t="str">
        <f t="shared" si="165"/>
        <v>1</v>
      </c>
      <c r="K460" s="20" t="str">
        <f t="shared" si="166"/>
        <v>1</v>
      </c>
      <c r="L460" s="20" t="str">
        <f t="shared" si="167"/>
        <v>1</v>
      </c>
      <c r="M460" s="20" t="str">
        <f t="shared" si="168"/>
        <v>0</v>
      </c>
      <c r="N460" s="23">
        <f t="shared" si="169"/>
        <v>2</v>
      </c>
      <c r="O460" s="23">
        <f t="shared" si="170"/>
        <v>3</v>
      </c>
      <c r="P460" s="23">
        <f t="shared" si="171"/>
        <v>4</v>
      </c>
      <c r="Q460" s="23">
        <f t="shared" si="172"/>
        <v>5</v>
      </c>
      <c r="R460" s="23">
        <f t="shared" si="173"/>
        <v>6</v>
      </c>
      <c r="S460" s="23">
        <f t="shared" si="174"/>
        <v>7</v>
      </c>
      <c r="T460" s="23">
        <f t="shared" si="175"/>
        <v>0</v>
      </c>
      <c r="V460" s="9">
        <v>0.45833333333333331</v>
      </c>
      <c r="W460" s="9">
        <v>0.58333333333333337</v>
      </c>
      <c r="X460" t="str">
        <f t="shared" si="176"/>
        <v>650321_MIX_JOUR2</v>
      </c>
      <c r="Y460" t="str">
        <f t="shared" si="177"/>
        <v>650321_MIX_JOUR3</v>
      </c>
      <c r="Z460" t="str">
        <f t="shared" si="178"/>
        <v>650321_MIX_JOUR4</v>
      </c>
      <c r="AA460" t="str">
        <f t="shared" si="179"/>
        <v>650321_MIX_JOUR5</v>
      </c>
      <c r="AB460" t="str">
        <f t="shared" si="180"/>
        <v>650321_MIX_JOUR6</v>
      </c>
      <c r="AC460" t="str">
        <f t="shared" si="181"/>
        <v>650321_MIX_JOUR7</v>
      </c>
      <c r="AD460" t="str">
        <f t="shared" si="182"/>
        <v>650321_MIX_JOUR0</v>
      </c>
      <c r="AF460" s="9">
        <v>0.45833333333333331</v>
      </c>
      <c r="AG460" s="9">
        <v>0.58333333333333337</v>
      </c>
    </row>
    <row r="461" spans="1:33">
      <c r="A461" s="8">
        <v>6506</v>
      </c>
      <c r="B461" s="8" t="s">
        <v>117</v>
      </c>
      <c r="C461" s="9">
        <v>0.35416666666666669</v>
      </c>
      <c r="D461" s="9">
        <v>0.54166666666666663</v>
      </c>
      <c r="E461" s="13">
        <v>1111010</v>
      </c>
      <c r="F461" s="18" t="str">
        <f t="shared" si="161"/>
        <v>1111010</v>
      </c>
      <c r="G461" s="20" t="str">
        <f t="shared" si="162"/>
        <v>1</v>
      </c>
      <c r="H461" s="20" t="str">
        <f t="shared" si="163"/>
        <v>1</v>
      </c>
      <c r="I461" s="20" t="str">
        <f t="shared" si="164"/>
        <v>1</v>
      </c>
      <c r="J461" s="20" t="str">
        <f t="shared" si="165"/>
        <v>1</v>
      </c>
      <c r="K461" s="20" t="str">
        <f t="shared" si="166"/>
        <v>0</v>
      </c>
      <c r="L461" s="20" t="str">
        <f t="shared" si="167"/>
        <v>1</v>
      </c>
      <c r="M461" s="20" t="str">
        <f t="shared" si="168"/>
        <v>0</v>
      </c>
      <c r="N461" s="23">
        <f t="shared" si="169"/>
        <v>2</v>
      </c>
      <c r="O461" s="23">
        <f t="shared" si="170"/>
        <v>3</v>
      </c>
      <c r="P461" s="23">
        <f t="shared" si="171"/>
        <v>4</v>
      </c>
      <c r="Q461" s="23">
        <f t="shared" si="172"/>
        <v>5</v>
      </c>
      <c r="R461" s="23">
        <f t="shared" si="173"/>
        <v>0</v>
      </c>
      <c r="S461" s="23">
        <f t="shared" si="174"/>
        <v>7</v>
      </c>
      <c r="T461" s="23">
        <f t="shared" si="175"/>
        <v>0</v>
      </c>
      <c r="V461" s="9">
        <v>0.35416666666666669</v>
      </c>
      <c r="W461" s="9">
        <v>0.54166666666666663</v>
      </c>
      <c r="X461" t="str">
        <f t="shared" si="176"/>
        <v>650621_MIX_JOUR2</v>
      </c>
      <c r="Y461" t="str">
        <f t="shared" si="177"/>
        <v>650621_MIX_JOUR3</v>
      </c>
      <c r="Z461" t="str">
        <f t="shared" si="178"/>
        <v>650621_MIX_JOUR4</v>
      </c>
      <c r="AA461" t="str">
        <f t="shared" si="179"/>
        <v>650621_MIX_JOUR5</v>
      </c>
      <c r="AB461" t="str">
        <f t="shared" si="180"/>
        <v>650621_MIX_JOUR0</v>
      </c>
      <c r="AC461" t="str">
        <f t="shared" si="181"/>
        <v>650621_MIX_JOUR7</v>
      </c>
      <c r="AD461" t="str">
        <f t="shared" si="182"/>
        <v>650621_MIX_JOUR0</v>
      </c>
      <c r="AF461" s="9">
        <v>0.35416666666666669</v>
      </c>
      <c r="AG461" s="9">
        <v>0.54166666666666663</v>
      </c>
    </row>
    <row r="462" spans="1:33">
      <c r="A462" s="8">
        <v>6510</v>
      </c>
      <c r="B462" s="8" t="s">
        <v>117</v>
      </c>
      <c r="C462" s="9">
        <v>0.20833333333333334</v>
      </c>
      <c r="D462" s="9">
        <v>0.375</v>
      </c>
      <c r="E462" s="13">
        <v>101100</v>
      </c>
      <c r="F462" s="18" t="str">
        <f t="shared" si="161"/>
        <v>0101100</v>
      </c>
      <c r="G462" s="20" t="str">
        <f t="shared" si="162"/>
        <v>0</v>
      </c>
      <c r="H462" s="20" t="str">
        <f t="shared" si="163"/>
        <v>1</v>
      </c>
      <c r="I462" s="20" t="str">
        <f t="shared" si="164"/>
        <v>0</v>
      </c>
      <c r="J462" s="20" t="str">
        <f t="shared" si="165"/>
        <v>1</v>
      </c>
      <c r="K462" s="20" t="str">
        <f t="shared" si="166"/>
        <v>1</v>
      </c>
      <c r="L462" s="20" t="str">
        <f t="shared" si="167"/>
        <v>0</v>
      </c>
      <c r="M462" s="20" t="str">
        <f t="shared" si="168"/>
        <v>0</v>
      </c>
      <c r="N462" s="23">
        <f t="shared" si="169"/>
        <v>0</v>
      </c>
      <c r="O462" s="23">
        <f t="shared" si="170"/>
        <v>3</v>
      </c>
      <c r="P462" s="23">
        <f t="shared" si="171"/>
        <v>0</v>
      </c>
      <c r="Q462" s="23">
        <f t="shared" si="172"/>
        <v>5</v>
      </c>
      <c r="R462" s="23">
        <f t="shared" si="173"/>
        <v>6</v>
      </c>
      <c r="S462" s="23">
        <f t="shared" si="174"/>
        <v>0</v>
      </c>
      <c r="T462" s="23">
        <f t="shared" si="175"/>
        <v>0</v>
      </c>
      <c r="V462" s="9">
        <v>0.20833333333333334</v>
      </c>
      <c r="W462" s="9">
        <v>0.375</v>
      </c>
      <c r="X462" t="str">
        <f t="shared" si="176"/>
        <v>651021_MIX_JOUR0</v>
      </c>
      <c r="Y462" t="str">
        <f t="shared" si="177"/>
        <v>651021_MIX_JOUR3</v>
      </c>
      <c r="Z462" t="str">
        <f t="shared" si="178"/>
        <v>651021_MIX_JOUR0</v>
      </c>
      <c r="AA462" t="str">
        <f t="shared" si="179"/>
        <v>651021_MIX_JOUR5</v>
      </c>
      <c r="AB462" t="str">
        <f t="shared" si="180"/>
        <v>651021_MIX_JOUR6</v>
      </c>
      <c r="AC462" t="str">
        <f t="shared" si="181"/>
        <v>651021_MIX_JOUR0</v>
      </c>
      <c r="AD462" t="str">
        <f t="shared" si="182"/>
        <v>651021_MIX_JOUR0</v>
      </c>
      <c r="AF462" s="9">
        <v>0.20833333333333334</v>
      </c>
      <c r="AG462" s="9">
        <v>0.375</v>
      </c>
    </row>
    <row r="463" spans="1:33">
      <c r="A463" s="8">
        <v>6510</v>
      </c>
      <c r="B463" s="8" t="s">
        <v>118</v>
      </c>
      <c r="C463" s="9">
        <v>0.20833333333333334</v>
      </c>
      <c r="D463" s="9">
        <v>0.29166666666666669</v>
      </c>
      <c r="E463" s="13">
        <v>101110</v>
      </c>
      <c r="F463" s="18" t="str">
        <f t="shared" si="161"/>
        <v>0101110</v>
      </c>
      <c r="G463" s="20" t="str">
        <f t="shared" si="162"/>
        <v>0</v>
      </c>
      <c r="H463" s="20" t="str">
        <f t="shared" si="163"/>
        <v>1</v>
      </c>
      <c r="I463" s="20" t="str">
        <f t="shared" si="164"/>
        <v>0</v>
      </c>
      <c r="J463" s="20" t="str">
        <f t="shared" si="165"/>
        <v>1</v>
      </c>
      <c r="K463" s="20" t="str">
        <f t="shared" si="166"/>
        <v>1</v>
      </c>
      <c r="L463" s="20" t="str">
        <f t="shared" si="167"/>
        <v>1</v>
      </c>
      <c r="M463" s="20" t="str">
        <f t="shared" si="168"/>
        <v>0</v>
      </c>
      <c r="N463" s="23">
        <f t="shared" si="169"/>
        <v>0</v>
      </c>
      <c r="O463" s="23">
        <f t="shared" si="170"/>
        <v>3</v>
      </c>
      <c r="P463" s="23">
        <f t="shared" si="171"/>
        <v>0</v>
      </c>
      <c r="Q463" s="23">
        <f t="shared" si="172"/>
        <v>5</v>
      </c>
      <c r="R463" s="23">
        <f t="shared" si="173"/>
        <v>6</v>
      </c>
      <c r="S463" s="23">
        <f t="shared" si="174"/>
        <v>7</v>
      </c>
      <c r="T463" s="23">
        <f t="shared" si="175"/>
        <v>0</v>
      </c>
      <c r="V463" s="9">
        <v>0.20833333333333334</v>
      </c>
      <c r="W463" s="9">
        <v>0.29166666666666669</v>
      </c>
      <c r="X463" t="str">
        <f t="shared" si="176"/>
        <v>651021_MIX_SOIR0</v>
      </c>
      <c r="Y463" t="str">
        <f t="shared" si="177"/>
        <v>651021_MIX_SOIR3</v>
      </c>
      <c r="Z463" t="str">
        <f t="shared" si="178"/>
        <v>651021_MIX_SOIR0</v>
      </c>
      <c r="AA463" t="str">
        <f t="shared" si="179"/>
        <v>651021_MIX_SOIR5</v>
      </c>
      <c r="AB463" t="str">
        <f t="shared" si="180"/>
        <v>651021_MIX_SOIR6</v>
      </c>
      <c r="AC463" t="str">
        <f t="shared" si="181"/>
        <v>651021_MIX_SOIR7</v>
      </c>
      <c r="AD463" t="str">
        <f t="shared" si="182"/>
        <v>651021_MIX_SOIR0</v>
      </c>
      <c r="AF463" s="9">
        <v>0.20833333333333334</v>
      </c>
      <c r="AG463" s="9">
        <v>0.29166666666666669</v>
      </c>
    </row>
    <row r="464" spans="1:33">
      <c r="A464" s="10">
        <v>6511</v>
      </c>
      <c r="B464" s="10" t="s">
        <v>117</v>
      </c>
      <c r="C464" s="11">
        <v>0.41666666666666669</v>
      </c>
      <c r="D464" s="11">
        <v>0.625</v>
      </c>
      <c r="E464" s="14">
        <v>1111110</v>
      </c>
      <c r="F464" s="18" t="str">
        <f t="shared" si="161"/>
        <v>1111110</v>
      </c>
      <c r="G464" s="20" t="str">
        <f t="shared" si="162"/>
        <v>1</v>
      </c>
      <c r="H464" s="20" t="str">
        <f t="shared" si="163"/>
        <v>1</v>
      </c>
      <c r="I464" s="20" t="str">
        <f t="shared" si="164"/>
        <v>1</v>
      </c>
      <c r="J464" s="20" t="str">
        <f t="shared" si="165"/>
        <v>1</v>
      </c>
      <c r="K464" s="20" t="str">
        <f t="shared" si="166"/>
        <v>1</v>
      </c>
      <c r="L464" s="20" t="str">
        <f t="shared" si="167"/>
        <v>1</v>
      </c>
      <c r="M464" s="20" t="str">
        <f t="shared" si="168"/>
        <v>0</v>
      </c>
      <c r="N464" s="23">
        <f t="shared" si="169"/>
        <v>2</v>
      </c>
      <c r="O464" s="23">
        <f t="shared" si="170"/>
        <v>3</v>
      </c>
      <c r="P464" s="23">
        <f t="shared" si="171"/>
        <v>4</v>
      </c>
      <c r="Q464" s="23">
        <f t="shared" si="172"/>
        <v>5</v>
      </c>
      <c r="R464" s="23">
        <f t="shared" si="173"/>
        <v>6</v>
      </c>
      <c r="S464" s="23">
        <f t="shared" si="174"/>
        <v>7</v>
      </c>
      <c r="T464" s="23">
        <f t="shared" si="175"/>
        <v>0</v>
      </c>
      <c r="V464" s="11">
        <v>0.41666666666666669</v>
      </c>
      <c r="W464" s="11">
        <v>0.625</v>
      </c>
      <c r="X464" t="str">
        <f t="shared" si="176"/>
        <v>651121_MIX_JOUR2</v>
      </c>
      <c r="Y464" t="str">
        <f t="shared" si="177"/>
        <v>651121_MIX_JOUR3</v>
      </c>
      <c r="Z464" t="str">
        <f t="shared" si="178"/>
        <v>651121_MIX_JOUR4</v>
      </c>
      <c r="AA464" t="str">
        <f t="shared" si="179"/>
        <v>651121_MIX_JOUR5</v>
      </c>
      <c r="AB464" t="str">
        <f t="shared" si="180"/>
        <v>651121_MIX_JOUR6</v>
      </c>
      <c r="AC464" t="str">
        <f t="shared" si="181"/>
        <v>651121_MIX_JOUR7</v>
      </c>
      <c r="AD464" t="str">
        <f t="shared" si="182"/>
        <v>651121_MIX_JOUR0</v>
      </c>
      <c r="AF464" s="11">
        <v>0.41666666666666669</v>
      </c>
      <c r="AG464" s="11">
        <v>0.625</v>
      </c>
    </row>
    <row r="465" spans="1:33">
      <c r="A465" s="8">
        <v>6513</v>
      </c>
      <c r="B465" s="8" t="s">
        <v>117</v>
      </c>
      <c r="C465" s="9">
        <v>0.375</v>
      </c>
      <c r="D465" s="9">
        <v>0.5</v>
      </c>
      <c r="E465" s="13">
        <v>1010100</v>
      </c>
      <c r="F465" s="18" t="str">
        <f t="shared" si="161"/>
        <v>1010100</v>
      </c>
      <c r="G465" s="20" t="str">
        <f t="shared" si="162"/>
        <v>1</v>
      </c>
      <c r="H465" s="20" t="str">
        <f t="shared" si="163"/>
        <v>0</v>
      </c>
      <c r="I465" s="20" t="str">
        <f t="shared" si="164"/>
        <v>1</v>
      </c>
      <c r="J465" s="20" t="str">
        <f t="shared" si="165"/>
        <v>0</v>
      </c>
      <c r="K465" s="20" t="str">
        <f t="shared" si="166"/>
        <v>1</v>
      </c>
      <c r="L465" s="20" t="str">
        <f t="shared" si="167"/>
        <v>0</v>
      </c>
      <c r="M465" s="20" t="str">
        <f t="shared" si="168"/>
        <v>0</v>
      </c>
      <c r="N465" s="23">
        <f t="shared" si="169"/>
        <v>2</v>
      </c>
      <c r="O465" s="23">
        <f t="shared" si="170"/>
        <v>0</v>
      </c>
      <c r="P465" s="23">
        <f t="shared" si="171"/>
        <v>4</v>
      </c>
      <c r="Q465" s="23">
        <f t="shared" si="172"/>
        <v>0</v>
      </c>
      <c r="R465" s="23">
        <f t="shared" si="173"/>
        <v>6</v>
      </c>
      <c r="S465" s="23">
        <f t="shared" si="174"/>
        <v>0</v>
      </c>
      <c r="T465" s="23">
        <f t="shared" si="175"/>
        <v>0</v>
      </c>
      <c r="V465" s="9">
        <v>0.375</v>
      </c>
      <c r="W465" s="9">
        <v>0.5</v>
      </c>
      <c r="X465" t="str">
        <f t="shared" si="176"/>
        <v>651321_MIX_JOUR2</v>
      </c>
      <c r="Y465" t="str">
        <f t="shared" si="177"/>
        <v>651321_MIX_JOUR0</v>
      </c>
      <c r="Z465" t="str">
        <f t="shared" si="178"/>
        <v>651321_MIX_JOUR4</v>
      </c>
      <c r="AA465" t="str">
        <f t="shared" si="179"/>
        <v>651321_MIX_JOUR0</v>
      </c>
      <c r="AB465" t="str">
        <f t="shared" si="180"/>
        <v>651321_MIX_JOUR6</v>
      </c>
      <c r="AC465" t="str">
        <f t="shared" si="181"/>
        <v>651321_MIX_JOUR0</v>
      </c>
      <c r="AD465" t="str">
        <f t="shared" si="182"/>
        <v>651321_MIX_JOUR0</v>
      </c>
      <c r="AF465" s="9">
        <v>0.375</v>
      </c>
      <c r="AG465" s="9">
        <v>0.5</v>
      </c>
    </row>
    <row r="466" spans="1:33">
      <c r="A466" s="8">
        <v>6514</v>
      </c>
      <c r="B466" s="8" t="s">
        <v>117</v>
      </c>
      <c r="C466" s="9">
        <v>0.375</v>
      </c>
      <c r="D466" s="9">
        <v>0.625</v>
      </c>
      <c r="E466" s="13">
        <v>1111111</v>
      </c>
      <c r="F466" s="18" t="str">
        <f t="shared" si="161"/>
        <v>1111111</v>
      </c>
      <c r="G466" s="20" t="str">
        <f t="shared" si="162"/>
        <v>1</v>
      </c>
      <c r="H466" s="20" t="str">
        <f t="shared" si="163"/>
        <v>1</v>
      </c>
      <c r="I466" s="20" t="str">
        <f t="shared" si="164"/>
        <v>1</v>
      </c>
      <c r="J466" s="20" t="str">
        <f t="shared" si="165"/>
        <v>1</v>
      </c>
      <c r="K466" s="20" t="str">
        <f t="shared" si="166"/>
        <v>1</v>
      </c>
      <c r="L466" s="20" t="str">
        <f t="shared" si="167"/>
        <v>1</v>
      </c>
      <c r="M466" s="20" t="str">
        <f t="shared" si="168"/>
        <v>1</v>
      </c>
      <c r="N466" s="23">
        <f t="shared" si="169"/>
        <v>2</v>
      </c>
      <c r="O466" s="23">
        <f t="shared" si="170"/>
        <v>3</v>
      </c>
      <c r="P466" s="23">
        <f t="shared" si="171"/>
        <v>4</v>
      </c>
      <c r="Q466" s="23">
        <f t="shared" si="172"/>
        <v>5</v>
      </c>
      <c r="R466" s="23">
        <f t="shared" si="173"/>
        <v>6</v>
      </c>
      <c r="S466" s="23">
        <f t="shared" si="174"/>
        <v>7</v>
      </c>
      <c r="T466" s="23">
        <f t="shared" si="175"/>
        <v>1</v>
      </c>
      <c r="V466" s="9">
        <v>0.375</v>
      </c>
      <c r="W466" s="9">
        <v>0.625</v>
      </c>
      <c r="X466" t="str">
        <f t="shared" si="176"/>
        <v>651421_MIX_JOUR2</v>
      </c>
      <c r="Y466" t="str">
        <f t="shared" si="177"/>
        <v>651421_MIX_JOUR3</v>
      </c>
      <c r="Z466" t="str">
        <f t="shared" si="178"/>
        <v>651421_MIX_JOUR4</v>
      </c>
      <c r="AA466" t="str">
        <f t="shared" si="179"/>
        <v>651421_MIX_JOUR5</v>
      </c>
      <c r="AB466" t="str">
        <f t="shared" si="180"/>
        <v>651421_MIX_JOUR6</v>
      </c>
      <c r="AC466" t="str">
        <f t="shared" si="181"/>
        <v>651421_MIX_JOUR7</v>
      </c>
      <c r="AD466" t="str">
        <f t="shared" si="182"/>
        <v>651421_MIX_JOUR1</v>
      </c>
      <c r="AF466" s="9">
        <v>0.375</v>
      </c>
      <c r="AG466" s="9">
        <v>0.625</v>
      </c>
    </row>
    <row r="467" spans="1:33">
      <c r="A467" s="8">
        <v>6517</v>
      </c>
      <c r="B467" s="8" t="s">
        <v>117</v>
      </c>
      <c r="C467" s="9">
        <v>0.29166666666666669</v>
      </c>
      <c r="D467" s="9">
        <v>0.45833333333333331</v>
      </c>
      <c r="E467" s="13">
        <v>100100</v>
      </c>
      <c r="F467" s="18" t="str">
        <f t="shared" si="161"/>
        <v>0100100</v>
      </c>
      <c r="G467" s="20" t="str">
        <f t="shared" si="162"/>
        <v>0</v>
      </c>
      <c r="H467" s="20" t="str">
        <f t="shared" si="163"/>
        <v>1</v>
      </c>
      <c r="I467" s="20" t="str">
        <f t="shared" si="164"/>
        <v>0</v>
      </c>
      <c r="J467" s="20" t="str">
        <f t="shared" si="165"/>
        <v>0</v>
      </c>
      <c r="K467" s="20" t="str">
        <f t="shared" si="166"/>
        <v>1</v>
      </c>
      <c r="L467" s="20" t="str">
        <f t="shared" si="167"/>
        <v>0</v>
      </c>
      <c r="M467" s="20" t="str">
        <f t="shared" si="168"/>
        <v>0</v>
      </c>
      <c r="N467" s="23">
        <f t="shared" si="169"/>
        <v>0</v>
      </c>
      <c r="O467" s="23">
        <f t="shared" si="170"/>
        <v>3</v>
      </c>
      <c r="P467" s="23">
        <f t="shared" si="171"/>
        <v>0</v>
      </c>
      <c r="Q467" s="23">
        <f t="shared" si="172"/>
        <v>0</v>
      </c>
      <c r="R467" s="23">
        <f t="shared" si="173"/>
        <v>6</v>
      </c>
      <c r="S467" s="23">
        <f t="shared" si="174"/>
        <v>0</v>
      </c>
      <c r="T467" s="23">
        <f t="shared" si="175"/>
        <v>0</v>
      </c>
      <c r="V467" s="9">
        <v>0.29166666666666669</v>
      </c>
      <c r="W467" s="9">
        <v>0.45833333333333331</v>
      </c>
      <c r="X467" t="str">
        <f t="shared" si="176"/>
        <v>651721_MIX_JOUR0</v>
      </c>
      <c r="Y467" t="str">
        <f t="shared" si="177"/>
        <v>651721_MIX_JOUR3</v>
      </c>
      <c r="Z467" t="str">
        <f t="shared" si="178"/>
        <v>651721_MIX_JOUR0</v>
      </c>
      <c r="AA467" t="str">
        <f t="shared" si="179"/>
        <v>651721_MIX_JOUR0</v>
      </c>
      <c r="AB467" t="str">
        <f t="shared" si="180"/>
        <v>651721_MIX_JOUR6</v>
      </c>
      <c r="AC467" t="str">
        <f t="shared" si="181"/>
        <v>651721_MIX_JOUR0</v>
      </c>
      <c r="AD467" t="str">
        <f t="shared" si="182"/>
        <v>651721_MIX_JOUR0</v>
      </c>
      <c r="AF467" s="9">
        <v>0.29166666666666669</v>
      </c>
      <c r="AG467" s="9">
        <v>0.45833333333333331</v>
      </c>
    </row>
    <row r="468" spans="1:33">
      <c r="A468" s="8">
        <v>6517</v>
      </c>
      <c r="B468" s="8" t="s">
        <v>118</v>
      </c>
      <c r="C468" s="9">
        <v>0.29166666666666669</v>
      </c>
      <c r="D468" s="9">
        <v>0.375</v>
      </c>
      <c r="E468" s="13">
        <v>100110</v>
      </c>
      <c r="F468" s="18" t="str">
        <f t="shared" si="161"/>
        <v>0100110</v>
      </c>
      <c r="G468" s="20" t="str">
        <f t="shared" si="162"/>
        <v>0</v>
      </c>
      <c r="H468" s="20" t="str">
        <f t="shared" si="163"/>
        <v>1</v>
      </c>
      <c r="I468" s="20" t="str">
        <f t="shared" si="164"/>
        <v>0</v>
      </c>
      <c r="J468" s="20" t="str">
        <f t="shared" si="165"/>
        <v>0</v>
      </c>
      <c r="K468" s="20" t="str">
        <f t="shared" si="166"/>
        <v>1</v>
      </c>
      <c r="L468" s="20" t="str">
        <f t="shared" si="167"/>
        <v>1</v>
      </c>
      <c r="M468" s="20" t="str">
        <f t="shared" si="168"/>
        <v>0</v>
      </c>
      <c r="N468" s="23">
        <f t="shared" si="169"/>
        <v>0</v>
      </c>
      <c r="O468" s="23">
        <f t="shared" si="170"/>
        <v>3</v>
      </c>
      <c r="P468" s="23">
        <f t="shared" si="171"/>
        <v>0</v>
      </c>
      <c r="Q468" s="23">
        <f t="shared" si="172"/>
        <v>0</v>
      </c>
      <c r="R468" s="23">
        <f t="shared" si="173"/>
        <v>6</v>
      </c>
      <c r="S468" s="23">
        <f t="shared" si="174"/>
        <v>7</v>
      </c>
      <c r="T468" s="23">
        <f t="shared" si="175"/>
        <v>0</v>
      </c>
      <c r="V468" s="9">
        <v>0.29166666666666669</v>
      </c>
      <c r="W468" s="9">
        <v>0.375</v>
      </c>
      <c r="X468" t="str">
        <f t="shared" si="176"/>
        <v>651721_MIX_SOIR0</v>
      </c>
      <c r="Y468" t="str">
        <f t="shared" si="177"/>
        <v>651721_MIX_SOIR3</v>
      </c>
      <c r="Z468" t="str">
        <f t="shared" si="178"/>
        <v>651721_MIX_SOIR0</v>
      </c>
      <c r="AA468" t="str">
        <f t="shared" si="179"/>
        <v>651721_MIX_SOIR0</v>
      </c>
      <c r="AB468" t="str">
        <f t="shared" si="180"/>
        <v>651721_MIX_SOIR6</v>
      </c>
      <c r="AC468" t="str">
        <f t="shared" si="181"/>
        <v>651721_MIX_SOIR7</v>
      </c>
      <c r="AD468" t="str">
        <f t="shared" si="182"/>
        <v>651721_MIX_SOIR0</v>
      </c>
      <c r="AF468" s="9">
        <v>0.29166666666666669</v>
      </c>
      <c r="AG468" s="9">
        <v>0.375</v>
      </c>
    </row>
    <row r="469" spans="1:33">
      <c r="A469" s="8">
        <v>6523</v>
      </c>
      <c r="B469" s="8" t="s">
        <v>117</v>
      </c>
      <c r="C469" s="9">
        <v>0.41666666666666669</v>
      </c>
      <c r="D469" s="9">
        <v>0.54166666666666663</v>
      </c>
      <c r="E469" s="13">
        <v>1111110</v>
      </c>
      <c r="F469" s="18" t="str">
        <f t="shared" si="161"/>
        <v>1111110</v>
      </c>
      <c r="G469" s="20" t="str">
        <f t="shared" si="162"/>
        <v>1</v>
      </c>
      <c r="H469" s="20" t="str">
        <f t="shared" si="163"/>
        <v>1</v>
      </c>
      <c r="I469" s="20" t="str">
        <f t="shared" si="164"/>
        <v>1</v>
      </c>
      <c r="J469" s="20" t="str">
        <f t="shared" si="165"/>
        <v>1</v>
      </c>
      <c r="K469" s="20" t="str">
        <f t="shared" si="166"/>
        <v>1</v>
      </c>
      <c r="L469" s="20" t="str">
        <f t="shared" si="167"/>
        <v>1</v>
      </c>
      <c r="M469" s="20" t="str">
        <f t="shared" si="168"/>
        <v>0</v>
      </c>
      <c r="N469" s="23">
        <f t="shared" si="169"/>
        <v>2</v>
      </c>
      <c r="O469" s="23">
        <f t="shared" si="170"/>
        <v>3</v>
      </c>
      <c r="P469" s="23">
        <f t="shared" si="171"/>
        <v>4</v>
      </c>
      <c r="Q469" s="23">
        <f t="shared" si="172"/>
        <v>5</v>
      </c>
      <c r="R469" s="23">
        <f t="shared" si="173"/>
        <v>6</v>
      </c>
      <c r="S469" s="23">
        <f t="shared" si="174"/>
        <v>7</v>
      </c>
      <c r="T469" s="23">
        <f t="shared" si="175"/>
        <v>0</v>
      </c>
      <c r="V469" s="9">
        <v>0.41666666666666669</v>
      </c>
      <c r="W469" s="9">
        <v>0.54166666666666663</v>
      </c>
      <c r="X469" t="str">
        <f t="shared" si="176"/>
        <v>652321_MIX_JOUR2</v>
      </c>
      <c r="Y469" t="str">
        <f t="shared" si="177"/>
        <v>652321_MIX_JOUR3</v>
      </c>
      <c r="Z469" t="str">
        <f t="shared" si="178"/>
        <v>652321_MIX_JOUR4</v>
      </c>
      <c r="AA469" t="str">
        <f t="shared" si="179"/>
        <v>652321_MIX_JOUR5</v>
      </c>
      <c r="AB469" t="str">
        <f t="shared" si="180"/>
        <v>652321_MIX_JOUR6</v>
      </c>
      <c r="AC469" t="str">
        <f t="shared" si="181"/>
        <v>652321_MIX_JOUR7</v>
      </c>
      <c r="AD469" t="str">
        <f t="shared" si="182"/>
        <v>652321_MIX_JOUR0</v>
      </c>
      <c r="AF469" s="9">
        <v>0.41666666666666669</v>
      </c>
      <c r="AG469" s="9">
        <v>0.54166666666666663</v>
      </c>
    </row>
    <row r="470" spans="1:33">
      <c r="A470" s="8">
        <v>6525</v>
      </c>
      <c r="B470" s="8" t="s">
        <v>117</v>
      </c>
      <c r="C470" s="9">
        <v>0.33333333333333331</v>
      </c>
      <c r="D470" s="9">
        <v>0.5</v>
      </c>
      <c r="E470" s="13">
        <v>1111110</v>
      </c>
      <c r="F470" s="18" t="str">
        <f t="shared" si="161"/>
        <v>1111110</v>
      </c>
      <c r="G470" s="20" t="str">
        <f t="shared" si="162"/>
        <v>1</v>
      </c>
      <c r="H470" s="20" t="str">
        <f t="shared" si="163"/>
        <v>1</v>
      </c>
      <c r="I470" s="20" t="str">
        <f t="shared" si="164"/>
        <v>1</v>
      </c>
      <c r="J470" s="20" t="str">
        <f t="shared" si="165"/>
        <v>1</v>
      </c>
      <c r="K470" s="20" t="str">
        <f t="shared" si="166"/>
        <v>1</v>
      </c>
      <c r="L470" s="20" t="str">
        <f t="shared" si="167"/>
        <v>1</v>
      </c>
      <c r="M470" s="20" t="str">
        <f t="shared" si="168"/>
        <v>0</v>
      </c>
      <c r="N470" s="23">
        <f t="shared" si="169"/>
        <v>2</v>
      </c>
      <c r="O470" s="23">
        <f t="shared" si="170"/>
        <v>3</v>
      </c>
      <c r="P470" s="23">
        <f t="shared" si="171"/>
        <v>4</v>
      </c>
      <c r="Q470" s="23">
        <f t="shared" si="172"/>
        <v>5</v>
      </c>
      <c r="R470" s="23">
        <f t="shared" si="173"/>
        <v>6</v>
      </c>
      <c r="S470" s="23">
        <f t="shared" si="174"/>
        <v>7</v>
      </c>
      <c r="T470" s="23">
        <f t="shared" si="175"/>
        <v>0</v>
      </c>
      <c r="V470" s="9">
        <v>0.33333333333333331</v>
      </c>
      <c r="W470" s="9">
        <v>0.5</v>
      </c>
      <c r="X470" t="str">
        <f t="shared" si="176"/>
        <v>652521_MIX_JOUR2</v>
      </c>
      <c r="Y470" t="str">
        <f t="shared" si="177"/>
        <v>652521_MIX_JOUR3</v>
      </c>
      <c r="Z470" t="str">
        <f t="shared" si="178"/>
        <v>652521_MIX_JOUR4</v>
      </c>
      <c r="AA470" t="str">
        <f t="shared" si="179"/>
        <v>652521_MIX_JOUR5</v>
      </c>
      <c r="AB470" t="str">
        <f t="shared" si="180"/>
        <v>652521_MIX_JOUR6</v>
      </c>
      <c r="AC470" t="str">
        <f t="shared" si="181"/>
        <v>652521_MIX_JOUR7</v>
      </c>
      <c r="AD470" t="str">
        <f t="shared" si="182"/>
        <v>652521_MIX_JOUR0</v>
      </c>
      <c r="AF470" s="9">
        <v>0.33333333333333331</v>
      </c>
      <c r="AG470" s="9">
        <v>0.5</v>
      </c>
    </row>
    <row r="471" spans="1:33">
      <c r="A471" s="8">
        <v>6526</v>
      </c>
      <c r="B471" s="8" t="s">
        <v>118</v>
      </c>
      <c r="C471" s="9">
        <v>0.25</v>
      </c>
      <c r="D471" s="9">
        <v>0.375</v>
      </c>
      <c r="E471" s="13">
        <v>1111100</v>
      </c>
      <c r="F471" s="18" t="str">
        <f t="shared" si="161"/>
        <v>1111100</v>
      </c>
      <c r="G471" s="20" t="str">
        <f t="shared" si="162"/>
        <v>1</v>
      </c>
      <c r="H471" s="20" t="str">
        <f t="shared" si="163"/>
        <v>1</v>
      </c>
      <c r="I471" s="20" t="str">
        <f t="shared" si="164"/>
        <v>1</v>
      </c>
      <c r="J471" s="20" t="str">
        <f t="shared" si="165"/>
        <v>1</v>
      </c>
      <c r="K471" s="20" t="str">
        <f t="shared" si="166"/>
        <v>1</v>
      </c>
      <c r="L471" s="20" t="str">
        <f t="shared" si="167"/>
        <v>0</v>
      </c>
      <c r="M471" s="20" t="str">
        <f t="shared" si="168"/>
        <v>0</v>
      </c>
      <c r="N471" s="23">
        <f t="shared" si="169"/>
        <v>2</v>
      </c>
      <c r="O471" s="23">
        <f t="shared" si="170"/>
        <v>3</v>
      </c>
      <c r="P471" s="23">
        <f t="shared" si="171"/>
        <v>4</v>
      </c>
      <c r="Q471" s="23">
        <f t="shared" si="172"/>
        <v>5</v>
      </c>
      <c r="R471" s="23">
        <f t="shared" si="173"/>
        <v>6</v>
      </c>
      <c r="S471" s="23">
        <f t="shared" si="174"/>
        <v>0</v>
      </c>
      <c r="T471" s="23">
        <f t="shared" si="175"/>
        <v>0</v>
      </c>
      <c r="V471" s="9">
        <v>0.25</v>
      </c>
      <c r="W471" s="9">
        <v>0.375</v>
      </c>
      <c r="X471" t="str">
        <f t="shared" si="176"/>
        <v>652621_MIX_SOIR2</v>
      </c>
      <c r="Y471" t="str">
        <f t="shared" si="177"/>
        <v>652621_MIX_SOIR3</v>
      </c>
      <c r="Z471" t="str">
        <f t="shared" si="178"/>
        <v>652621_MIX_SOIR4</v>
      </c>
      <c r="AA471" t="str">
        <f t="shared" si="179"/>
        <v>652621_MIX_SOIR5</v>
      </c>
      <c r="AB471" t="str">
        <f t="shared" si="180"/>
        <v>652621_MIX_SOIR6</v>
      </c>
      <c r="AC471" t="str">
        <f t="shared" si="181"/>
        <v>652621_MIX_SOIR0</v>
      </c>
      <c r="AD471" t="str">
        <f t="shared" si="182"/>
        <v>652621_MIX_SOIR0</v>
      </c>
      <c r="AF471" s="9">
        <v>0.25</v>
      </c>
      <c r="AG471" s="9">
        <v>0.375</v>
      </c>
    </row>
    <row r="472" spans="1:33">
      <c r="A472" s="8">
        <v>6532</v>
      </c>
      <c r="B472" s="8" t="s">
        <v>117</v>
      </c>
      <c r="C472" s="9">
        <v>0.375</v>
      </c>
      <c r="D472" s="9">
        <v>0.58333333333333337</v>
      </c>
      <c r="E472" s="13">
        <v>1111110</v>
      </c>
      <c r="F472" s="18" t="str">
        <f t="shared" si="161"/>
        <v>1111110</v>
      </c>
      <c r="G472" s="20" t="str">
        <f t="shared" si="162"/>
        <v>1</v>
      </c>
      <c r="H472" s="20" t="str">
        <f t="shared" si="163"/>
        <v>1</v>
      </c>
      <c r="I472" s="20" t="str">
        <f t="shared" si="164"/>
        <v>1</v>
      </c>
      <c r="J472" s="20" t="str">
        <f t="shared" si="165"/>
        <v>1</v>
      </c>
      <c r="K472" s="20" t="str">
        <f t="shared" si="166"/>
        <v>1</v>
      </c>
      <c r="L472" s="20" t="str">
        <f t="shared" si="167"/>
        <v>1</v>
      </c>
      <c r="M472" s="20" t="str">
        <f t="shared" si="168"/>
        <v>0</v>
      </c>
      <c r="N472" s="23">
        <f t="shared" si="169"/>
        <v>2</v>
      </c>
      <c r="O472" s="23">
        <f t="shared" si="170"/>
        <v>3</v>
      </c>
      <c r="P472" s="23">
        <f t="shared" si="171"/>
        <v>4</v>
      </c>
      <c r="Q472" s="23">
        <f t="shared" si="172"/>
        <v>5</v>
      </c>
      <c r="R472" s="23">
        <f t="shared" si="173"/>
        <v>6</v>
      </c>
      <c r="S472" s="23">
        <f t="shared" si="174"/>
        <v>7</v>
      </c>
      <c r="T472" s="23">
        <f t="shared" si="175"/>
        <v>0</v>
      </c>
      <c r="V472" s="9">
        <v>0.375</v>
      </c>
      <c r="W472" s="9">
        <v>0.58333333333333337</v>
      </c>
      <c r="X472" t="str">
        <f t="shared" si="176"/>
        <v>653221_MIX_JOUR2</v>
      </c>
      <c r="Y472" t="str">
        <f t="shared" si="177"/>
        <v>653221_MIX_JOUR3</v>
      </c>
      <c r="Z472" t="str">
        <f t="shared" si="178"/>
        <v>653221_MIX_JOUR4</v>
      </c>
      <c r="AA472" t="str">
        <f t="shared" si="179"/>
        <v>653221_MIX_JOUR5</v>
      </c>
      <c r="AB472" t="str">
        <f t="shared" si="180"/>
        <v>653221_MIX_JOUR6</v>
      </c>
      <c r="AC472" t="str">
        <f t="shared" si="181"/>
        <v>653221_MIX_JOUR7</v>
      </c>
      <c r="AD472" t="str">
        <f t="shared" si="182"/>
        <v>653221_MIX_JOUR0</v>
      </c>
      <c r="AF472" s="9">
        <v>0.375</v>
      </c>
      <c r="AG472" s="9">
        <v>0.58333333333333337</v>
      </c>
    </row>
    <row r="473" spans="1:33">
      <c r="A473" s="8">
        <v>6533</v>
      </c>
      <c r="B473" s="8" t="s">
        <v>117</v>
      </c>
      <c r="C473" s="9">
        <v>0.33333333333333331</v>
      </c>
      <c r="D473" s="9">
        <v>0.5</v>
      </c>
      <c r="E473" s="13">
        <v>1001100</v>
      </c>
      <c r="F473" s="18" t="str">
        <f t="shared" si="161"/>
        <v>1001100</v>
      </c>
      <c r="G473" s="20" t="str">
        <f t="shared" si="162"/>
        <v>1</v>
      </c>
      <c r="H473" s="20" t="str">
        <f t="shared" si="163"/>
        <v>0</v>
      </c>
      <c r="I473" s="20" t="str">
        <f t="shared" si="164"/>
        <v>0</v>
      </c>
      <c r="J473" s="20" t="str">
        <f t="shared" si="165"/>
        <v>1</v>
      </c>
      <c r="K473" s="20" t="str">
        <f t="shared" si="166"/>
        <v>1</v>
      </c>
      <c r="L473" s="20" t="str">
        <f t="shared" si="167"/>
        <v>0</v>
      </c>
      <c r="M473" s="20" t="str">
        <f t="shared" si="168"/>
        <v>0</v>
      </c>
      <c r="N473" s="23">
        <f t="shared" si="169"/>
        <v>2</v>
      </c>
      <c r="O473" s="23">
        <f t="shared" si="170"/>
        <v>0</v>
      </c>
      <c r="P473" s="23">
        <f t="shared" si="171"/>
        <v>0</v>
      </c>
      <c r="Q473" s="23">
        <f t="shared" si="172"/>
        <v>5</v>
      </c>
      <c r="R473" s="23">
        <f t="shared" si="173"/>
        <v>6</v>
      </c>
      <c r="S473" s="23">
        <f t="shared" si="174"/>
        <v>0</v>
      </c>
      <c r="T473" s="23">
        <f t="shared" si="175"/>
        <v>0</v>
      </c>
      <c r="V473" s="9">
        <v>0.33333333333333331</v>
      </c>
      <c r="W473" s="9">
        <v>0.5</v>
      </c>
      <c r="X473" t="str">
        <f t="shared" si="176"/>
        <v>653321_MIX_JOUR2</v>
      </c>
      <c r="Y473" t="str">
        <f t="shared" si="177"/>
        <v>653321_MIX_JOUR0</v>
      </c>
      <c r="Z473" t="str">
        <f t="shared" si="178"/>
        <v>653321_MIX_JOUR0</v>
      </c>
      <c r="AA473" t="str">
        <f t="shared" si="179"/>
        <v>653321_MIX_JOUR5</v>
      </c>
      <c r="AB473" t="str">
        <f t="shared" si="180"/>
        <v>653321_MIX_JOUR6</v>
      </c>
      <c r="AC473" t="str">
        <f t="shared" si="181"/>
        <v>653321_MIX_JOUR0</v>
      </c>
      <c r="AD473" t="str">
        <f t="shared" si="182"/>
        <v>653321_MIX_JOUR0</v>
      </c>
      <c r="AF473" s="9">
        <v>0.33333333333333331</v>
      </c>
      <c r="AG473" s="9">
        <v>0.5</v>
      </c>
    </row>
    <row r="474" spans="1:33">
      <c r="A474" s="8">
        <v>6533</v>
      </c>
      <c r="B474" s="8" t="s">
        <v>118</v>
      </c>
      <c r="C474" s="9">
        <v>0.25</v>
      </c>
      <c r="D474" s="9">
        <v>0.33333333333333331</v>
      </c>
      <c r="E474" s="13">
        <v>1000</v>
      </c>
      <c r="F474" s="18" t="str">
        <f t="shared" si="161"/>
        <v>0001000</v>
      </c>
      <c r="G474" s="20" t="str">
        <f t="shared" si="162"/>
        <v>0</v>
      </c>
      <c r="H474" s="20" t="str">
        <f t="shared" si="163"/>
        <v>0</v>
      </c>
      <c r="I474" s="20" t="str">
        <f t="shared" si="164"/>
        <v>0</v>
      </c>
      <c r="J474" s="20" t="str">
        <f t="shared" si="165"/>
        <v>1</v>
      </c>
      <c r="K474" s="20" t="str">
        <f t="shared" si="166"/>
        <v>0</v>
      </c>
      <c r="L474" s="20" t="str">
        <f t="shared" si="167"/>
        <v>0</v>
      </c>
      <c r="M474" s="20" t="str">
        <f t="shared" si="168"/>
        <v>0</v>
      </c>
      <c r="N474" s="23">
        <f t="shared" si="169"/>
        <v>0</v>
      </c>
      <c r="O474" s="23">
        <f t="shared" si="170"/>
        <v>0</v>
      </c>
      <c r="P474" s="23">
        <f t="shared" si="171"/>
        <v>0</v>
      </c>
      <c r="Q474" s="23">
        <f t="shared" si="172"/>
        <v>5</v>
      </c>
      <c r="R474" s="23">
        <f t="shared" si="173"/>
        <v>0</v>
      </c>
      <c r="S474" s="23">
        <f t="shared" si="174"/>
        <v>0</v>
      </c>
      <c r="T474" s="23">
        <f t="shared" si="175"/>
        <v>0</v>
      </c>
      <c r="V474" s="9">
        <v>0.25</v>
      </c>
      <c r="W474" s="9">
        <v>0.33333333333333331</v>
      </c>
      <c r="X474" t="str">
        <f t="shared" si="176"/>
        <v>653321_MIX_SOIR0</v>
      </c>
      <c r="Y474" t="str">
        <f t="shared" si="177"/>
        <v>653321_MIX_SOIR0</v>
      </c>
      <c r="Z474" t="str">
        <f t="shared" si="178"/>
        <v>653321_MIX_SOIR0</v>
      </c>
      <c r="AA474" t="str">
        <f t="shared" si="179"/>
        <v>653321_MIX_SOIR5</v>
      </c>
      <c r="AB474" t="str">
        <f t="shared" si="180"/>
        <v>653321_MIX_SOIR0</v>
      </c>
      <c r="AC474" t="str">
        <f t="shared" si="181"/>
        <v>653321_MIX_SOIR0</v>
      </c>
      <c r="AD474" t="str">
        <f t="shared" si="182"/>
        <v>653321_MIX_SOIR0</v>
      </c>
      <c r="AF474" s="9">
        <v>0.25</v>
      </c>
      <c r="AG474" s="9">
        <v>0.33333333333333331</v>
      </c>
    </row>
    <row r="475" spans="1:33">
      <c r="A475" s="8">
        <v>6533</v>
      </c>
      <c r="B475" s="8" t="s">
        <v>118</v>
      </c>
      <c r="C475" s="9">
        <v>0.3125</v>
      </c>
      <c r="D475" s="9">
        <v>0.41666666666666669</v>
      </c>
      <c r="E475" s="13">
        <v>1010110</v>
      </c>
      <c r="F475" s="18" t="str">
        <f t="shared" si="161"/>
        <v>1010110</v>
      </c>
      <c r="G475" s="20" t="str">
        <f t="shared" si="162"/>
        <v>1</v>
      </c>
      <c r="H475" s="20" t="str">
        <f t="shared" si="163"/>
        <v>0</v>
      </c>
      <c r="I475" s="20" t="str">
        <f t="shared" si="164"/>
        <v>1</v>
      </c>
      <c r="J475" s="20" t="str">
        <f t="shared" si="165"/>
        <v>0</v>
      </c>
      <c r="K475" s="20" t="str">
        <f t="shared" si="166"/>
        <v>1</v>
      </c>
      <c r="L475" s="20" t="str">
        <f t="shared" si="167"/>
        <v>1</v>
      </c>
      <c r="M475" s="20" t="str">
        <f t="shared" si="168"/>
        <v>0</v>
      </c>
      <c r="N475" s="23">
        <f t="shared" si="169"/>
        <v>2</v>
      </c>
      <c r="O475" s="23">
        <f t="shared" si="170"/>
        <v>0</v>
      </c>
      <c r="P475" s="23">
        <f t="shared" si="171"/>
        <v>4</v>
      </c>
      <c r="Q475" s="23">
        <f t="shared" si="172"/>
        <v>0</v>
      </c>
      <c r="R475" s="23">
        <f t="shared" si="173"/>
        <v>6</v>
      </c>
      <c r="S475" s="23">
        <f t="shared" si="174"/>
        <v>7</v>
      </c>
      <c r="T475" s="23">
        <f t="shared" si="175"/>
        <v>0</v>
      </c>
      <c r="V475" s="9">
        <v>0.3125</v>
      </c>
      <c r="W475" s="9">
        <v>0.41666666666666669</v>
      </c>
      <c r="X475" t="str">
        <f t="shared" si="176"/>
        <v>653321_MIX_SOIR2</v>
      </c>
      <c r="Y475" t="str">
        <f t="shared" si="177"/>
        <v>653321_MIX_SOIR0</v>
      </c>
      <c r="Z475" t="str">
        <f t="shared" si="178"/>
        <v>653321_MIX_SOIR4</v>
      </c>
      <c r="AA475" t="str">
        <f t="shared" si="179"/>
        <v>653321_MIX_SOIR0</v>
      </c>
      <c r="AB475" t="str">
        <f t="shared" si="180"/>
        <v>653321_MIX_SOIR6</v>
      </c>
      <c r="AC475" t="str">
        <f t="shared" si="181"/>
        <v>653321_MIX_SOIR7</v>
      </c>
      <c r="AD475" t="str">
        <f t="shared" si="182"/>
        <v>653321_MIX_SOIR0</v>
      </c>
      <c r="AF475" s="9">
        <v>0.3125</v>
      </c>
      <c r="AG475" s="9">
        <v>0.41666666666666669</v>
      </c>
    </row>
    <row r="476" spans="1:33">
      <c r="A476" s="8">
        <v>6535</v>
      </c>
      <c r="B476" s="8" t="s">
        <v>117</v>
      </c>
      <c r="C476" s="9">
        <v>0.33333333333333331</v>
      </c>
      <c r="D476" s="9">
        <v>0.47916666666666669</v>
      </c>
      <c r="E476" s="13">
        <v>1111110</v>
      </c>
      <c r="F476" s="18" t="str">
        <f t="shared" si="161"/>
        <v>1111110</v>
      </c>
      <c r="G476" s="20" t="str">
        <f t="shared" si="162"/>
        <v>1</v>
      </c>
      <c r="H476" s="20" t="str">
        <f t="shared" si="163"/>
        <v>1</v>
      </c>
      <c r="I476" s="20" t="str">
        <f t="shared" si="164"/>
        <v>1</v>
      </c>
      <c r="J476" s="20" t="str">
        <f t="shared" si="165"/>
        <v>1</v>
      </c>
      <c r="K476" s="20" t="str">
        <f t="shared" si="166"/>
        <v>1</v>
      </c>
      <c r="L476" s="20" t="str">
        <f t="shared" si="167"/>
        <v>1</v>
      </c>
      <c r="M476" s="20" t="str">
        <f t="shared" si="168"/>
        <v>0</v>
      </c>
      <c r="N476" s="23">
        <f t="shared" si="169"/>
        <v>2</v>
      </c>
      <c r="O476" s="23">
        <f t="shared" si="170"/>
        <v>3</v>
      </c>
      <c r="P476" s="23">
        <f t="shared" si="171"/>
        <v>4</v>
      </c>
      <c r="Q476" s="23">
        <f t="shared" si="172"/>
        <v>5</v>
      </c>
      <c r="R476" s="23">
        <f t="shared" si="173"/>
        <v>6</v>
      </c>
      <c r="S476" s="23">
        <f t="shared" si="174"/>
        <v>7</v>
      </c>
      <c r="T476" s="23">
        <f t="shared" si="175"/>
        <v>0</v>
      </c>
      <c r="V476" s="9">
        <v>0.33333333333333331</v>
      </c>
      <c r="W476" s="9">
        <v>0.47916666666666669</v>
      </c>
      <c r="X476" t="str">
        <f t="shared" si="176"/>
        <v>653521_MIX_JOUR2</v>
      </c>
      <c r="Y476" t="str">
        <f t="shared" si="177"/>
        <v>653521_MIX_JOUR3</v>
      </c>
      <c r="Z476" t="str">
        <f t="shared" si="178"/>
        <v>653521_MIX_JOUR4</v>
      </c>
      <c r="AA476" t="str">
        <f t="shared" si="179"/>
        <v>653521_MIX_JOUR5</v>
      </c>
      <c r="AB476" t="str">
        <f t="shared" si="180"/>
        <v>653521_MIX_JOUR6</v>
      </c>
      <c r="AC476" t="str">
        <f t="shared" si="181"/>
        <v>653521_MIX_JOUR7</v>
      </c>
      <c r="AD476" t="str">
        <f t="shared" si="182"/>
        <v>653521_MIX_JOUR0</v>
      </c>
      <c r="AF476" s="9">
        <v>0.33333333333333331</v>
      </c>
      <c r="AG476" s="9">
        <v>0.47916666666666669</v>
      </c>
    </row>
    <row r="477" spans="1:33">
      <c r="A477" s="8">
        <v>6549</v>
      </c>
      <c r="B477" s="8" t="s">
        <v>118</v>
      </c>
      <c r="C477" s="9">
        <v>0.125</v>
      </c>
      <c r="D477" s="9">
        <v>0.20833333333333334</v>
      </c>
      <c r="E477" s="13">
        <v>1000000</v>
      </c>
      <c r="F477" s="18" t="str">
        <f t="shared" si="161"/>
        <v>1000000</v>
      </c>
      <c r="G477" s="20" t="str">
        <f t="shared" si="162"/>
        <v>1</v>
      </c>
      <c r="H477" s="20" t="str">
        <f t="shared" si="163"/>
        <v>0</v>
      </c>
      <c r="I477" s="20" t="str">
        <f t="shared" si="164"/>
        <v>0</v>
      </c>
      <c r="J477" s="20" t="str">
        <f t="shared" si="165"/>
        <v>0</v>
      </c>
      <c r="K477" s="20" t="str">
        <f t="shared" si="166"/>
        <v>0</v>
      </c>
      <c r="L477" s="20" t="str">
        <f t="shared" si="167"/>
        <v>0</v>
      </c>
      <c r="M477" s="20" t="str">
        <f t="shared" si="168"/>
        <v>0</v>
      </c>
      <c r="N477" s="23">
        <f t="shared" si="169"/>
        <v>2</v>
      </c>
      <c r="O477" s="23">
        <f t="shared" si="170"/>
        <v>0</v>
      </c>
      <c r="P477" s="23">
        <f t="shared" si="171"/>
        <v>0</v>
      </c>
      <c r="Q477" s="23">
        <f t="shared" si="172"/>
        <v>0</v>
      </c>
      <c r="R477" s="23">
        <f t="shared" si="173"/>
        <v>0</v>
      </c>
      <c r="S477" s="23">
        <f t="shared" si="174"/>
        <v>0</v>
      </c>
      <c r="T477" s="23">
        <f t="shared" si="175"/>
        <v>0</v>
      </c>
      <c r="V477" s="9">
        <v>0.125</v>
      </c>
      <c r="W477" s="9">
        <v>0.20833333333333334</v>
      </c>
      <c r="X477" t="str">
        <f t="shared" si="176"/>
        <v>654921_MIX_SOIR2</v>
      </c>
      <c r="Y477" t="str">
        <f t="shared" si="177"/>
        <v>654921_MIX_SOIR0</v>
      </c>
      <c r="Z477" t="str">
        <f t="shared" si="178"/>
        <v>654921_MIX_SOIR0</v>
      </c>
      <c r="AA477" t="str">
        <f t="shared" si="179"/>
        <v>654921_MIX_SOIR0</v>
      </c>
      <c r="AB477" t="str">
        <f t="shared" si="180"/>
        <v>654921_MIX_SOIR0</v>
      </c>
      <c r="AC477" t="str">
        <f t="shared" si="181"/>
        <v>654921_MIX_SOIR0</v>
      </c>
      <c r="AD477" t="str">
        <f t="shared" si="182"/>
        <v>654921_MIX_SOIR0</v>
      </c>
      <c r="AF477" s="9">
        <v>0.125</v>
      </c>
      <c r="AG477" s="9">
        <v>0.20833333333333334</v>
      </c>
    </row>
    <row r="478" spans="1:33">
      <c r="A478" s="8">
        <v>6549</v>
      </c>
      <c r="B478" s="8" t="s">
        <v>118</v>
      </c>
      <c r="C478" s="9">
        <v>0.25</v>
      </c>
      <c r="D478" s="9">
        <v>0.375</v>
      </c>
      <c r="E478" s="13">
        <v>11110</v>
      </c>
      <c r="F478" s="18" t="str">
        <f t="shared" si="161"/>
        <v>0011110</v>
      </c>
      <c r="G478" s="20" t="str">
        <f t="shared" si="162"/>
        <v>0</v>
      </c>
      <c r="H478" s="20" t="str">
        <f t="shared" si="163"/>
        <v>0</v>
      </c>
      <c r="I478" s="20" t="str">
        <f t="shared" si="164"/>
        <v>1</v>
      </c>
      <c r="J478" s="20" t="str">
        <f t="shared" si="165"/>
        <v>1</v>
      </c>
      <c r="K478" s="20" t="str">
        <f t="shared" si="166"/>
        <v>1</v>
      </c>
      <c r="L478" s="20" t="str">
        <f t="shared" si="167"/>
        <v>1</v>
      </c>
      <c r="M478" s="20" t="str">
        <f t="shared" si="168"/>
        <v>0</v>
      </c>
      <c r="N478" s="23">
        <f t="shared" si="169"/>
        <v>0</v>
      </c>
      <c r="O478" s="23">
        <f t="shared" si="170"/>
        <v>0</v>
      </c>
      <c r="P478" s="23">
        <f t="shared" si="171"/>
        <v>4</v>
      </c>
      <c r="Q478" s="23">
        <f t="shared" si="172"/>
        <v>5</v>
      </c>
      <c r="R478" s="23">
        <f t="shared" si="173"/>
        <v>6</v>
      </c>
      <c r="S478" s="23">
        <f t="shared" si="174"/>
        <v>7</v>
      </c>
      <c r="T478" s="23">
        <f t="shared" si="175"/>
        <v>0</v>
      </c>
      <c r="V478" s="9">
        <v>0.25</v>
      </c>
      <c r="W478" s="9">
        <v>0.375</v>
      </c>
      <c r="X478" t="str">
        <f t="shared" si="176"/>
        <v>654921_MIX_SOIR0</v>
      </c>
      <c r="Y478" t="str">
        <f t="shared" si="177"/>
        <v>654921_MIX_SOIR0</v>
      </c>
      <c r="Z478" t="str">
        <f t="shared" si="178"/>
        <v>654921_MIX_SOIR4</v>
      </c>
      <c r="AA478" t="str">
        <f t="shared" si="179"/>
        <v>654921_MIX_SOIR5</v>
      </c>
      <c r="AB478" t="str">
        <f t="shared" si="180"/>
        <v>654921_MIX_SOIR6</v>
      </c>
      <c r="AC478" t="str">
        <f t="shared" si="181"/>
        <v>654921_MIX_SOIR7</v>
      </c>
      <c r="AD478" t="str">
        <f t="shared" si="182"/>
        <v>654921_MIX_SOIR0</v>
      </c>
      <c r="AF478" s="9">
        <v>0.25</v>
      </c>
      <c r="AG478" s="9">
        <v>0.375</v>
      </c>
    </row>
    <row r="479" spans="1:33">
      <c r="A479" s="8">
        <v>6550</v>
      </c>
      <c r="B479" s="8" t="s">
        <v>117</v>
      </c>
      <c r="C479" s="9">
        <v>0.33333333333333331</v>
      </c>
      <c r="D479" s="9">
        <v>0.5</v>
      </c>
      <c r="E479" s="13">
        <v>1101110</v>
      </c>
      <c r="F479" s="18" t="str">
        <f t="shared" si="161"/>
        <v>1101110</v>
      </c>
      <c r="G479" s="20" t="str">
        <f t="shared" si="162"/>
        <v>1</v>
      </c>
      <c r="H479" s="20" t="str">
        <f t="shared" si="163"/>
        <v>1</v>
      </c>
      <c r="I479" s="20" t="str">
        <f t="shared" si="164"/>
        <v>0</v>
      </c>
      <c r="J479" s="20" t="str">
        <f t="shared" si="165"/>
        <v>1</v>
      </c>
      <c r="K479" s="20" t="str">
        <f t="shared" si="166"/>
        <v>1</v>
      </c>
      <c r="L479" s="20" t="str">
        <f t="shared" si="167"/>
        <v>1</v>
      </c>
      <c r="M479" s="20" t="str">
        <f t="shared" si="168"/>
        <v>0</v>
      </c>
      <c r="N479" s="23">
        <f t="shared" si="169"/>
        <v>2</v>
      </c>
      <c r="O479" s="23">
        <f t="shared" si="170"/>
        <v>3</v>
      </c>
      <c r="P479" s="23">
        <f t="shared" si="171"/>
        <v>0</v>
      </c>
      <c r="Q479" s="23">
        <f t="shared" si="172"/>
        <v>5</v>
      </c>
      <c r="R479" s="23">
        <f t="shared" si="173"/>
        <v>6</v>
      </c>
      <c r="S479" s="23">
        <f t="shared" si="174"/>
        <v>7</v>
      </c>
      <c r="T479" s="23">
        <f t="shared" si="175"/>
        <v>0</v>
      </c>
      <c r="V479" s="9">
        <v>0.33333333333333331</v>
      </c>
      <c r="W479" s="9">
        <v>0.5</v>
      </c>
      <c r="X479" t="str">
        <f t="shared" si="176"/>
        <v>655021_MIX_JOUR2</v>
      </c>
      <c r="Y479" t="str">
        <f t="shared" si="177"/>
        <v>655021_MIX_JOUR3</v>
      </c>
      <c r="Z479" t="str">
        <f t="shared" si="178"/>
        <v>655021_MIX_JOUR0</v>
      </c>
      <c r="AA479" t="str">
        <f t="shared" si="179"/>
        <v>655021_MIX_JOUR5</v>
      </c>
      <c r="AB479" t="str">
        <f t="shared" si="180"/>
        <v>655021_MIX_JOUR6</v>
      </c>
      <c r="AC479" t="str">
        <f t="shared" si="181"/>
        <v>655021_MIX_JOUR7</v>
      </c>
      <c r="AD479" t="str">
        <f t="shared" si="182"/>
        <v>655021_MIX_JOUR0</v>
      </c>
      <c r="AF479" s="9">
        <v>0.33333333333333331</v>
      </c>
      <c r="AG479" s="9">
        <v>0.5</v>
      </c>
    </row>
    <row r="480" spans="1:33">
      <c r="A480" s="8">
        <v>6551</v>
      </c>
      <c r="B480" s="8" t="s">
        <v>117</v>
      </c>
      <c r="C480" s="9">
        <v>0.33333333333333331</v>
      </c>
      <c r="D480" s="9">
        <v>0.5</v>
      </c>
      <c r="E480" s="13">
        <v>1111110</v>
      </c>
      <c r="F480" s="18" t="str">
        <f t="shared" si="161"/>
        <v>1111110</v>
      </c>
      <c r="G480" s="20" t="str">
        <f t="shared" si="162"/>
        <v>1</v>
      </c>
      <c r="H480" s="20" t="str">
        <f t="shared" si="163"/>
        <v>1</v>
      </c>
      <c r="I480" s="20" t="str">
        <f t="shared" si="164"/>
        <v>1</v>
      </c>
      <c r="J480" s="20" t="str">
        <f t="shared" si="165"/>
        <v>1</v>
      </c>
      <c r="K480" s="20" t="str">
        <f t="shared" si="166"/>
        <v>1</v>
      </c>
      <c r="L480" s="20" t="str">
        <f t="shared" si="167"/>
        <v>1</v>
      </c>
      <c r="M480" s="20" t="str">
        <f t="shared" si="168"/>
        <v>0</v>
      </c>
      <c r="N480" s="23">
        <f t="shared" si="169"/>
        <v>2</v>
      </c>
      <c r="O480" s="23">
        <f t="shared" si="170"/>
        <v>3</v>
      </c>
      <c r="P480" s="23">
        <f t="shared" si="171"/>
        <v>4</v>
      </c>
      <c r="Q480" s="23">
        <f t="shared" si="172"/>
        <v>5</v>
      </c>
      <c r="R480" s="23">
        <f t="shared" si="173"/>
        <v>6</v>
      </c>
      <c r="S480" s="23">
        <f t="shared" si="174"/>
        <v>7</v>
      </c>
      <c r="T480" s="23">
        <f t="shared" si="175"/>
        <v>0</v>
      </c>
      <c r="V480" s="9">
        <v>0.33333333333333331</v>
      </c>
      <c r="W480" s="9">
        <v>0.5</v>
      </c>
      <c r="X480" t="str">
        <f t="shared" si="176"/>
        <v>655121_MIX_JOUR2</v>
      </c>
      <c r="Y480" t="str">
        <f t="shared" si="177"/>
        <v>655121_MIX_JOUR3</v>
      </c>
      <c r="Z480" t="str">
        <f t="shared" si="178"/>
        <v>655121_MIX_JOUR4</v>
      </c>
      <c r="AA480" t="str">
        <f t="shared" si="179"/>
        <v>655121_MIX_JOUR5</v>
      </c>
      <c r="AB480" t="str">
        <f t="shared" si="180"/>
        <v>655121_MIX_JOUR6</v>
      </c>
      <c r="AC480" t="str">
        <f t="shared" si="181"/>
        <v>655121_MIX_JOUR7</v>
      </c>
      <c r="AD480" t="str">
        <f t="shared" si="182"/>
        <v>655121_MIX_JOUR0</v>
      </c>
      <c r="AF480" s="9">
        <v>0.33333333333333331</v>
      </c>
      <c r="AG480" s="9">
        <v>0.5</v>
      </c>
    </row>
    <row r="481" spans="1:33">
      <c r="A481" s="8">
        <v>6552</v>
      </c>
      <c r="B481" s="8" t="s">
        <v>117</v>
      </c>
      <c r="C481" s="9">
        <v>0.25</v>
      </c>
      <c r="D481" s="9">
        <v>0.33333333333333331</v>
      </c>
      <c r="E481" s="13">
        <v>1110010</v>
      </c>
      <c r="F481" s="18" t="str">
        <f t="shared" si="161"/>
        <v>1110010</v>
      </c>
      <c r="G481" s="20" t="str">
        <f t="shared" si="162"/>
        <v>1</v>
      </c>
      <c r="H481" s="20" t="str">
        <f t="shared" si="163"/>
        <v>1</v>
      </c>
      <c r="I481" s="20" t="str">
        <f t="shared" si="164"/>
        <v>1</v>
      </c>
      <c r="J481" s="20" t="str">
        <f t="shared" si="165"/>
        <v>0</v>
      </c>
      <c r="K481" s="20" t="str">
        <f t="shared" si="166"/>
        <v>0</v>
      </c>
      <c r="L481" s="20" t="str">
        <f t="shared" si="167"/>
        <v>1</v>
      </c>
      <c r="M481" s="20" t="str">
        <f t="shared" si="168"/>
        <v>0</v>
      </c>
      <c r="N481" s="23">
        <f t="shared" si="169"/>
        <v>2</v>
      </c>
      <c r="O481" s="23">
        <f t="shared" si="170"/>
        <v>3</v>
      </c>
      <c r="P481" s="23">
        <f t="shared" si="171"/>
        <v>4</v>
      </c>
      <c r="Q481" s="23">
        <f t="shared" si="172"/>
        <v>0</v>
      </c>
      <c r="R481" s="23">
        <f t="shared" si="173"/>
        <v>0</v>
      </c>
      <c r="S481" s="23">
        <f t="shared" si="174"/>
        <v>7</v>
      </c>
      <c r="T481" s="23">
        <f t="shared" si="175"/>
        <v>0</v>
      </c>
      <c r="V481" s="9">
        <v>0.25</v>
      </c>
      <c r="W481" s="9">
        <v>0.33333333333333331</v>
      </c>
      <c r="X481" t="str">
        <f t="shared" si="176"/>
        <v>655221_MIX_JOUR2</v>
      </c>
      <c r="Y481" t="str">
        <f t="shared" si="177"/>
        <v>655221_MIX_JOUR3</v>
      </c>
      <c r="Z481" t="str">
        <f t="shared" si="178"/>
        <v>655221_MIX_JOUR4</v>
      </c>
      <c r="AA481" t="str">
        <f t="shared" si="179"/>
        <v>655221_MIX_JOUR0</v>
      </c>
      <c r="AB481" t="str">
        <f t="shared" si="180"/>
        <v>655221_MIX_JOUR0</v>
      </c>
      <c r="AC481" t="str">
        <f t="shared" si="181"/>
        <v>655221_MIX_JOUR7</v>
      </c>
      <c r="AD481" t="str">
        <f t="shared" si="182"/>
        <v>655221_MIX_JOUR0</v>
      </c>
      <c r="AF481" s="9">
        <v>0.25</v>
      </c>
      <c r="AG481" s="9">
        <v>0.33333333333333331</v>
      </c>
    </row>
    <row r="482" spans="1:33">
      <c r="A482" s="8">
        <v>6552</v>
      </c>
      <c r="B482" s="8" t="s">
        <v>117</v>
      </c>
      <c r="C482" s="9">
        <v>0.29166666666666669</v>
      </c>
      <c r="D482" s="9">
        <v>0.5</v>
      </c>
      <c r="E482" s="13">
        <v>101010</v>
      </c>
      <c r="F482" s="18" t="str">
        <f t="shared" si="161"/>
        <v>0101010</v>
      </c>
      <c r="G482" s="20" t="str">
        <f t="shared" si="162"/>
        <v>0</v>
      </c>
      <c r="H482" s="20" t="str">
        <f t="shared" si="163"/>
        <v>1</v>
      </c>
      <c r="I482" s="20" t="str">
        <f t="shared" si="164"/>
        <v>0</v>
      </c>
      <c r="J482" s="20" t="str">
        <f t="shared" si="165"/>
        <v>1</v>
      </c>
      <c r="K482" s="20" t="str">
        <f t="shared" si="166"/>
        <v>0</v>
      </c>
      <c r="L482" s="20" t="str">
        <f t="shared" si="167"/>
        <v>1</v>
      </c>
      <c r="M482" s="20" t="str">
        <f t="shared" si="168"/>
        <v>0</v>
      </c>
      <c r="N482" s="23">
        <f t="shared" si="169"/>
        <v>0</v>
      </c>
      <c r="O482" s="23">
        <f t="shared" si="170"/>
        <v>3</v>
      </c>
      <c r="P482" s="23">
        <f t="shared" si="171"/>
        <v>0</v>
      </c>
      <c r="Q482" s="23">
        <f t="shared" si="172"/>
        <v>5</v>
      </c>
      <c r="R482" s="23">
        <f t="shared" si="173"/>
        <v>0</v>
      </c>
      <c r="S482" s="23">
        <f t="shared" si="174"/>
        <v>7</v>
      </c>
      <c r="T482" s="23">
        <f t="shared" si="175"/>
        <v>0</v>
      </c>
      <c r="V482" s="9">
        <v>0.29166666666666669</v>
      </c>
      <c r="W482" s="9">
        <v>0.5</v>
      </c>
      <c r="X482" t="str">
        <f t="shared" si="176"/>
        <v>655221_MIX_JOUR0</v>
      </c>
      <c r="Y482" t="str">
        <f t="shared" si="177"/>
        <v>655221_MIX_JOUR3</v>
      </c>
      <c r="Z482" t="str">
        <f t="shared" si="178"/>
        <v>655221_MIX_JOUR0</v>
      </c>
      <c r="AA482" t="str">
        <f t="shared" si="179"/>
        <v>655221_MIX_JOUR5</v>
      </c>
      <c r="AB482" t="str">
        <f t="shared" si="180"/>
        <v>655221_MIX_JOUR0</v>
      </c>
      <c r="AC482" t="str">
        <f t="shared" si="181"/>
        <v>655221_MIX_JOUR7</v>
      </c>
      <c r="AD482" t="str">
        <f t="shared" si="182"/>
        <v>655221_MIX_JOUR0</v>
      </c>
      <c r="AF482" s="9">
        <v>0.29166666666666669</v>
      </c>
      <c r="AG482" s="9">
        <v>0.5</v>
      </c>
    </row>
    <row r="483" spans="1:33">
      <c r="A483" s="8">
        <v>6552</v>
      </c>
      <c r="B483" s="8" t="s">
        <v>118</v>
      </c>
      <c r="C483" s="9">
        <v>0.5</v>
      </c>
      <c r="D483" s="9">
        <v>0.95833333333333337</v>
      </c>
      <c r="E483" s="13">
        <v>1011100</v>
      </c>
      <c r="F483" s="18" t="str">
        <f t="shared" ref="F483:F546" si="183">IF(E483="","",TEXT(E483,"0000000"))</f>
        <v>1011100</v>
      </c>
      <c r="G483" s="20" t="str">
        <f t="shared" ref="G483:G546" si="184">IF(E483="","",LEFT(F483,1))</f>
        <v>1</v>
      </c>
      <c r="H483" s="20" t="str">
        <f t="shared" ref="H483:H546" si="185">IF(E483="","",MID(F483,2,1))</f>
        <v>0</v>
      </c>
      <c r="I483" s="20" t="str">
        <f t="shared" ref="I483:I546" si="186">IF(E483="","",MID(F483,3,1))</f>
        <v>1</v>
      </c>
      <c r="J483" s="20" t="str">
        <f t="shared" ref="J483:J546" si="187">IF(E483="","",MID(F483,4,1))</f>
        <v>1</v>
      </c>
      <c r="K483" s="20" t="str">
        <f t="shared" ref="K483:K546" si="188">IF(E483="","",MID(F483,5,1))</f>
        <v>1</v>
      </c>
      <c r="L483" s="20" t="str">
        <f t="shared" ref="L483:L546" si="189">IF(E483="","",MID(F483,6,1))</f>
        <v>0</v>
      </c>
      <c r="M483" s="20" t="str">
        <f t="shared" ref="M483:M546" si="190">IF(E483="","",RIGHT(F483,1))</f>
        <v>0</v>
      </c>
      <c r="N483" s="23">
        <f t="shared" ref="N483:N546" si="191">IF(G483&gt;="1",2,0)</f>
        <v>2</v>
      </c>
      <c r="O483" s="23">
        <f t="shared" ref="O483:O546" si="192">IF(H483&gt;="1",3,0)</f>
        <v>0</v>
      </c>
      <c r="P483" s="23">
        <f t="shared" ref="P483:P546" si="193">IF(I483&gt;="1",4,0)</f>
        <v>4</v>
      </c>
      <c r="Q483" s="23">
        <f t="shared" ref="Q483:Q546" si="194">IF(J483&gt;="1",5,0)</f>
        <v>5</v>
      </c>
      <c r="R483" s="23">
        <f t="shared" ref="R483:R546" si="195">IF(K483&gt;="1",6,0)</f>
        <v>6</v>
      </c>
      <c r="S483" s="23">
        <f t="shared" ref="S483:S546" si="196">IF(L483&gt;="1",7,0)</f>
        <v>0</v>
      </c>
      <c r="T483" s="23">
        <f t="shared" ref="T483:T546" si="197">IF(M483&gt;="1",1,0)</f>
        <v>0</v>
      </c>
      <c r="V483" s="9">
        <v>0.5</v>
      </c>
      <c r="W483" s="9">
        <v>0.95833333333333337</v>
      </c>
      <c r="X483" t="str">
        <f t="shared" si="176"/>
        <v>655221_MIX_SOIR2</v>
      </c>
      <c r="Y483" t="str">
        <f t="shared" si="177"/>
        <v>655221_MIX_SOIR0</v>
      </c>
      <c r="Z483" t="str">
        <f t="shared" si="178"/>
        <v>655221_MIX_SOIR4</v>
      </c>
      <c r="AA483" t="str">
        <f t="shared" si="179"/>
        <v>655221_MIX_SOIR5</v>
      </c>
      <c r="AB483" t="str">
        <f t="shared" si="180"/>
        <v>655221_MIX_SOIR6</v>
      </c>
      <c r="AC483" t="str">
        <f t="shared" si="181"/>
        <v>655221_MIX_SOIR0</v>
      </c>
      <c r="AD483" t="str">
        <f t="shared" si="182"/>
        <v>655221_MIX_SOIR0</v>
      </c>
      <c r="AF483" s="9">
        <v>0.5</v>
      </c>
      <c r="AG483" s="9">
        <v>0.95833333333333337</v>
      </c>
    </row>
    <row r="484" spans="1:33">
      <c r="A484" s="8">
        <v>6558</v>
      </c>
      <c r="B484" s="8" t="s">
        <v>117</v>
      </c>
      <c r="C484" s="9">
        <v>0.33333333333333331</v>
      </c>
      <c r="D484" s="9">
        <v>0.41666666666666669</v>
      </c>
      <c r="E484" s="13">
        <v>1010100</v>
      </c>
      <c r="F484" s="18" t="str">
        <f t="shared" si="183"/>
        <v>1010100</v>
      </c>
      <c r="G484" s="20" t="str">
        <f t="shared" si="184"/>
        <v>1</v>
      </c>
      <c r="H484" s="20" t="str">
        <f t="shared" si="185"/>
        <v>0</v>
      </c>
      <c r="I484" s="20" t="str">
        <f t="shared" si="186"/>
        <v>1</v>
      </c>
      <c r="J484" s="20" t="str">
        <f t="shared" si="187"/>
        <v>0</v>
      </c>
      <c r="K484" s="20" t="str">
        <f t="shared" si="188"/>
        <v>1</v>
      </c>
      <c r="L484" s="20" t="str">
        <f t="shared" si="189"/>
        <v>0</v>
      </c>
      <c r="M484" s="20" t="str">
        <f t="shared" si="190"/>
        <v>0</v>
      </c>
      <c r="N484" s="23">
        <f t="shared" si="191"/>
        <v>2</v>
      </c>
      <c r="O484" s="23">
        <f t="shared" si="192"/>
        <v>0</v>
      </c>
      <c r="P484" s="23">
        <f t="shared" si="193"/>
        <v>4</v>
      </c>
      <c r="Q484" s="23">
        <f t="shared" si="194"/>
        <v>0</v>
      </c>
      <c r="R484" s="23">
        <f t="shared" si="195"/>
        <v>6</v>
      </c>
      <c r="S484" s="23">
        <f t="shared" si="196"/>
        <v>0</v>
      </c>
      <c r="T484" s="23">
        <f t="shared" si="197"/>
        <v>0</v>
      </c>
      <c r="V484" s="9">
        <v>0.33333333333333331</v>
      </c>
      <c r="W484" s="9">
        <v>0.41666666666666669</v>
      </c>
      <c r="X484" t="str">
        <f t="shared" si="176"/>
        <v>655821_MIX_JOUR2</v>
      </c>
      <c r="Y484" t="str">
        <f t="shared" si="177"/>
        <v>655821_MIX_JOUR0</v>
      </c>
      <c r="Z484" t="str">
        <f t="shared" si="178"/>
        <v>655821_MIX_JOUR4</v>
      </c>
      <c r="AA484" t="str">
        <f t="shared" si="179"/>
        <v>655821_MIX_JOUR0</v>
      </c>
      <c r="AB484" t="str">
        <f t="shared" si="180"/>
        <v>655821_MIX_JOUR6</v>
      </c>
      <c r="AC484" t="str">
        <f t="shared" si="181"/>
        <v>655821_MIX_JOUR0</v>
      </c>
      <c r="AD484" t="str">
        <f t="shared" si="182"/>
        <v>655821_MIX_JOUR0</v>
      </c>
      <c r="AF484" s="9">
        <v>0.33333333333333331</v>
      </c>
      <c r="AG484" s="9">
        <v>0.41666666666666669</v>
      </c>
    </row>
    <row r="485" spans="1:33">
      <c r="A485" s="8">
        <v>6558</v>
      </c>
      <c r="B485" s="8" t="s">
        <v>118</v>
      </c>
      <c r="C485" s="9">
        <v>0.33333333333333331</v>
      </c>
      <c r="D485" s="9">
        <v>0.41666666666666669</v>
      </c>
      <c r="E485" s="13">
        <v>1010100</v>
      </c>
      <c r="F485" s="18" t="str">
        <f t="shared" si="183"/>
        <v>1010100</v>
      </c>
      <c r="G485" s="20" t="str">
        <f t="shared" si="184"/>
        <v>1</v>
      </c>
      <c r="H485" s="20" t="str">
        <f t="shared" si="185"/>
        <v>0</v>
      </c>
      <c r="I485" s="20" t="str">
        <f t="shared" si="186"/>
        <v>1</v>
      </c>
      <c r="J485" s="20" t="str">
        <f t="shared" si="187"/>
        <v>0</v>
      </c>
      <c r="K485" s="20" t="str">
        <f t="shared" si="188"/>
        <v>1</v>
      </c>
      <c r="L485" s="20" t="str">
        <f t="shared" si="189"/>
        <v>0</v>
      </c>
      <c r="M485" s="20" t="str">
        <f t="shared" si="190"/>
        <v>0</v>
      </c>
      <c r="N485" s="23">
        <f t="shared" si="191"/>
        <v>2</v>
      </c>
      <c r="O485" s="23">
        <f t="shared" si="192"/>
        <v>0</v>
      </c>
      <c r="P485" s="23">
        <f t="shared" si="193"/>
        <v>4</v>
      </c>
      <c r="Q485" s="23">
        <f t="shared" si="194"/>
        <v>0</v>
      </c>
      <c r="R485" s="23">
        <f t="shared" si="195"/>
        <v>6</v>
      </c>
      <c r="S485" s="23">
        <f t="shared" si="196"/>
        <v>0</v>
      </c>
      <c r="T485" s="23">
        <f t="shared" si="197"/>
        <v>0</v>
      </c>
      <c r="V485" s="9">
        <v>0.33333333333333331</v>
      </c>
      <c r="W485" s="9">
        <v>0.41666666666666669</v>
      </c>
      <c r="X485" t="str">
        <f t="shared" si="176"/>
        <v>655821_MIX_SOIR2</v>
      </c>
      <c r="Y485" t="str">
        <f t="shared" si="177"/>
        <v>655821_MIX_SOIR0</v>
      </c>
      <c r="Z485" t="str">
        <f t="shared" si="178"/>
        <v>655821_MIX_SOIR4</v>
      </c>
      <c r="AA485" t="str">
        <f t="shared" si="179"/>
        <v>655821_MIX_SOIR0</v>
      </c>
      <c r="AB485" t="str">
        <f t="shared" si="180"/>
        <v>655821_MIX_SOIR6</v>
      </c>
      <c r="AC485" t="str">
        <f t="shared" si="181"/>
        <v>655821_MIX_SOIR0</v>
      </c>
      <c r="AD485" t="str">
        <f t="shared" si="182"/>
        <v>655821_MIX_SOIR0</v>
      </c>
      <c r="AF485" s="9">
        <v>0.33333333333333331</v>
      </c>
      <c r="AG485" s="9">
        <v>0.41666666666666669</v>
      </c>
    </row>
    <row r="486" spans="1:33">
      <c r="A486" s="8">
        <v>6561</v>
      </c>
      <c r="B486" s="8" t="s">
        <v>117</v>
      </c>
      <c r="C486" s="9">
        <v>0.3125</v>
      </c>
      <c r="D486" s="9">
        <v>0.41666666666666669</v>
      </c>
      <c r="E486" s="13">
        <v>1111000</v>
      </c>
      <c r="F486" s="18" t="str">
        <f t="shared" si="183"/>
        <v>1111000</v>
      </c>
      <c r="G486" s="20" t="str">
        <f t="shared" si="184"/>
        <v>1</v>
      </c>
      <c r="H486" s="20" t="str">
        <f t="shared" si="185"/>
        <v>1</v>
      </c>
      <c r="I486" s="20" t="str">
        <f t="shared" si="186"/>
        <v>1</v>
      </c>
      <c r="J486" s="20" t="str">
        <f t="shared" si="187"/>
        <v>1</v>
      </c>
      <c r="K486" s="20" t="str">
        <f t="shared" si="188"/>
        <v>0</v>
      </c>
      <c r="L486" s="20" t="str">
        <f t="shared" si="189"/>
        <v>0</v>
      </c>
      <c r="M486" s="20" t="str">
        <f t="shared" si="190"/>
        <v>0</v>
      </c>
      <c r="N486" s="23">
        <f t="shared" si="191"/>
        <v>2</v>
      </c>
      <c r="O486" s="23">
        <f t="shared" si="192"/>
        <v>3</v>
      </c>
      <c r="P486" s="23">
        <f t="shared" si="193"/>
        <v>4</v>
      </c>
      <c r="Q486" s="23">
        <f t="shared" si="194"/>
        <v>5</v>
      </c>
      <c r="R486" s="23">
        <f t="shared" si="195"/>
        <v>0</v>
      </c>
      <c r="S486" s="23">
        <f t="shared" si="196"/>
        <v>0</v>
      </c>
      <c r="T486" s="23">
        <f t="shared" si="197"/>
        <v>0</v>
      </c>
      <c r="V486" s="9">
        <v>0.3125</v>
      </c>
      <c r="W486" s="9">
        <v>0.41666666666666669</v>
      </c>
      <c r="X486" t="str">
        <f t="shared" si="176"/>
        <v>656121_MIX_JOUR2</v>
      </c>
      <c r="Y486" t="str">
        <f t="shared" si="177"/>
        <v>656121_MIX_JOUR3</v>
      </c>
      <c r="Z486" t="str">
        <f t="shared" si="178"/>
        <v>656121_MIX_JOUR4</v>
      </c>
      <c r="AA486" t="str">
        <f t="shared" si="179"/>
        <v>656121_MIX_JOUR5</v>
      </c>
      <c r="AB486" t="str">
        <f t="shared" si="180"/>
        <v>656121_MIX_JOUR0</v>
      </c>
      <c r="AC486" t="str">
        <f t="shared" si="181"/>
        <v>656121_MIX_JOUR0</v>
      </c>
      <c r="AD486" t="str">
        <f t="shared" si="182"/>
        <v>656121_MIX_JOUR0</v>
      </c>
      <c r="AF486" s="9">
        <v>0.3125</v>
      </c>
      <c r="AG486" s="9">
        <v>0.41666666666666669</v>
      </c>
    </row>
    <row r="487" spans="1:33">
      <c r="A487" s="8">
        <v>6561</v>
      </c>
      <c r="B487" s="8" t="s">
        <v>117</v>
      </c>
      <c r="C487" s="9">
        <v>0.32291666666666669</v>
      </c>
      <c r="D487" s="9">
        <v>0.375</v>
      </c>
      <c r="E487" s="13">
        <v>100</v>
      </c>
      <c r="F487" s="18" t="str">
        <f t="shared" si="183"/>
        <v>0000100</v>
      </c>
      <c r="G487" s="20" t="str">
        <f t="shared" si="184"/>
        <v>0</v>
      </c>
      <c r="H487" s="20" t="str">
        <f t="shared" si="185"/>
        <v>0</v>
      </c>
      <c r="I487" s="20" t="str">
        <f t="shared" si="186"/>
        <v>0</v>
      </c>
      <c r="J487" s="20" t="str">
        <f t="shared" si="187"/>
        <v>0</v>
      </c>
      <c r="K487" s="20" t="str">
        <f t="shared" si="188"/>
        <v>1</v>
      </c>
      <c r="L487" s="20" t="str">
        <f t="shared" si="189"/>
        <v>0</v>
      </c>
      <c r="M487" s="20" t="str">
        <f t="shared" si="190"/>
        <v>0</v>
      </c>
      <c r="N487" s="23">
        <f t="shared" si="191"/>
        <v>0</v>
      </c>
      <c r="O487" s="23">
        <f t="shared" si="192"/>
        <v>0</v>
      </c>
      <c r="P487" s="23">
        <f t="shared" si="193"/>
        <v>0</v>
      </c>
      <c r="Q487" s="23">
        <f t="shared" si="194"/>
        <v>0</v>
      </c>
      <c r="R487" s="23">
        <f t="shared" si="195"/>
        <v>6</v>
      </c>
      <c r="S487" s="23">
        <f t="shared" si="196"/>
        <v>0</v>
      </c>
      <c r="T487" s="23">
        <f t="shared" si="197"/>
        <v>0</v>
      </c>
      <c r="V487" s="9">
        <v>0.32291666666666669</v>
      </c>
      <c r="W487" s="9">
        <v>0.375</v>
      </c>
      <c r="X487" t="str">
        <f t="shared" si="176"/>
        <v>656121_MIX_JOUR0</v>
      </c>
      <c r="Y487" t="str">
        <f t="shared" si="177"/>
        <v>656121_MIX_JOUR0</v>
      </c>
      <c r="Z487" t="str">
        <f t="shared" si="178"/>
        <v>656121_MIX_JOUR0</v>
      </c>
      <c r="AA487" t="str">
        <f t="shared" si="179"/>
        <v>656121_MIX_JOUR0</v>
      </c>
      <c r="AB487" t="str">
        <f t="shared" si="180"/>
        <v>656121_MIX_JOUR6</v>
      </c>
      <c r="AC487" t="str">
        <f t="shared" si="181"/>
        <v>656121_MIX_JOUR0</v>
      </c>
      <c r="AD487" t="str">
        <f t="shared" si="182"/>
        <v>656121_MIX_JOUR0</v>
      </c>
      <c r="AF487" s="9">
        <v>0.32291666666666669</v>
      </c>
      <c r="AG487" s="9">
        <v>0.375</v>
      </c>
    </row>
    <row r="488" spans="1:33">
      <c r="A488" s="8">
        <v>6561</v>
      </c>
      <c r="B488" s="8" t="s">
        <v>117</v>
      </c>
      <c r="C488" s="9">
        <v>0.32291666666666669</v>
      </c>
      <c r="D488" s="9">
        <v>0.5</v>
      </c>
      <c r="E488" s="13">
        <v>10</v>
      </c>
      <c r="F488" s="18" t="str">
        <f t="shared" si="183"/>
        <v>0000010</v>
      </c>
      <c r="G488" s="20" t="str">
        <f t="shared" si="184"/>
        <v>0</v>
      </c>
      <c r="H488" s="20" t="str">
        <f t="shared" si="185"/>
        <v>0</v>
      </c>
      <c r="I488" s="20" t="str">
        <f t="shared" si="186"/>
        <v>0</v>
      </c>
      <c r="J488" s="20" t="str">
        <f t="shared" si="187"/>
        <v>0</v>
      </c>
      <c r="K488" s="20" t="str">
        <f t="shared" si="188"/>
        <v>0</v>
      </c>
      <c r="L488" s="20" t="str">
        <f t="shared" si="189"/>
        <v>1</v>
      </c>
      <c r="M488" s="20" t="str">
        <f t="shared" si="190"/>
        <v>0</v>
      </c>
      <c r="N488" s="23">
        <f t="shared" si="191"/>
        <v>0</v>
      </c>
      <c r="O488" s="23">
        <f t="shared" si="192"/>
        <v>0</v>
      </c>
      <c r="P488" s="23">
        <f t="shared" si="193"/>
        <v>0</v>
      </c>
      <c r="Q488" s="23">
        <f t="shared" si="194"/>
        <v>0</v>
      </c>
      <c r="R488" s="23">
        <f t="shared" si="195"/>
        <v>0</v>
      </c>
      <c r="S488" s="23">
        <f t="shared" si="196"/>
        <v>7</v>
      </c>
      <c r="T488" s="23">
        <f t="shared" si="197"/>
        <v>0</v>
      </c>
      <c r="V488" s="9">
        <v>0.32291666666666669</v>
      </c>
      <c r="W488" s="9">
        <v>0.5</v>
      </c>
      <c r="X488" t="str">
        <f t="shared" si="176"/>
        <v>656121_MIX_JOUR0</v>
      </c>
      <c r="Y488" t="str">
        <f t="shared" si="177"/>
        <v>656121_MIX_JOUR0</v>
      </c>
      <c r="Z488" t="str">
        <f t="shared" si="178"/>
        <v>656121_MIX_JOUR0</v>
      </c>
      <c r="AA488" t="str">
        <f t="shared" si="179"/>
        <v>656121_MIX_JOUR0</v>
      </c>
      <c r="AB488" t="str">
        <f t="shared" si="180"/>
        <v>656121_MIX_JOUR0</v>
      </c>
      <c r="AC488" t="str">
        <f t="shared" si="181"/>
        <v>656121_MIX_JOUR7</v>
      </c>
      <c r="AD488" t="str">
        <f t="shared" si="182"/>
        <v>656121_MIX_JOUR0</v>
      </c>
      <c r="AF488" s="9">
        <v>0.32291666666666669</v>
      </c>
      <c r="AG488" s="9">
        <v>0.5</v>
      </c>
    </row>
    <row r="489" spans="1:33">
      <c r="A489" s="8">
        <v>6563</v>
      </c>
      <c r="B489" s="8" t="s">
        <v>117</v>
      </c>
      <c r="C489" s="9">
        <v>0.25</v>
      </c>
      <c r="D489" s="9">
        <v>0.99930555555555556</v>
      </c>
      <c r="E489" s="13">
        <v>1111111</v>
      </c>
      <c r="F489" s="18" t="str">
        <f t="shared" si="183"/>
        <v>1111111</v>
      </c>
      <c r="G489" s="20" t="str">
        <f t="shared" si="184"/>
        <v>1</v>
      </c>
      <c r="H489" s="20" t="str">
        <f t="shared" si="185"/>
        <v>1</v>
      </c>
      <c r="I489" s="20" t="str">
        <f t="shared" si="186"/>
        <v>1</v>
      </c>
      <c r="J489" s="20" t="str">
        <f t="shared" si="187"/>
        <v>1</v>
      </c>
      <c r="K489" s="20" t="str">
        <f t="shared" si="188"/>
        <v>1</v>
      </c>
      <c r="L489" s="20" t="str">
        <f t="shared" si="189"/>
        <v>1</v>
      </c>
      <c r="M489" s="20" t="str">
        <f t="shared" si="190"/>
        <v>1</v>
      </c>
      <c r="N489" s="23">
        <f t="shared" si="191"/>
        <v>2</v>
      </c>
      <c r="O489" s="23">
        <f t="shared" si="192"/>
        <v>3</v>
      </c>
      <c r="P489" s="23">
        <f t="shared" si="193"/>
        <v>4</v>
      </c>
      <c r="Q489" s="23">
        <f t="shared" si="194"/>
        <v>5</v>
      </c>
      <c r="R489" s="23">
        <f t="shared" si="195"/>
        <v>6</v>
      </c>
      <c r="S489" s="23">
        <f t="shared" si="196"/>
        <v>7</v>
      </c>
      <c r="T489" s="23">
        <f t="shared" si="197"/>
        <v>1</v>
      </c>
      <c r="V489" s="9">
        <v>0.25</v>
      </c>
      <c r="W489" s="9">
        <v>0.99930555555555556</v>
      </c>
      <c r="X489" t="str">
        <f t="shared" si="176"/>
        <v>656321_MIX_JOUR2</v>
      </c>
      <c r="Y489" t="str">
        <f t="shared" si="177"/>
        <v>656321_MIX_JOUR3</v>
      </c>
      <c r="Z489" t="str">
        <f t="shared" si="178"/>
        <v>656321_MIX_JOUR4</v>
      </c>
      <c r="AA489" t="str">
        <f t="shared" si="179"/>
        <v>656321_MIX_JOUR5</v>
      </c>
      <c r="AB489" t="str">
        <f t="shared" si="180"/>
        <v>656321_MIX_JOUR6</v>
      </c>
      <c r="AC489" t="str">
        <f t="shared" si="181"/>
        <v>656321_MIX_JOUR7</v>
      </c>
      <c r="AD489" t="str">
        <f t="shared" si="182"/>
        <v>656321_MIX_JOUR1</v>
      </c>
      <c r="AF489" s="9">
        <v>0.25</v>
      </c>
      <c r="AG489" s="9">
        <v>0.99930555555555556</v>
      </c>
    </row>
    <row r="490" spans="1:33">
      <c r="A490" s="8">
        <v>6564</v>
      </c>
      <c r="B490" s="8" t="s">
        <v>117</v>
      </c>
      <c r="C490" s="9">
        <v>0.41666666666666669</v>
      </c>
      <c r="D490" s="9">
        <v>0.58333333333333337</v>
      </c>
      <c r="E490" s="13">
        <v>1111010</v>
      </c>
      <c r="F490" s="18" t="str">
        <f t="shared" si="183"/>
        <v>1111010</v>
      </c>
      <c r="G490" s="20" t="str">
        <f t="shared" si="184"/>
        <v>1</v>
      </c>
      <c r="H490" s="20" t="str">
        <f t="shared" si="185"/>
        <v>1</v>
      </c>
      <c r="I490" s="20" t="str">
        <f t="shared" si="186"/>
        <v>1</v>
      </c>
      <c r="J490" s="20" t="str">
        <f t="shared" si="187"/>
        <v>1</v>
      </c>
      <c r="K490" s="20" t="str">
        <f t="shared" si="188"/>
        <v>0</v>
      </c>
      <c r="L490" s="20" t="str">
        <f t="shared" si="189"/>
        <v>1</v>
      </c>
      <c r="M490" s="20" t="str">
        <f t="shared" si="190"/>
        <v>0</v>
      </c>
      <c r="N490" s="23">
        <f t="shared" si="191"/>
        <v>2</v>
      </c>
      <c r="O490" s="23">
        <f t="shared" si="192"/>
        <v>3</v>
      </c>
      <c r="P490" s="23">
        <f t="shared" si="193"/>
        <v>4</v>
      </c>
      <c r="Q490" s="23">
        <f t="shared" si="194"/>
        <v>5</v>
      </c>
      <c r="R490" s="23">
        <f t="shared" si="195"/>
        <v>0</v>
      </c>
      <c r="S490" s="23">
        <f t="shared" si="196"/>
        <v>7</v>
      </c>
      <c r="T490" s="23">
        <f t="shared" si="197"/>
        <v>0</v>
      </c>
      <c r="V490" s="9">
        <v>0.41666666666666669</v>
      </c>
      <c r="W490" s="9">
        <v>0.58333333333333337</v>
      </c>
      <c r="X490" t="str">
        <f t="shared" si="176"/>
        <v>656421_MIX_JOUR2</v>
      </c>
      <c r="Y490" t="str">
        <f t="shared" si="177"/>
        <v>656421_MIX_JOUR3</v>
      </c>
      <c r="Z490" t="str">
        <f t="shared" si="178"/>
        <v>656421_MIX_JOUR4</v>
      </c>
      <c r="AA490" t="str">
        <f t="shared" si="179"/>
        <v>656421_MIX_JOUR5</v>
      </c>
      <c r="AB490" t="str">
        <f t="shared" si="180"/>
        <v>656421_MIX_JOUR0</v>
      </c>
      <c r="AC490" t="str">
        <f t="shared" si="181"/>
        <v>656421_MIX_JOUR7</v>
      </c>
      <c r="AD490" t="str">
        <f t="shared" si="182"/>
        <v>656421_MIX_JOUR0</v>
      </c>
      <c r="AF490" s="9">
        <v>0.41666666666666669</v>
      </c>
      <c r="AG490" s="9">
        <v>0.58333333333333337</v>
      </c>
    </row>
    <row r="491" spans="1:33">
      <c r="A491" s="8">
        <v>6616</v>
      </c>
      <c r="B491" s="8" t="s">
        <v>117</v>
      </c>
      <c r="C491" s="9">
        <v>0.25</v>
      </c>
      <c r="D491" s="9">
        <v>0.95833333333333337</v>
      </c>
      <c r="E491" s="13">
        <v>1111111</v>
      </c>
      <c r="F491" s="18" t="str">
        <f t="shared" si="183"/>
        <v>1111111</v>
      </c>
      <c r="G491" s="20" t="str">
        <f t="shared" si="184"/>
        <v>1</v>
      </c>
      <c r="H491" s="20" t="str">
        <f t="shared" si="185"/>
        <v>1</v>
      </c>
      <c r="I491" s="20" t="str">
        <f t="shared" si="186"/>
        <v>1</v>
      </c>
      <c r="J491" s="20" t="str">
        <f t="shared" si="187"/>
        <v>1</v>
      </c>
      <c r="K491" s="20" t="str">
        <f t="shared" si="188"/>
        <v>1</v>
      </c>
      <c r="L491" s="20" t="str">
        <f t="shared" si="189"/>
        <v>1</v>
      </c>
      <c r="M491" s="20" t="str">
        <f t="shared" si="190"/>
        <v>1</v>
      </c>
      <c r="N491" s="23">
        <f t="shared" si="191"/>
        <v>2</v>
      </c>
      <c r="O491" s="23">
        <f t="shared" si="192"/>
        <v>3</v>
      </c>
      <c r="P491" s="23">
        <f t="shared" si="193"/>
        <v>4</v>
      </c>
      <c r="Q491" s="23">
        <f t="shared" si="194"/>
        <v>5</v>
      </c>
      <c r="R491" s="23">
        <f t="shared" si="195"/>
        <v>6</v>
      </c>
      <c r="S491" s="23">
        <f t="shared" si="196"/>
        <v>7</v>
      </c>
      <c r="T491" s="23">
        <f t="shared" si="197"/>
        <v>1</v>
      </c>
      <c r="V491" s="9">
        <v>0.25</v>
      </c>
      <c r="W491" s="9">
        <v>0.95833333333333337</v>
      </c>
      <c r="X491" t="str">
        <f t="shared" si="176"/>
        <v>661621_MIX_JOUR2</v>
      </c>
      <c r="Y491" t="str">
        <f t="shared" si="177"/>
        <v>661621_MIX_JOUR3</v>
      </c>
      <c r="Z491" t="str">
        <f t="shared" si="178"/>
        <v>661621_MIX_JOUR4</v>
      </c>
      <c r="AA491" t="str">
        <f t="shared" si="179"/>
        <v>661621_MIX_JOUR5</v>
      </c>
      <c r="AB491" t="str">
        <f t="shared" si="180"/>
        <v>661621_MIX_JOUR6</v>
      </c>
      <c r="AC491" t="str">
        <f t="shared" si="181"/>
        <v>661621_MIX_JOUR7</v>
      </c>
      <c r="AD491" t="str">
        <f t="shared" si="182"/>
        <v>661621_MIX_JOUR1</v>
      </c>
      <c r="AF491" s="9">
        <v>0.25</v>
      </c>
      <c r="AG491" s="9">
        <v>0.95833333333333337</v>
      </c>
    </row>
    <row r="492" spans="1:33">
      <c r="A492" s="8">
        <v>6642</v>
      </c>
      <c r="B492" s="8" t="s">
        <v>117</v>
      </c>
      <c r="C492" s="9">
        <v>0.45833333333333331</v>
      </c>
      <c r="D492" s="9">
        <v>0.625</v>
      </c>
      <c r="E492" s="13">
        <v>1111110</v>
      </c>
      <c r="F492" s="18" t="str">
        <f t="shared" si="183"/>
        <v>1111110</v>
      </c>
      <c r="G492" s="20" t="str">
        <f t="shared" si="184"/>
        <v>1</v>
      </c>
      <c r="H492" s="20" t="str">
        <f t="shared" si="185"/>
        <v>1</v>
      </c>
      <c r="I492" s="20" t="str">
        <f t="shared" si="186"/>
        <v>1</v>
      </c>
      <c r="J492" s="20" t="str">
        <f t="shared" si="187"/>
        <v>1</v>
      </c>
      <c r="K492" s="20" t="str">
        <f t="shared" si="188"/>
        <v>1</v>
      </c>
      <c r="L492" s="20" t="str">
        <f t="shared" si="189"/>
        <v>1</v>
      </c>
      <c r="M492" s="20" t="str">
        <f t="shared" si="190"/>
        <v>0</v>
      </c>
      <c r="N492" s="23">
        <f t="shared" si="191"/>
        <v>2</v>
      </c>
      <c r="O492" s="23">
        <f t="shared" si="192"/>
        <v>3</v>
      </c>
      <c r="P492" s="23">
        <f t="shared" si="193"/>
        <v>4</v>
      </c>
      <c r="Q492" s="23">
        <f t="shared" si="194"/>
        <v>5</v>
      </c>
      <c r="R492" s="23">
        <f t="shared" si="195"/>
        <v>6</v>
      </c>
      <c r="S492" s="23">
        <f t="shared" si="196"/>
        <v>7</v>
      </c>
      <c r="T492" s="23">
        <f t="shared" si="197"/>
        <v>0</v>
      </c>
      <c r="V492" s="9">
        <v>0.45833333333333331</v>
      </c>
      <c r="W492" s="9">
        <v>0.625</v>
      </c>
      <c r="X492" t="str">
        <f t="shared" si="176"/>
        <v>664221_MIX_JOUR2</v>
      </c>
      <c r="Y492" t="str">
        <f t="shared" si="177"/>
        <v>664221_MIX_JOUR3</v>
      </c>
      <c r="Z492" t="str">
        <f t="shared" si="178"/>
        <v>664221_MIX_JOUR4</v>
      </c>
      <c r="AA492" t="str">
        <f t="shared" si="179"/>
        <v>664221_MIX_JOUR5</v>
      </c>
      <c r="AB492" t="str">
        <f t="shared" si="180"/>
        <v>664221_MIX_JOUR6</v>
      </c>
      <c r="AC492" t="str">
        <f t="shared" si="181"/>
        <v>664221_MIX_JOUR7</v>
      </c>
      <c r="AD492" t="str">
        <f t="shared" si="182"/>
        <v>664221_MIX_JOUR0</v>
      </c>
      <c r="AF492" s="9">
        <v>0.45833333333333331</v>
      </c>
      <c r="AG492" s="9">
        <v>0.625</v>
      </c>
    </row>
    <row r="493" spans="1:33">
      <c r="A493" s="8">
        <v>6643</v>
      </c>
      <c r="B493" s="8" t="s">
        <v>117</v>
      </c>
      <c r="C493" s="9">
        <v>0.375</v>
      </c>
      <c r="D493" s="9">
        <v>0.54166666666666663</v>
      </c>
      <c r="E493" s="13">
        <v>11000</v>
      </c>
      <c r="F493" s="18" t="str">
        <f t="shared" si="183"/>
        <v>0011000</v>
      </c>
      <c r="G493" s="20" t="str">
        <f t="shared" si="184"/>
        <v>0</v>
      </c>
      <c r="H493" s="20" t="str">
        <f t="shared" si="185"/>
        <v>0</v>
      </c>
      <c r="I493" s="20" t="str">
        <f t="shared" si="186"/>
        <v>1</v>
      </c>
      <c r="J493" s="20" t="str">
        <f t="shared" si="187"/>
        <v>1</v>
      </c>
      <c r="K493" s="20" t="str">
        <f t="shared" si="188"/>
        <v>0</v>
      </c>
      <c r="L493" s="20" t="str">
        <f t="shared" si="189"/>
        <v>0</v>
      </c>
      <c r="M493" s="20" t="str">
        <f t="shared" si="190"/>
        <v>0</v>
      </c>
      <c r="N493" s="23">
        <f t="shared" si="191"/>
        <v>0</v>
      </c>
      <c r="O493" s="23">
        <f t="shared" si="192"/>
        <v>0</v>
      </c>
      <c r="P493" s="23">
        <f t="shared" si="193"/>
        <v>4</v>
      </c>
      <c r="Q493" s="23">
        <f t="shared" si="194"/>
        <v>5</v>
      </c>
      <c r="R493" s="23">
        <f t="shared" si="195"/>
        <v>0</v>
      </c>
      <c r="S493" s="23">
        <f t="shared" si="196"/>
        <v>0</v>
      </c>
      <c r="T493" s="23">
        <f t="shared" si="197"/>
        <v>0</v>
      </c>
      <c r="V493" s="9">
        <v>0.375</v>
      </c>
      <c r="W493" s="9">
        <v>0.54166666666666663</v>
      </c>
      <c r="X493" t="str">
        <f t="shared" si="176"/>
        <v>664321_MIX_JOUR0</v>
      </c>
      <c r="Y493" t="str">
        <f t="shared" si="177"/>
        <v>664321_MIX_JOUR0</v>
      </c>
      <c r="Z493" t="str">
        <f t="shared" si="178"/>
        <v>664321_MIX_JOUR4</v>
      </c>
      <c r="AA493" t="str">
        <f t="shared" si="179"/>
        <v>664321_MIX_JOUR5</v>
      </c>
      <c r="AB493" t="str">
        <f t="shared" si="180"/>
        <v>664321_MIX_JOUR0</v>
      </c>
      <c r="AC493" t="str">
        <f t="shared" si="181"/>
        <v>664321_MIX_JOUR0</v>
      </c>
      <c r="AD493" t="str">
        <f t="shared" si="182"/>
        <v>664321_MIX_JOUR0</v>
      </c>
      <c r="AF493" s="9">
        <v>0.375</v>
      </c>
      <c r="AG493" s="9">
        <v>0.54166666666666663</v>
      </c>
    </row>
    <row r="494" spans="1:33">
      <c r="A494" s="8">
        <v>6643</v>
      </c>
      <c r="B494" s="8" t="s">
        <v>117</v>
      </c>
      <c r="C494" s="9">
        <v>0.45833333333333331</v>
      </c>
      <c r="D494" s="9">
        <v>0.58333333333333337</v>
      </c>
      <c r="E494" s="13">
        <v>1101110</v>
      </c>
      <c r="F494" s="18" t="str">
        <f t="shared" si="183"/>
        <v>1101110</v>
      </c>
      <c r="G494" s="20" t="str">
        <f t="shared" si="184"/>
        <v>1</v>
      </c>
      <c r="H494" s="20" t="str">
        <f t="shared" si="185"/>
        <v>1</v>
      </c>
      <c r="I494" s="20" t="str">
        <f t="shared" si="186"/>
        <v>0</v>
      </c>
      <c r="J494" s="20" t="str">
        <f t="shared" si="187"/>
        <v>1</v>
      </c>
      <c r="K494" s="20" t="str">
        <f t="shared" si="188"/>
        <v>1</v>
      </c>
      <c r="L494" s="20" t="str">
        <f t="shared" si="189"/>
        <v>1</v>
      </c>
      <c r="M494" s="20" t="str">
        <f t="shared" si="190"/>
        <v>0</v>
      </c>
      <c r="N494" s="23">
        <f t="shared" si="191"/>
        <v>2</v>
      </c>
      <c r="O494" s="23">
        <f t="shared" si="192"/>
        <v>3</v>
      </c>
      <c r="P494" s="23">
        <f t="shared" si="193"/>
        <v>0</v>
      </c>
      <c r="Q494" s="23">
        <f t="shared" si="194"/>
        <v>5</v>
      </c>
      <c r="R494" s="23">
        <f t="shared" si="195"/>
        <v>6</v>
      </c>
      <c r="S494" s="23">
        <f t="shared" si="196"/>
        <v>7</v>
      </c>
      <c r="T494" s="23">
        <f t="shared" si="197"/>
        <v>0</v>
      </c>
      <c r="V494" s="9">
        <v>0.45833333333333331</v>
      </c>
      <c r="W494" s="9">
        <v>0.58333333333333337</v>
      </c>
      <c r="X494" t="str">
        <f t="shared" si="176"/>
        <v>664321_MIX_JOUR2</v>
      </c>
      <c r="Y494" t="str">
        <f t="shared" si="177"/>
        <v>664321_MIX_JOUR3</v>
      </c>
      <c r="Z494" t="str">
        <f t="shared" si="178"/>
        <v>664321_MIX_JOUR0</v>
      </c>
      <c r="AA494" t="str">
        <f t="shared" si="179"/>
        <v>664321_MIX_JOUR5</v>
      </c>
      <c r="AB494" t="str">
        <f t="shared" si="180"/>
        <v>664321_MIX_JOUR6</v>
      </c>
      <c r="AC494" t="str">
        <f t="shared" si="181"/>
        <v>664321_MIX_JOUR7</v>
      </c>
      <c r="AD494" t="str">
        <f t="shared" si="182"/>
        <v>664321_MIX_JOUR0</v>
      </c>
      <c r="AF494" s="9">
        <v>0.45833333333333331</v>
      </c>
      <c r="AG494" s="9">
        <v>0.58333333333333337</v>
      </c>
    </row>
    <row r="495" spans="1:33">
      <c r="A495" s="8">
        <v>6653</v>
      </c>
      <c r="B495" s="8" t="s">
        <v>117</v>
      </c>
      <c r="C495" s="9">
        <v>0.25</v>
      </c>
      <c r="D495" s="9">
        <v>0.41666666666666669</v>
      </c>
      <c r="E495" s="13">
        <v>1111110</v>
      </c>
      <c r="F495" s="18" t="str">
        <f t="shared" si="183"/>
        <v>1111110</v>
      </c>
      <c r="G495" s="20" t="str">
        <f t="shared" si="184"/>
        <v>1</v>
      </c>
      <c r="H495" s="20" t="str">
        <f t="shared" si="185"/>
        <v>1</v>
      </c>
      <c r="I495" s="20" t="str">
        <f t="shared" si="186"/>
        <v>1</v>
      </c>
      <c r="J495" s="20" t="str">
        <f t="shared" si="187"/>
        <v>1</v>
      </c>
      <c r="K495" s="20" t="str">
        <f t="shared" si="188"/>
        <v>1</v>
      </c>
      <c r="L495" s="20" t="str">
        <f t="shared" si="189"/>
        <v>1</v>
      </c>
      <c r="M495" s="20" t="str">
        <f t="shared" si="190"/>
        <v>0</v>
      </c>
      <c r="N495" s="23">
        <f t="shared" si="191"/>
        <v>2</v>
      </c>
      <c r="O495" s="23">
        <f t="shared" si="192"/>
        <v>3</v>
      </c>
      <c r="P495" s="23">
        <f t="shared" si="193"/>
        <v>4</v>
      </c>
      <c r="Q495" s="23">
        <f t="shared" si="194"/>
        <v>5</v>
      </c>
      <c r="R495" s="23">
        <f t="shared" si="195"/>
        <v>6</v>
      </c>
      <c r="S495" s="23">
        <f t="shared" si="196"/>
        <v>7</v>
      </c>
      <c r="T495" s="23">
        <f t="shared" si="197"/>
        <v>0</v>
      </c>
      <c r="V495" s="9">
        <v>0.25</v>
      </c>
      <c r="W495" s="9">
        <v>0.41666666666666669</v>
      </c>
      <c r="X495" t="str">
        <f t="shared" si="176"/>
        <v>665321_MIX_JOUR2</v>
      </c>
      <c r="Y495" t="str">
        <f t="shared" si="177"/>
        <v>665321_MIX_JOUR3</v>
      </c>
      <c r="Z495" t="str">
        <f t="shared" si="178"/>
        <v>665321_MIX_JOUR4</v>
      </c>
      <c r="AA495" t="str">
        <f t="shared" si="179"/>
        <v>665321_MIX_JOUR5</v>
      </c>
      <c r="AB495" t="str">
        <f t="shared" si="180"/>
        <v>665321_MIX_JOUR6</v>
      </c>
      <c r="AC495" t="str">
        <f t="shared" si="181"/>
        <v>665321_MIX_JOUR7</v>
      </c>
      <c r="AD495" t="str">
        <f t="shared" si="182"/>
        <v>665321_MIX_JOUR0</v>
      </c>
      <c r="AF495" s="9">
        <v>0.25</v>
      </c>
      <c r="AG495" s="9">
        <v>0.41666666666666669</v>
      </c>
    </row>
    <row r="496" spans="1:33">
      <c r="A496" s="8">
        <v>6658</v>
      </c>
      <c r="B496" s="8" t="s">
        <v>117</v>
      </c>
      <c r="C496" s="9">
        <v>0.33333333333333331</v>
      </c>
      <c r="D496" s="9">
        <v>0.52083333333333337</v>
      </c>
      <c r="E496" s="13">
        <v>1111110</v>
      </c>
      <c r="F496" s="18" t="str">
        <f t="shared" si="183"/>
        <v>1111110</v>
      </c>
      <c r="G496" s="20" t="str">
        <f t="shared" si="184"/>
        <v>1</v>
      </c>
      <c r="H496" s="20" t="str">
        <f t="shared" si="185"/>
        <v>1</v>
      </c>
      <c r="I496" s="20" t="str">
        <f t="shared" si="186"/>
        <v>1</v>
      </c>
      <c r="J496" s="20" t="str">
        <f t="shared" si="187"/>
        <v>1</v>
      </c>
      <c r="K496" s="20" t="str">
        <f t="shared" si="188"/>
        <v>1</v>
      </c>
      <c r="L496" s="20" t="str">
        <f t="shared" si="189"/>
        <v>1</v>
      </c>
      <c r="M496" s="20" t="str">
        <f t="shared" si="190"/>
        <v>0</v>
      </c>
      <c r="N496" s="23">
        <f t="shared" si="191"/>
        <v>2</v>
      </c>
      <c r="O496" s="23">
        <f t="shared" si="192"/>
        <v>3</v>
      </c>
      <c r="P496" s="23">
        <f t="shared" si="193"/>
        <v>4</v>
      </c>
      <c r="Q496" s="23">
        <f t="shared" si="194"/>
        <v>5</v>
      </c>
      <c r="R496" s="23">
        <f t="shared" si="195"/>
        <v>6</v>
      </c>
      <c r="S496" s="23">
        <f t="shared" si="196"/>
        <v>7</v>
      </c>
      <c r="T496" s="23">
        <f t="shared" si="197"/>
        <v>0</v>
      </c>
      <c r="V496" s="9">
        <v>0.33333333333333331</v>
      </c>
      <c r="W496" s="9">
        <v>0.52083333333333337</v>
      </c>
      <c r="X496" t="str">
        <f t="shared" si="176"/>
        <v>665821_MIX_JOUR2</v>
      </c>
      <c r="Y496" t="str">
        <f t="shared" si="177"/>
        <v>665821_MIX_JOUR3</v>
      </c>
      <c r="Z496" t="str">
        <f t="shared" si="178"/>
        <v>665821_MIX_JOUR4</v>
      </c>
      <c r="AA496" t="str">
        <f t="shared" si="179"/>
        <v>665821_MIX_JOUR5</v>
      </c>
      <c r="AB496" t="str">
        <f t="shared" si="180"/>
        <v>665821_MIX_JOUR6</v>
      </c>
      <c r="AC496" t="str">
        <f t="shared" si="181"/>
        <v>665821_MIX_JOUR7</v>
      </c>
      <c r="AD496" t="str">
        <f t="shared" si="182"/>
        <v>665821_MIX_JOUR0</v>
      </c>
      <c r="AF496" s="9">
        <v>0.33333333333333331</v>
      </c>
      <c r="AG496" s="9">
        <v>0.52083333333333337</v>
      </c>
    </row>
    <row r="497" spans="1:33">
      <c r="A497" s="8">
        <v>6699</v>
      </c>
      <c r="B497" s="8" t="s">
        <v>117</v>
      </c>
      <c r="C497" s="9">
        <v>0.33333333333333331</v>
      </c>
      <c r="D497" s="9">
        <v>0.54166666666666663</v>
      </c>
      <c r="E497" s="13">
        <v>1111110</v>
      </c>
      <c r="F497" s="18" t="str">
        <f t="shared" si="183"/>
        <v>1111110</v>
      </c>
      <c r="G497" s="20" t="str">
        <f t="shared" si="184"/>
        <v>1</v>
      </c>
      <c r="H497" s="20" t="str">
        <f t="shared" si="185"/>
        <v>1</v>
      </c>
      <c r="I497" s="20" t="str">
        <f t="shared" si="186"/>
        <v>1</v>
      </c>
      <c r="J497" s="20" t="str">
        <f t="shared" si="187"/>
        <v>1</v>
      </c>
      <c r="K497" s="20" t="str">
        <f t="shared" si="188"/>
        <v>1</v>
      </c>
      <c r="L497" s="20" t="str">
        <f t="shared" si="189"/>
        <v>1</v>
      </c>
      <c r="M497" s="20" t="str">
        <f t="shared" si="190"/>
        <v>0</v>
      </c>
      <c r="N497" s="23">
        <f t="shared" si="191"/>
        <v>2</v>
      </c>
      <c r="O497" s="23">
        <f t="shared" si="192"/>
        <v>3</v>
      </c>
      <c r="P497" s="23">
        <f t="shared" si="193"/>
        <v>4</v>
      </c>
      <c r="Q497" s="23">
        <f t="shared" si="194"/>
        <v>5</v>
      </c>
      <c r="R497" s="23">
        <f t="shared" si="195"/>
        <v>6</v>
      </c>
      <c r="S497" s="23">
        <f t="shared" si="196"/>
        <v>7</v>
      </c>
      <c r="T497" s="23">
        <f t="shared" si="197"/>
        <v>0</v>
      </c>
      <c r="V497" s="9">
        <v>0.33333333333333331</v>
      </c>
      <c r="W497" s="9">
        <v>0.54166666666666663</v>
      </c>
      <c r="X497" t="str">
        <f t="shared" si="176"/>
        <v>669921_MIX_JOUR2</v>
      </c>
      <c r="Y497" t="str">
        <f t="shared" si="177"/>
        <v>669921_MIX_JOUR3</v>
      </c>
      <c r="Z497" t="str">
        <f t="shared" si="178"/>
        <v>669921_MIX_JOUR4</v>
      </c>
      <c r="AA497" t="str">
        <f t="shared" si="179"/>
        <v>669921_MIX_JOUR5</v>
      </c>
      <c r="AB497" t="str">
        <f t="shared" si="180"/>
        <v>669921_MIX_JOUR6</v>
      </c>
      <c r="AC497" t="str">
        <f t="shared" si="181"/>
        <v>669921_MIX_JOUR7</v>
      </c>
      <c r="AD497" t="str">
        <f t="shared" si="182"/>
        <v>669921_MIX_JOUR0</v>
      </c>
      <c r="AF497" s="9">
        <v>0.33333333333333331</v>
      </c>
      <c r="AG497" s="9">
        <v>0.54166666666666663</v>
      </c>
    </row>
    <row r="498" spans="1:33">
      <c r="A498" s="8">
        <v>6699</v>
      </c>
      <c r="B498" s="8" t="s">
        <v>117</v>
      </c>
      <c r="C498" s="9">
        <v>0.54166666666666663</v>
      </c>
      <c r="D498" s="9">
        <v>0.625</v>
      </c>
      <c r="E498" s="13">
        <v>1</v>
      </c>
      <c r="F498" s="18" t="str">
        <f t="shared" si="183"/>
        <v>0000001</v>
      </c>
      <c r="G498" s="20" t="str">
        <f t="shared" si="184"/>
        <v>0</v>
      </c>
      <c r="H498" s="20" t="str">
        <f t="shared" si="185"/>
        <v>0</v>
      </c>
      <c r="I498" s="20" t="str">
        <f t="shared" si="186"/>
        <v>0</v>
      </c>
      <c r="J498" s="20" t="str">
        <f t="shared" si="187"/>
        <v>0</v>
      </c>
      <c r="K498" s="20" t="str">
        <f t="shared" si="188"/>
        <v>0</v>
      </c>
      <c r="L498" s="20" t="str">
        <f t="shared" si="189"/>
        <v>0</v>
      </c>
      <c r="M498" s="20" t="str">
        <f t="shared" si="190"/>
        <v>1</v>
      </c>
      <c r="N498" s="23">
        <f t="shared" si="191"/>
        <v>0</v>
      </c>
      <c r="O498" s="23">
        <f t="shared" si="192"/>
        <v>0</v>
      </c>
      <c r="P498" s="23">
        <f t="shared" si="193"/>
        <v>0</v>
      </c>
      <c r="Q498" s="23">
        <f t="shared" si="194"/>
        <v>0</v>
      </c>
      <c r="R498" s="23">
        <f t="shared" si="195"/>
        <v>0</v>
      </c>
      <c r="S498" s="23">
        <f t="shared" si="196"/>
        <v>0</v>
      </c>
      <c r="T498" s="23">
        <f t="shared" si="197"/>
        <v>1</v>
      </c>
      <c r="V498" s="9">
        <v>0.54166666666666663</v>
      </c>
      <c r="W498" s="9">
        <v>0.625</v>
      </c>
      <c r="X498" t="str">
        <f t="shared" si="176"/>
        <v>669921_MIX_JOUR0</v>
      </c>
      <c r="Y498" t="str">
        <f t="shared" si="177"/>
        <v>669921_MIX_JOUR0</v>
      </c>
      <c r="Z498" t="str">
        <f t="shared" si="178"/>
        <v>669921_MIX_JOUR0</v>
      </c>
      <c r="AA498" t="str">
        <f t="shared" si="179"/>
        <v>669921_MIX_JOUR0</v>
      </c>
      <c r="AB498" t="str">
        <f t="shared" si="180"/>
        <v>669921_MIX_JOUR0</v>
      </c>
      <c r="AC498" t="str">
        <f t="shared" si="181"/>
        <v>669921_MIX_JOUR0</v>
      </c>
      <c r="AD498" t="str">
        <f t="shared" si="182"/>
        <v>669921_MIX_JOUR1</v>
      </c>
      <c r="AF498" s="9">
        <v>0.54166666666666663</v>
      </c>
      <c r="AG498" s="9">
        <v>0.625</v>
      </c>
    </row>
    <row r="499" spans="1:33">
      <c r="A499" s="8">
        <v>6867</v>
      </c>
      <c r="B499" s="8" t="s">
        <v>117</v>
      </c>
      <c r="C499" s="9">
        <v>0.25</v>
      </c>
      <c r="D499" s="9">
        <v>0.33333333333333331</v>
      </c>
      <c r="E499" s="13">
        <v>1000000</v>
      </c>
      <c r="F499" s="18" t="str">
        <f t="shared" si="183"/>
        <v>1000000</v>
      </c>
      <c r="G499" s="20" t="str">
        <f t="shared" si="184"/>
        <v>1</v>
      </c>
      <c r="H499" s="20" t="str">
        <f t="shared" si="185"/>
        <v>0</v>
      </c>
      <c r="I499" s="20" t="str">
        <f t="shared" si="186"/>
        <v>0</v>
      </c>
      <c r="J499" s="20" t="str">
        <f t="shared" si="187"/>
        <v>0</v>
      </c>
      <c r="K499" s="20" t="str">
        <f t="shared" si="188"/>
        <v>0</v>
      </c>
      <c r="L499" s="20" t="str">
        <f t="shared" si="189"/>
        <v>0</v>
      </c>
      <c r="M499" s="20" t="str">
        <f t="shared" si="190"/>
        <v>0</v>
      </c>
      <c r="N499" s="23">
        <f t="shared" si="191"/>
        <v>2</v>
      </c>
      <c r="O499" s="23">
        <f t="shared" si="192"/>
        <v>0</v>
      </c>
      <c r="P499" s="23">
        <f t="shared" si="193"/>
        <v>0</v>
      </c>
      <c r="Q499" s="23">
        <f t="shared" si="194"/>
        <v>0</v>
      </c>
      <c r="R499" s="23">
        <f t="shared" si="195"/>
        <v>0</v>
      </c>
      <c r="S499" s="23">
        <f t="shared" si="196"/>
        <v>0</v>
      </c>
      <c r="T499" s="23">
        <f t="shared" si="197"/>
        <v>0</v>
      </c>
      <c r="V499" s="9">
        <v>0.25</v>
      </c>
      <c r="W499" s="9">
        <v>0.33333333333333331</v>
      </c>
      <c r="X499" t="str">
        <f t="shared" si="176"/>
        <v>686721_MIX_JOUR2</v>
      </c>
      <c r="Y499" t="str">
        <f t="shared" si="177"/>
        <v>686721_MIX_JOUR0</v>
      </c>
      <c r="Z499" t="str">
        <f t="shared" si="178"/>
        <v>686721_MIX_JOUR0</v>
      </c>
      <c r="AA499" t="str">
        <f t="shared" si="179"/>
        <v>686721_MIX_JOUR0</v>
      </c>
      <c r="AB499" t="str">
        <f t="shared" si="180"/>
        <v>686721_MIX_JOUR0</v>
      </c>
      <c r="AC499" t="str">
        <f t="shared" si="181"/>
        <v>686721_MIX_JOUR0</v>
      </c>
      <c r="AD499" t="str">
        <f t="shared" si="182"/>
        <v>686721_MIX_JOUR0</v>
      </c>
      <c r="AF499" s="9">
        <v>0.25</v>
      </c>
      <c r="AG499" s="9">
        <v>0.33333333333333331</v>
      </c>
    </row>
    <row r="500" spans="1:33">
      <c r="A500" s="8">
        <v>6921</v>
      </c>
      <c r="B500" s="8" t="s">
        <v>117</v>
      </c>
      <c r="C500" s="9">
        <v>0.33333333333333331</v>
      </c>
      <c r="D500" s="9">
        <v>0.5</v>
      </c>
      <c r="E500" s="13">
        <v>1010110</v>
      </c>
      <c r="F500" s="18" t="str">
        <f t="shared" si="183"/>
        <v>1010110</v>
      </c>
      <c r="G500" s="20" t="str">
        <f t="shared" si="184"/>
        <v>1</v>
      </c>
      <c r="H500" s="20" t="str">
        <f t="shared" si="185"/>
        <v>0</v>
      </c>
      <c r="I500" s="20" t="str">
        <f t="shared" si="186"/>
        <v>1</v>
      </c>
      <c r="J500" s="20" t="str">
        <f t="shared" si="187"/>
        <v>0</v>
      </c>
      <c r="K500" s="20" t="str">
        <f t="shared" si="188"/>
        <v>1</v>
      </c>
      <c r="L500" s="20" t="str">
        <f t="shared" si="189"/>
        <v>1</v>
      </c>
      <c r="M500" s="20" t="str">
        <f t="shared" si="190"/>
        <v>0</v>
      </c>
      <c r="N500" s="23">
        <f t="shared" si="191"/>
        <v>2</v>
      </c>
      <c r="O500" s="23">
        <f t="shared" si="192"/>
        <v>0</v>
      </c>
      <c r="P500" s="23">
        <f t="shared" si="193"/>
        <v>4</v>
      </c>
      <c r="Q500" s="23">
        <f t="shared" si="194"/>
        <v>0</v>
      </c>
      <c r="R500" s="23">
        <f t="shared" si="195"/>
        <v>6</v>
      </c>
      <c r="S500" s="23">
        <f t="shared" si="196"/>
        <v>7</v>
      </c>
      <c r="T500" s="23">
        <f t="shared" si="197"/>
        <v>0</v>
      </c>
      <c r="V500" s="9">
        <v>0.33333333333333331</v>
      </c>
      <c r="W500" s="9">
        <v>0.5</v>
      </c>
      <c r="X500" t="str">
        <f t="shared" si="176"/>
        <v>692121_MIX_JOUR2</v>
      </c>
      <c r="Y500" t="str">
        <f t="shared" si="177"/>
        <v>692121_MIX_JOUR0</v>
      </c>
      <c r="Z500" t="str">
        <f t="shared" si="178"/>
        <v>692121_MIX_JOUR4</v>
      </c>
      <c r="AA500" t="str">
        <f t="shared" si="179"/>
        <v>692121_MIX_JOUR0</v>
      </c>
      <c r="AB500" t="str">
        <f t="shared" si="180"/>
        <v>692121_MIX_JOUR6</v>
      </c>
      <c r="AC500" t="str">
        <f t="shared" si="181"/>
        <v>692121_MIX_JOUR7</v>
      </c>
      <c r="AD500" t="str">
        <f t="shared" si="182"/>
        <v>692121_MIX_JOUR0</v>
      </c>
      <c r="AF500" s="9">
        <v>0.33333333333333331</v>
      </c>
      <c r="AG500" s="9">
        <v>0.5</v>
      </c>
    </row>
    <row r="501" spans="1:33">
      <c r="A501" s="8">
        <v>6921</v>
      </c>
      <c r="B501" s="8" t="s">
        <v>118</v>
      </c>
      <c r="C501" s="9">
        <v>0.33333333333333331</v>
      </c>
      <c r="D501" s="9">
        <v>0.54166666666666663</v>
      </c>
      <c r="E501" s="13">
        <v>1010110</v>
      </c>
      <c r="F501" s="18" t="str">
        <f t="shared" si="183"/>
        <v>1010110</v>
      </c>
      <c r="G501" s="20" t="str">
        <f t="shared" si="184"/>
        <v>1</v>
      </c>
      <c r="H501" s="20" t="str">
        <f t="shared" si="185"/>
        <v>0</v>
      </c>
      <c r="I501" s="20" t="str">
        <f t="shared" si="186"/>
        <v>1</v>
      </c>
      <c r="J501" s="20" t="str">
        <f t="shared" si="187"/>
        <v>0</v>
      </c>
      <c r="K501" s="20" t="str">
        <f t="shared" si="188"/>
        <v>1</v>
      </c>
      <c r="L501" s="20" t="str">
        <f t="shared" si="189"/>
        <v>1</v>
      </c>
      <c r="M501" s="20" t="str">
        <f t="shared" si="190"/>
        <v>0</v>
      </c>
      <c r="N501" s="23">
        <f t="shared" si="191"/>
        <v>2</v>
      </c>
      <c r="O501" s="23">
        <f t="shared" si="192"/>
        <v>0</v>
      </c>
      <c r="P501" s="23">
        <f t="shared" si="193"/>
        <v>4</v>
      </c>
      <c r="Q501" s="23">
        <f t="shared" si="194"/>
        <v>0</v>
      </c>
      <c r="R501" s="23">
        <f t="shared" si="195"/>
        <v>6</v>
      </c>
      <c r="S501" s="23">
        <f t="shared" si="196"/>
        <v>7</v>
      </c>
      <c r="T501" s="23">
        <f t="shared" si="197"/>
        <v>0</v>
      </c>
      <c r="V501" s="9">
        <v>0.33333333333333331</v>
      </c>
      <c r="W501" s="9">
        <v>0.54166666666666663</v>
      </c>
      <c r="X501" t="str">
        <f t="shared" si="176"/>
        <v>692121_MIX_SOIR2</v>
      </c>
      <c r="Y501" t="str">
        <f t="shared" si="177"/>
        <v>692121_MIX_SOIR0</v>
      </c>
      <c r="Z501" t="str">
        <f t="shared" si="178"/>
        <v>692121_MIX_SOIR4</v>
      </c>
      <c r="AA501" t="str">
        <f t="shared" si="179"/>
        <v>692121_MIX_SOIR0</v>
      </c>
      <c r="AB501" t="str">
        <f t="shared" si="180"/>
        <v>692121_MIX_SOIR6</v>
      </c>
      <c r="AC501" t="str">
        <f t="shared" si="181"/>
        <v>692121_MIX_SOIR7</v>
      </c>
      <c r="AD501" t="str">
        <f t="shared" si="182"/>
        <v>692121_MIX_SOIR0</v>
      </c>
      <c r="AF501" s="9">
        <v>0.33333333333333331</v>
      </c>
      <c r="AG501" s="9">
        <v>0.54166666666666663</v>
      </c>
    </row>
    <row r="502" spans="1:33">
      <c r="A502" s="8">
        <v>6931</v>
      </c>
      <c r="B502" s="8" t="s">
        <v>117</v>
      </c>
      <c r="C502" s="9">
        <v>0.375</v>
      </c>
      <c r="D502" s="9">
        <v>0.58333333333333337</v>
      </c>
      <c r="E502" s="13">
        <v>1111111</v>
      </c>
      <c r="F502" s="18" t="str">
        <f t="shared" si="183"/>
        <v>1111111</v>
      </c>
      <c r="G502" s="20" t="str">
        <f t="shared" si="184"/>
        <v>1</v>
      </c>
      <c r="H502" s="20" t="str">
        <f t="shared" si="185"/>
        <v>1</v>
      </c>
      <c r="I502" s="20" t="str">
        <f t="shared" si="186"/>
        <v>1</v>
      </c>
      <c r="J502" s="20" t="str">
        <f t="shared" si="187"/>
        <v>1</v>
      </c>
      <c r="K502" s="20" t="str">
        <f t="shared" si="188"/>
        <v>1</v>
      </c>
      <c r="L502" s="20" t="str">
        <f t="shared" si="189"/>
        <v>1</v>
      </c>
      <c r="M502" s="20" t="str">
        <f t="shared" si="190"/>
        <v>1</v>
      </c>
      <c r="N502" s="23">
        <f t="shared" si="191"/>
        <v>2</v>
      </c>
      <c r="O502" s="23">
        <f t="shared" si="192"/>
        <v>3</v>
      </c>
      <c r="P502" s="23">
        <f t="shared" si="193"/>
        <v>4</v>
      </c>
      <c r="Q502" s="23">
        <f t="shared" si="194"/>
        <v>5</v>
      </c>
      <c r="R502" s="23">
        <f t="shared" si="195"/>
        <v>6</v>
      </c>
      <c r="S502" s="23">
        <f t="shared" si="196"/>
        <v>7</v>
      </c>
      <c r="T502" s="23">
        <f t="shared" si="197"/>
        <v>1</v>
      </c>
      <c r="V502" s="9">
        <v>0.375</v>
      </c>
      <c r="W502" s="9">
        <v>0.58333333333333337</v>
      </c>
      <c r="X502" t="str">
        <f t="shared" si="176"/>
        <v>693121_MIX_JOUR2</v>
      </c>
      <c r="Y502" t="str">
        <f t="shared" si="177"/>
        <v>693121_MIX_JOUR3</v>
      </c>
      <c r="Z502" t="str">
        <f t="shared" si="178"/>
        <v>693121_MIX_JOUR4</v>
      </c>
      <c r="AA502" t="str">
        <f t="shared" si="179"/>
        <v>693121_MIX_JOUR5</v>
      </c>
      <c r="AB502" t="str">
        <f t="shared" si="180"/>
        <v>693121_MIX_JOUR6</v>
      </c>
      <c r="AC502" t="str">
        <f t="shared" si="181"/>
        <v>693121_MIX_JOUR7</v>
      </c>
      <c r="AD502" t="str">
        <f t="shared" si="182"/>
        <v>693121_MIX_JOUR1</v>
      </c>
      <c r="AF502" s="9">
        <v>0.375</v>
      </c>
      <c r="AG502" s="9">
        <v>0.58333333333333337</v>
      </c>
    </row>
    <row r="503" spans="1:33">
      <c r="A503" s="8">
        <v>8013</v>
      </c>
      <c r="B503" s="8" t="s">
        <v>118</v>
      </c>
      <c r="C503" s="9">
        <v>0.70833333333333337</v>
      </c>
      <c r="D503" s="9">
        <v>0.83333333333333337</v>
      </c>
      <c r="E503" s="13">
        <v>100</v>
      </c>
      <c r="F503" s="18" t="str">
        <f t="shared" si="183"/>
        <v>0000100</v>
      </c>
      <c r="G503" s="20" t="str">
        <f t="shared" si="184"/>
        <v>0</v>
      </c>
      <c r="H503" s="20" t="str">
        <f t="shared" si="185"/>
        <v>0</v>
      </c>
      <c r="I503" s="20" t="str">
        <f t="shared" si="186"/>
        <v>0</v>
      </c>
      <c r="J503" s="20" t="str">
        <f t="shared" si="187"/>
        <v>0</v>
      </c>
      <c r="K503" s="20" t="str">
        <f t="shared" si="188"/>
        <v>1</v>
      </c>
      <c r="L503" s="20" t="str">
        <f t="shared" si="189"/>
        <v>0</v>
      </c>
      <c r="M503" s="20" t="str">
        <f t="shared" si="190"/>
        <v>0</v>
      </c>
      <c r="N503" s="23">
        <f t="shared" si="191"/>
        <v>0</v>
      </c>
      <c r="O503" s="23">
        <f t="shared" si="192"/>
        <v>0</v>
      </c>
      <c r="P503" s="23">
        <f t="shared" si="193"/>
        <v>0</v>
      </c>
      <c r="Q503" s="23">
        <f t="shared" si="194"/>
        <v>0</v>
      </c>
      <c r="R503" s="23">
        <f t="shared" si="195"/>
        <v>6</v>
      </c>
      <c r="S503" s="23">
        <f t="shared" si="196"/>
        <v>0</v>
      </c>
      <c r="T503" s="23">
        <f t="shared" si="197"/>
        <v>0</v>
      </c>
      <c r="V503" s="9">
        <v>0.70833333333333337</v>
      </c>
      <c r="W503" s="9">
        <v>0.83333333333333337</v>
      </c>
      <c r="X503" t="str">
        <f t="shared" si="176"/>
        <v>801321_MIX_SOIR0</v>
      </c>
      <c r="Y503" t="str">
        <f t="shared" si="177"/>
        <v>801321_MIX_SOIR0</v>
      </c>
      <c r="Z503" t="str">
        <f t="shared" si="178"/>
        <v>801321_MIX_SOIR0</v>
      </c>
      <c r="AA503" t="str">
        <f t="shared" si="179"/>
        <v>801321_MIX_SOIR0</v>
      </c>
      <c r="AB503" t="str">
        <f t="shared" si="180"/>
        <v>801321_MIX_SOIR6</v>
      </c>
      <c r="AC503" t="str">
        <f t="shared" si="181"/>
        <v>801321_MIX_SOIR0</v>
      </c>
      <c r="AD503" t="str">
        <f t="shared" si="182"/>
        <v>801321_MIX_SOIR0</v>
      </c>
      <c r="AF503" s="9">
        <v>0.70833333333333337</v>
      </c>
      <c r="AG503" s="9">
        <v>0.83333333333333337</v>
      </c>
    </row>
    <row r="504" spans="1:33">
      <c r="A504" s="8">
        <v>8013</v>
      </c>
      <c r="B504" s="8" t="s">
        <v>118</v>
      </c>
      <c r="C504" s="9">
        <v>0.70833333333333337</v>
      </c>
      <c r="D504" s="9">
        <v>0.875</v>
      </c>
      <c r="E504" s="13">
        <v>1111011</v>
      </c>
      <c r="F504" s="18" t="str">
        <f t="shared" si="183"/>
        <v>1111011</v>
      </c>
      <c r="G504" s="20" t="str">
        <f t="shared" si="184"/>
        <v>1</v>
      </c>
      <c r="H504" s="20" t="str">
        <f t="shared" si="185"/>
        <v>1</v>
      </c>
      <c r="I504" s="20" t="str">
        <f t="shared" si="186"/>
        <v>1</v>
      </c>
      <c r="J504" s="20" t="str">
        <f t="shared" si="187"/>
        <v>1</v>
      </c>
      <c r="K504" s="20" t="str">
        <f t="shared" si="188"/>
        <v>0</v>
      </c>
      <c r="L504" s="20" t="str">
        <f t="shared" si="189"/>
        <v>1</v>
      </c>
      <c r="M504" s="20" t="str">
        <f t="shared" si="190"/>
        <v>1</v>
      </c>
      <c r="N504" s="23">
        <f t="shared" si="191"/>
        <v>2</v>
      </c>
      <c r="O504" s="23">
        <f t="shared" si="192"/>
        <v>3</v>
      </c>
      <c r="P504" s="23">
        <f t="shared" si="193"/>
        <v>4</v>
      </c>
      <c r="Q504" s="23">
        <f t="shared" si="194"/>
        <v>5</v>
      </c>
      <c r="R504" s="23">
        <f t="shared" si="195"/>
        <v>0</v>
      </c>
      <c r="S504" s="23">
        <f t="shared" si="196"/>
        <v>7</v>
      </c>
      <c r="T504" s="23">
        <f t="shared" si="197"/>
        <v>1</v>
      </c>
      <c r="V504" s="9">
        <v>0.70833333333333337</v>
      </c>
      <c r="W504" s="9">
        <v>0.875</v>
      </c>
      <c r="X504" t="str">
        <f t="shared" si="176"/>
        <v>801321_MIX_SOIR2</v>
      </c>
      <c r="Y504" t="str">
        <f t="shared" si="177"/>
        <v>801321_MIX_SOIR3</v>
      </c>
      <c r="Z504" t="str">
        <f t="shared" si="178"/>
        <v>801321_MIX_SOIR4</v>
      </c>
      <c r="AA504" t="str">
        <f t="shared" si="179"/>
        <v>801321_MIX_SOIR5</v>
      </c>
      <c r="AB504" t="str">
        <f t="shared" si="180"/>
        <v>801321_MIX_SOIR0</v>
      </c>
      <c r="AC504" t="str">
        <f t="shared" si="181"/>
        <v>801321_MIX_SOIR7</v>
      </c>
      <c r="AD504" t="str">
        <f t="shared" si="182"/>
        <v>801321_MIX_SOIR1</v>
      </c>
      <c r="AF504" s="9">
        <v>0.70833333333333337</v>
      </c>
      <c r="AG504" s="9">
        <v>0.875</v>
      </c>
    </row>
    <row r="505" spans="1:33">
      <c r="A505" s="8">
        <v>8016</v>
      </c>
      <c r="B505" s="8" t="s">
        <v>117</v>
      </c>
      <c r="C505" s="9">
        <v>0.25</v>
      </c>
      <c r="D505" s="9">
        <v>0.375</v>
      </c>
      <c r="E505" s="13">
        <v>10110</v>
      </c>
      <c r="F505" s="18" t="str">
        <f t="shared" si="183"/>
        <v>0010110</v>
      </c>
      <c r="G505" s="20" t="str">
        <f t="shared" si="184"/>
        <v>0</v>
      </c>
      <c r="H505" s="20" t="str">
        <f t="shared" si="185"/>
        <v>0</v>
      </c>
      <c r="I505" s="20" t="str">
        <f t="shared" si="186"/>
        <v>1</v>
      </c>
      <c r="J505" s="20" t="str">
        <f t="shared" si="187"/>
        <v>0</v>
      </c>
      <c r="K505" s="20" t="str">
        <f t="shared" si="188"/>
        <v>1</v>
      </c>
      <c r="L505" s="20" t="str">
        <f t="shared" si="189"/>
        <v>1</v>
      </c>
      <c r="M505" s="20" t="str">
        <f t="shared" si="190"/>
        <v>0</v>
      </c>
      <c r="N505" s="23">
        <f t="shared" si="191"/>
        <v>0</v>
      </c>
      <c r="O505" s="23">
        <f t="shared" si="192"/>
        <v>0</v>
      </c>
      <c r="P505" s="23">
        <f t="shared" si="193"/>
        <v>4</v>
      </c>
      <c r="Q505" s="23">
        <f t="shared" si="194"/>
        <v>0</v>
      </c>
      <c r="R505" s="23">
        <f t="shared" si="195"/>
        <v>6</v>
      </c>
      <c r="S505" s="23">
        <f t="shared" si="196"/>
        <v>7</v>
      </c>
      <c r="T505" s="23">
        <f t="shared" si="197"/>
        <v>0</v>
      </c>
      <c r="V505" s="9">
        <v>0.25</v>
      </c>
      <c r="W505" s="9">
        <v>0.375</v>
      </c>
      <c r="X505" t="str">
        <f t="shared" si="176"/>
        <v>801621_MIX_JOUR0</v>
      </c>
      <c r="Y505" t="str">
        <f t="shared" si="177"/>
        <v>801621_MIX_JOUR0</v>
      </c>
      <c r="Z505" t="str">
        <f t="shared" si="178"/>
        <v>801621_MIX_JOUR4</v>
      </c>
      <c r="AA505" t="str">
        <f t="shared" si="179"/>
        <v>801621_MIX_JOUR0</v>
      </c>
      <c r="AB505" t="str">
        <f t="shared" si="180"/>
        <v>801621_MIX_JOUR6</v>
      </c>
      <c r="AC505" t="str">
        <f t="shared" si="181"/>
        <v>801621_MIX_JOUR7</v>
      </c>
      <c r="AD505" t="str">
        <f t="shared" si="182"/>
        <v>801621_MIX_JOUR0</v>
      </c>
      <c r="AF505" s="9">
        <v>0.25</v>
      </c>
      <c r="AG505" s="9">
        <v>0.375</v>
      </c>
    </row>
    <row r="506" spans="1:33">
      <c r="A506" s="8">
        <v>8016</v>
      </c>
      <c r="B506" s="8" t="s">
        <v>117</v>
      </c>
      <c r="C506" s="9">
        <v>0.25</v>
      </c>
      <c r="D506" s="9">
        <v>0.45833333333333331</v>
      </c>
      <c r="E506" s="13">
        <v>0</v>
      </c>
      <c r="F506" s="18" t="str">
        <f t="shared" si="183"/>
        <v>0000000</v>
      </c>
      <c r="G506" s="20" t="str">
        <f t="shared" si="184"/>
        <v>0</v>
      </c>
      <c r="H506" s="20" t="str">
        <f t="shared" si="185"/>
        <v>0</v>
      </c>
      <c r="I506" s="20" t="str">
        <f t="shared" si="186"/>
        <v>0</v>
      </c>
      <c r="J506" s="20" t="str">
        <f t="shared" si="187"/>
        <v>0</v>
      </c>
      <c r="K506" s="20" t="str">
        <f t="shared" si="188"/>
        <v>0</v>
      </c>
      <c r="L506" s="20" t="str">
        <f t="shared" si="189"/>
        <v>0</v>
      </c>
      <c r="M506" s="20" t="str">
        <f t="shared" si="190"/>
        <v>0</v>
      </c>
      <c r="N506" s="23">
        <f t="shared" si="191"/>
        <v>0</v>
      </c>
      <c r="O506" s="23">
        <f t="shared" si="192"/>
        <v>0</v>
      </c>
      <c r="P506" s="23">
        <f t="shared" si="193"/>
        <v>0</v>
      </c>
      <c r="Q506" s="23">
        <f t="shared" si="194"/>
        <v>0</v>
      </c>
      <c r="R506" s="23">
        <f t="shared" si="195"/>
        <v>0</v>
      </c>
      <c r="S506" s="23">
        <f t="shared" si="196"/>
        <v>0</v>
      </c>
      <c r="T506" s="23">
        <f t="shared" si="197"/>
        <v>0</v>
      </c>
      <c r="V506" s="9">
        <v>0.25</v>
      </c>
      <c r="W506" s="9">
        <v>0.45833333333333331</v>
      </c>
      <c r="X506" t="str">
        <f t="shared" si="176"/>
        <v>801621_MIX_JOUR0</v>
      </c>
      <c r="Y506" t="str">
        <f t="shared" si="177"/>
        <v>801621_MIX_JOUR0</v>
      </c>
      <c r="Z506" t="str">
        <f t="shared" si="178"/>
        <v>801621_MIX_JOUR0</v>
      </c>
      <c r="AA506" t="str">
        <f t="shared" si="179"/>
        <v>801621_MIX_JOUR0</v>
      </c>
      <c r="AB506" t="str">
        <f t="shared" si="180"/>
        <v>801621_MIX_JOUR0</v>
      </c>
      <c r="AC506" t="str">
        <f t="shared" si="181"/>
        <v>801621_MIX_JOUR0</v>
      </c>
      <c r="AD506" t="str">
        <f t="shared" si="182"/>
        <v>801621_MIX_JOUR0</v>
      </c>
      <c r="AF506" s="9">
        <v>0.25</v>
      </c>
      <c r="AG506" s="9">
        <v>0.45833333333333331</v>
      </c>
    </row>
    <row r="507" spans="1:33">
      <c r="A507" s="8">
        <v>8016</v>
      </c>
      <c r="B507" s="8" t="s">
        <v>117</v>
      </c>
      <c r="C507" s="9">
        <v>0.29166666666666669</v>
      </c>
      <c r="D507" s="9">
        <v>0.5</v>
      </c>
      <c r="E507" s="13">
        <v>1111000</v>
      </c>
      <c r="F507" s="18" t="str">
        <f t="shared" si="183"/>
        <v>1111000</v>
      </c>
      <c r="G507" s="20" t="str">
        <f t="shared" si="184"/>
        <v>1</v>
      </c>
      <c r="H507" s="20" t="str">
        <f t="shared" si="185"/>
        <v>1</v>
      </c>
      <c r="I507" s="20" t="str">
        <f t="shared" si="186"/>
        <v>1</v>
      </c>
      <c r="J507" s="20" t="str">
        <f t="shared" si="187"/>
        <v>1</v>
      </c>
      <c r="K507" s="20" t="str">
        <f t="shared" si="188"/>
        <v>0</v>
      </c>
      <c r="L507" s="20" t="str">
        <f t="shared" si="189"/>
        <v>0</v>
      </c>
      <c r="M507" s="20" t="str">
        <f t="shared" si="190"/>
        <v>0</v>
      </c>
      <c r="N507" s="23">
        <f t="shared" si="191"/>
        <v>2</v>
      </c>
      <c r="O507" s="23">
        <f t="shared" si="192"/>
        <v>3</v>
      </c>
      <c r="P507" s="23">
        <f t="shared" si="193"/>
        <v>4</v>
      </c>
      <c r="Q507" s="23">
        <f t="shared" si="194"/>
        <v>5</v>
      </c>
      <c r="R507" s="23">
        <f t="shared" si="195"/>
        <v>0</v>
      </c>
      <c r="S507" s="23">
        <f t="shared" si="196"/>
        <v>0</v>
      </c>
      <c r="T507" s="23">
        <f t="shared" si="197"/>
        <v>0</v>
      </c>
      <c r="V507" s="9">
        <v>0.29166666666666669</v>
      </c>
      <c r="W507" s="9">
        <v>0.5</v>
      </c>
      <c r="X507" t="str">
        <f t="shared" si="176"/>
        <v>801621_MIX_JOUR2</v>
      </c>
      <c r="Y507" t="str">
        <f t="shared" si="177"/>
        <v>801621_MIX_JOUR3</v>
      </c>
      <c r="Z507" t="str">
        <f t="shared" si="178"/>
        <v>801621_MIX_JOUR4</v>
      </c>
      <c r="AA507" t="str">
        <f t="shared" si="179"/>
        <v>801621_MIX_JOUR5</v>
      </c>
      <c r="AB507" t="str">
        <f t="shared" si="180"/>
        <v>801621_MIX_JOUR0</v>
      </c>
      <c r="AC507" t="str">
        <f t="shared" si="181"/>
        <v>801621_MIX_JOUR0</v>
      </c>
      <c r="AD507" t="str">
        <f t="shared" si="182"/>
        <v>801621_MIX_JOUR0</v>
      </c>
      <c r="AF507" s="9">
        <v>0.29166666666666669</v>
      </c>
      <c r="AG507" s="9">
        <v>0.5</v>
      </c>
    </row>
    <row r="508" spans="1:33">
      <c r="A508" s="8">
        <v>8017</v>
      </c>
      <c r="B508" s="8" t="s">
        <v>117</v>
      </c>
      <c r="C508" s="9">
        <v>0.27083333333333331</v>
      </c>
      <c r="D508" s="9">
        <v>0.41666666666666669</v>
      </c>
      <c r="E508" s="13">
        <v>1111111</v>
      </c>
      <c r="F508" s="18" t="str">
        <f t="shared" si="183"/>
        <v>1111111</v>
      </c>
      <c r="G508" s="20" t="str">
        <f t="shared" si="184"/>
        <v>1</v>
      </c>
      <c r="H508" s="20" t="str">
        <f t="shared" si="185"/>
        <v>1</v>
      </c>
      <c r="I508" s="20" t="str">
        <f t="shared" si="186"/>
        <v>1</v>
      </c>
      <c r="J508" s="20" t="str">
        <f t="shared" si="187"/>
        <v>1</v>
      </c>
      <c r="K508" s="20" t="str">
        <f t="shared" si="188"/>
        <v>1</v>
      </c>
      <c r="L508" s="20" t="str">
        <f t="shared" si="189"/>
        <v>1</v>
      </c>
      <c r="M508" s="20" t="str">
        <f t="shared" si="190"/>
        <v>1</v>
      </c>
      <c r="N508" s="23">
        <f t="shared" si="191"/>
        <v>2</v>
      </c>
      <c r="O508" s="23">
        <f t="shared" si="192"/>
        <v>3</v>
      </c>
      <c r="P508" s="23">
        <f t="shared" si="193"/>
        <v>4</v>
      </c>
      <c r="Q508" s="23">
        <f t="shared" si="194"/>
        <v>5</v>
      </c>
      <c r="R508" s="23">
        <f t="shared" si="195"/>
        <v>6</v>
      </c>
      <c r="S508" s="23">
        <f t="shared" si="196"/>
        <v>7</v>
      </c>
      <c r="T508" s="23">
        <f t="shared" si="197"/>
        <v>1</v>
      </c>
      <c r="V508" s="9">
        <v>0.27083333333333331</v>
      </c>
      <c r="W508" s="9">
        <v>0.41666666666666669</v>
      </c>
      <c r="X508" t="str">
        <f t="shared" si="176"/>
        <v>801721_MIX_JOUR2</v>
      </c>
      <c r="Y508" t="str">
        <f t="shared" si="177"/>
        <v>801721_MIX_JOUR3</v>
      </c>
      <c r="Z508" t="str">
        <f t="shared" si="178"/>
        <v>801721_MIX_JOUR4</v>
      </c>
      <c r="AA508" t="str">
        <f t="shared" si="179"/>
        <v>801721_MIX_JOUR5</v>
      </c>
      <c r="AB508" t="str">
        <f t="shared" si="180"/>
        <v>801721_MIX_JOUR6</v>
      </c>
      <c r="AC508" t="str">
        <f t="shared" si="181"/>
        <v>801721_MIX_JOUR7</v>
      </c>
      <c r="AD508" t="str">
        <f t="shared" si="182"/>
        <v>801721_MIX_JOUR1</v>
      </c>
      <c r="AF508" s="9">
        <v>0.27083333333333331</v>
      </c>
      <c r="AG508" s="9">
        <v>0.41666666666666669</v>
      </c>
    </row>
    <row r="509" spans="1:33">
      <c r="A509" s="8">
        <v>8017</v>
      </c>
      <c r="B509" s="8" t="s">
        <v>118</v>
      </c>
      <c r="C509" s="9">
        <v>0.60416666666666663</v>
      </c>
      <c r="D509" s="9">
        <v>0.77083333333333337</v>
      </c>
      <c r="E509" s="13">
        <v>1111111</v>
      </c>
      <c r="F509" s="18" t="str">
        <f t="shared" si="183"/>
        <v>1111111</v>
      </c>
      <c r="G509" s="20" t="str">
        <f t="shared" si="184"/>
        <v>1</v>
      </c>
      <c r="H509" s="20" t="str">
        <f t="shared" si="185"/>
        <v>1</v>
      </c>
      <c r="I509" s="20" t="str">
        <f t="shared" si="186"/>
        <v>1</v>
      </c>
      <c r="J509" s="20" t="str">
        <f t="shared" si="187"/>
        <v>1</v>
      </c>
      <c r="K509" s="20" t="str">
        <f t="shared" si="188"/>
        <v>1</v>
      </c>
      <c r="L509" s="20" t="str">
        <f t="shared" si="189"/>
        <v>1</v>
      </c>
      <c r="M509" s="20" t="str">
        <f t="shared" si="190"/>
        <v>1</v>
      </c>
      <c r="N509" s="23">
        <f t="shared" si="191"/>
        <v>2</v>
      </c>
      <c r="O509" s="23">
        <f t="shared" si="192"/>
        <v>3</v>
      </c>
      <c r="P509" s="23">
        <f t="shared" si="193"/>
        <v>4</v>
      </c>
      <c r="Q509" s="23">
        <f t="shared" si="194"/>
        <v>5</v>
      </c>
      <c r="R509" s="23">
        <f t="shared" si="195"/>
        <v>6</v>
      </c>
      <c r="S509" s="23">
        <f t="shared" si="196"/>
        <v>7</v>
      </c>
      <c r="T509" s="23">
        <f t="shared" si="197"/>
        <v>1</v>
      </c>
      <c r="V509" s="9">
        <v>0.60416666666666663</v>
      </c>
      <c r="W509" s="9">
        <v>0.77083333333333337</v>
      </c>
      <c r="X509" t="str">
        <f t="shared" si="176"/>
        <v>801721_MIX_SOIR2</v>
      </c>
      <c r="Y509" t="str">
        <f t="shared" si="177"/>
        <v>801721_MIX_SOIR3</v>
      </c>
      <c r="Z509" t="str">
        <f t="shared" si="178"/>
        <v>801721_MIX_SOIR4</v>
      </c>
      <c r="AA509" t="str">
        <f t="shared" si="179"/>
        <v>801721_MIX_SOIR5</v>
      </c>
      <c r="AB509" t="str">
        <f t="shared" si="180"/>
        <v>801721_MIX_SOIR6</v>
      </c>
      <c r="AC509" t="str">
        <f t="shared" si="181"/>
        <v>801721_MIX_SOIR7</v>
      </c>
      <c r="AD509" t="str">
        <f t="shared" si="182"/>
        <v>801721_MIX_SOIR1</v>
      </c>
      <c r="AF509" s="9">
        <v>0.60416666666666663</v>
      </c>
      <c r="AG509" s="9">
        <v>0.77083333333333337</v>
      </c>
    </row>
    <row r="510" spans="1:33">
      <c r="A510" s="8">
        <v>8018</v>
      </c>
      <c r="B510" s="8" t="s">
        <v>117</v>
      </c>
      <c r="C510" s="9">
        <v>0.25</v>
      </c>
      <c r="D510" s="9">
        <v>0.375</v>
      </c>
      <c r="E510" s="13">
        <v>1</v>
      </c>
      <c r="F510" s="18" t="str">
        <f t="shared" si="183"/>
        <v>0000001</v>
      </c>
      <c r="G510" s="20" t="str">
        <f t="shared" si="184"/>
        <v>0</v>
      </c>
      <c r="H510" s="20" t="str">
        <f t="shared" si="185"/>
        <v>0</v>
      </c>
      <c r="I510" s="20" t="str">
        <f t="shared" si="186"/>
        <v>0</v>
      </c>
      <c r="J510" s="20" t="str">
        <f t="shared" si="187"/>
        <v>0</v>
      </c>
      <c r="K510" s="20" t="str">
        <f t="shared" si="188"/>
        <v>0</v>
      </c>
      <c r="L510" s="20" t="str">
        <f t="shared" si="189"/>
        <v>0</v>
      </c>
      <c r="M510" s="20" t="str">
        <f t="shared" si="190"/>
        <v>1</v>
      </c>
      <c r="N510" s="23">
        <f t="shared" si="191"/>
        <v>0</v>
      </c>
      <c r="O510" s="23">
        <f t="shared" si="192"/>
        <v>0</v>
      </c>
      <c r="P510" s="23">
        <f t="shared" si="193"/>
        <v>0</v>
      </c>
      <c r="Q510" s="23">
        <f t="shared" si="194"/>
        <v>0</v>
      </c>
      <c r="R510" s="23">
        <f t="shared" si="195"/>
        <v>0</v>
      </c>
      <c r="S510" s="23">
        <f t="shared" si="196"/>
        <v>0</v>
      </c>
      <c r="T510" s="23">
        <f t="shared" si="197"/>
        <v>1</v>
      </c>
      <c r="V510" s="9">
        <v>0.25</v>
      </c>
      <c r="W510" s="9">
        <v>0.375</v>
      </c>
      <c r="X510" t="str">
        <f t="shared" si="176"/>
        <v>801821_MIX_JOUR0</v>
      </c>
      <c r="Y510" t="str">
        <f t="shared" si="177"/>
        <v>801821_MIX_JOUR0</v>
      </c>
      <c r="Z510" t="str">
        <f t="shared" si="178"/>
        <v>801821_MIX_JOUR0</v>
      </c>
      <c r="AA510" t="str">
        <f t="shared" si="179"/>
        <v>801821_MIX_JOUR0</v>
      </c>
      <c r="AB510" t="str">
        <f t="shared" si="180"/>
        <v>801821_MIX_JOUR0</v>
      </c>
      <c r="AC510" t="str">
        <f t="shared" si="181"/>
        <v>801821_MIX_JOUR0</v>
      </c>
      <c r="AD510" t="str">
        <f t="shared" si="182"/>
        <v>801821_MIX_JOUR1</v>
      </c>
      <c r="AF510" s="9">
        <v>0.25</v>
      </c>
      <c r="AG510" s="9">
        <v>0.375</v>
      </c>
    </row>
    <row r="511" spans="1:33">
      <c r="A511" s="8">
        <v>8018</v>
      </c>
      <c r="B511" s="8" t="s">
        <v>118</v>
      </c>
      <c r="C511" s="9">
        <v>0</v>
      </c>
      <c r="D511" s="9">
        <v>0.99930555555555556</v>
      </c>
      <c r="E511" s="13">
        <v>1111111</v>
      </c>
      <c r="F511" s="18" t="str">
        <f t="shared" si="183"/>
        <v>1111111</v>
      </c>
      <c r="G511" s="20" t="str">
        <f t="shared" si="184"/>
        <v>1</v>
      </c>
      <c r="H511" s="20" t="str">
        <f t="shared" si="185"/>
        <v>1</v>
      </c>
      <c r="I511" s="20" t="str">
        <f t="shared" si="186"/>
        <v>1</v>
      </c>
      <c r="J511" s="20" t="str">
        <f t="shared" si="187"/>
        <v>1</v>
      </c>
      <c r="K511" s="20" t="str">
        <f t="shared" si="188"/>
        <v>1</v>
      </c>
      <c r="L511" s="20" t="str">
        <f t="shared" si="189"/>
        <v>1</v>
      </c>
      <c r="M511" s="20" t="str">
        <f t="shared" si="190"/>
        <v>1</v>
      </c>
      <c r="N511" s="23">
        <f t="shared" si="191"/>
        <v>2</v>
      </c>
      <c r="O511" s="23">
        <f t="shared" si="192"/>
        <v>3</v>
      </c>
      <c r="P511" s="23">
        <f t="shared" si="193"/>
        <v>4</v>
      </c>
      <c r="Q511" s="23">
        <f t="shared" si="194"/>
        <v>5</v>
      </c>
      <c r="R511" s="23">
        <f t="shared" si="195"/>
        <v>6</v>
      </c>
      <c r="S511" s="23">
        <f t="shared" si="196"/>
        <v>7</v>
      </c>
      <c r="T511" s="23">
        <f t="shared" si="197"/>
        <v>1</v>
      </c>
      <c r="V511" s="9">
        <v>0</v>
      </c>
      <c r="W511" s="9">
        <v>0.99930555555555556</v>
      </c>
      <c r="X511" t="str">
        <f t="shared" si="176"/>
        <v>801821_MIX_SOIR2</v>
      </c>
      <c r="Y511" t="str">
        <f t="shared" si="177"/>
        <v>801821_MIX_SOIR3</v>
      </c>
      <c r="Z511" t="str">
        <f t="shared" si="178"/>
        <v>801821_MIX_SOIR4</v>
      </c>
      <c r="AA511" t="str">
        <f t="shared" si="179"/>
        <v>801821_MIX_SOIR5</v>
      </c>
      <c r="AB511" t="str">
        <f t="shared" si="180"/>
        <v>801821_MIX_SOIR6</v>
      </c>
      <c r="AC511" t="str">
        <f t="shared" si="181"/>
        <v>801821_MIX_SOIR7</v>
      </c>
      <c r="AD511" t="str">
        <f t="shared" si="182"/>
        <v>801821_MIX_SOIR1</v>
      </c>
      <c r="AF511" s="9">
        <v>0</v>
      </c>
      <c r="AG511" s="9">
        <v>0.99930555555555556</v>
      </c>
    </row>
    <row r="512" spans="1:33">
      <c r="A512" s="8">
        <v>8024</v>
      </c>
      <c r="B512" s="8" t="s">
        <v>117</v>
      </c>
      <c r="C512" s="9">
        <v>0.25</v>
      </c>
      <c r="D512" s="9">
        <v>0.33333333333333331</v>
      </c>
      <c r="E512" s="13">
        <v>1010111</v>
      </c>
      <c r="F512" s="18" t="str">
        <f t="shared" si="183"/>
        <v>1010111</v>
      </c>
      <c r="G512" s="20" t="str">
        <f t="shared" si="184"/>
        <v>1</v>
      </c>
      <c r="H512" s="20" t="str">
        <f t="shared" si="185"/>
        <v>0</v>
      </c>
      <c r="I512" s="20" t="str">
        <f t="shared" si="186"/>
        <v>1</v>
      </c>
      <c r="J512" s="20" t="str">
        <f t="shared" si="187"/>
        <v>0</v>
      </c>
      <c r="K512" s="20" t="str">
        <f t="shared" si="188"/>
        <v>1</v>
      </c>
      <c r="L512" s="20" t="str">
        <f t="shared" si="189"/>
        <v>1</v>
      </c>
      <c r="M512" s="20" t="str">
        <f t="shared" si="190"/>
        <v>1</v>
      </c>
      <c r="N512" s="23">
        <f t="shared" si="191"/>
        <v>2</v>
      </c>
      <c r="O512" s="23">
        <f t="shared" si="192"/>
        <v>0</v>
      </c>
      <c r="P512" s="23">
        <f t="shared" si="193"/>
        <v>4</v>
      </c>
      <c r="Q512" s="23">
        <f t="shared" si="194"/>
        <v>0</v>
      </c>
      <c r="R512" s="23">
        <f t="shared" si="195"/>
        <v>6</v>
      </c>
      <c r="S512" s="23">
        <f t="shared" si="196"/>
        <v>7</v>
      </c>
      <c r="T512" s="23">
        <f t="shared" si="197"/>
        <v>1</v>
      </c>
      <c r="V512" s="9">
        <v>0.25</v>
      </c>
      <c r="W512" s="9">
        <v>0.33333333333333331</v>
      </c>
      <c r="X512" t="str">
        <f t="shared" si="176"/>
        <v>802421_MIX_JOUR2</v>
      </c>
      <c r="Y512" t="str">
        <f t="shared" si="177"/>
        <v>802421_MIX_JOUR0</v>
      </c>
      <c r="Z512" t="str">
        <f t="shared" si="178"/>
        <v>802421_MIX_JOUR4</v>
      </c>
      <c r="AA512" t="str">
        <f t="shared" si="179"/>
        <v>802421_MIX_JOUR0</v>
      </c>
      <c r="AB512" t="str">
        <f t="shared" si="180"/>
        <v>802421_MIX_JOUR6</v>
      </c>
      <c r="AC512" t="str">
        <f t="shared" si="181"/>
        <v>802421_MIX_JOUR7</v>
      </c>
      <c r="AD512" t="str">
        <f t="shared" si="182"/>
        <v>802421_MIX_JOUR1</v>
      </c>
      <c r="AF512" s="9">
        <v>0.25</v>
      </c>
      <c r="AG512" s="9">
        <v>0.33333333333333331</v>
      </c>
    </row>
    <row r="513" spans="1:33">
      <c r="A513" s="8">
        <v>8024</v>
      </c>
      <c r="B513" s="8" t="s">
        <v>117</v>
      </c>
      <c r="C513" s="9">
        <v>0.29166666666666669</v>
      </c>
      <c r="D513" s="9">
        <v>0.5</v>
      </c>
      <c r="E513" s="13">
        <v>101000</v>
      </c>
      <c r="F513" s="18" t="str">
        <f t="shared" si="183"/>
        <v>0101000</v>
      </c>
      <c r="G513" s="20" t="str">
        <f t="shared" si="184"/>
        <v>0</v>
      </c>
      <c r="H513" s="20" t="str">
        <f t="shared" si="185"/>
        <v>1</v>
      </c>
      <c r="I513" s="20" t="str">
        <f t="shared" si="186"/>
        <v>0</v>
      </c>
      <c r="J513" s="20" t="str">
        <f t="shared" si="187"/>
        <v>1</v>
      </c>
      <c r="K513" s="20" t="str">
        <f t="shared" si="188"/>
        <v>0</v>
      </c>
      <c r="L513" s="20" t="str">
        <f t="shared" si="189"/>
        <v>0</v>
      </c>
      <c r="M513" s="20" t="str">
        <f t="shared" si="190"/>
        <v>0</v>
      </c>
      <c r="N513" s="23">
        <f t="shared" si="191"/>
        <v>0</v>
      </c>
      <c r="O513" s="23">
        <f t="shared" si="192"/>
        <v>3</v>
      </c>
      <c r="P513" s="23">
        <f t="shared" si="193"/>
        <v>0</v>
      </c>
      <c r="Q513" s="23">
        <f t="shared" si="194"/>
        <v>5</v>
      </c>
      <c r="R513" s="23">
        <f t="shared" si="195"/>
        <v>0</v>
      </c>
      <c r="S513" s="23">
        <f t="shared" si="196"/>
        <v>0</v>
      </c>
      <c r="T513" s="23">
        <f t="shared" si="197"/>
        <v>0</v>
      </c>
      <c r="V513" s="9">
        <v>0.29166666666666669</v>
      </c>
      <c r="W513" s="9">
        <v>0.5</v>
      </c>
      <c r="X513" t="str">
        <f t="shared" si="176"/>
        <v>802421_MIX_JOUR0</v>
      </c>
      <c r="Y513" t="str">
        <f t="shared" si="177"/>
        <v>802421_MIX_JOUR3</v>
      </c>
      <c r="Z513" t="str">
        <f t="shared" si="178"/>
        <v>802421_MIX_JOUR0</v>
      </c>
      <c r="AA513" t="str">
        <f t="shared" si="179"/>
        <v>802421_MIX_JOUR5</v>
      </c>
      <c r="AB513" t="str">
        <f t="shared" si="180"/>
        <v>802421_MIX_JOUR0</v>
      </c>
      <c r="AC513" t="str">
        <f t="shared" si="181"/>
        <v>802421_MIX_JOUR0</v>
      </c>
      <c r="AD513" t="str">
        <f t="shared" si="182"/>
        <v>802421_MIX_JOUR0</v>
      </c>
      <c r="AF513" s="9">
        <v>0.29166666666666669</v>
      </c>
      <c r="AG513" s="9">
        <v>0.5</v>
      </c>
    </row>
    <row r="514" spans="1:33">
      <c r="A514" s="8">
        <v>8028</v>
      </c>
      <c r="B514" s="8" t="s">
        <v>117</v>
      </c>
      <c r="C514" s="9">
        <v>0.25</v>
      </c>
      <c r="D514" s="9">
        <v>0.5</v>
      </c>
      <c r="E514" s="13">
        <v>1111110</v>
      </c>
      <c r="F514" s="18" t="str">
        <f t="shared" si="183"/>
        <v>1111110</v>
      </c>
      <c r="G514" s="20" t="str">
        <f t="shared" si="184"/>
        <v>1</v>
      </c>
      <c r="H514" s="20" t="str">
        <f t="shared" si="185"/>
        <v>1</v>
      </c>
      <c r="I514" s="20" t="str">
        <f t="shared" si="186"/>
        <v>1</v>
      </c>
      <c r="J514" s="20" t="str">
        <f t="shared" si="187"/>
        <v>1</v>
      </c>
      <c r="K514" s="20" t="str">
        <f t="shared" si="188"/>
        <v>1</v>
      </c>
      <c r="L514" s="20" t="str">
        <f t="shared" si="189"/>
        <v>1</v>
      </c>
      <c r="M514" s="20" t="str">
        <f t="shared" si="190"/>
        <v>0</v>
      </c>
      <c r="N514" s="23">
        <f t="shared" si="191"/>
        <v>2</v>
      </c>
      <c r="O514" s="23">
        <f t="shared" si="192"/>
        <v>3</v>
      </c>
      <c r="P514" s="23">
        <f t="shared" si="193"/>
        <v>4</v>
      </c>
      <c r="Q514" s="23">
        <f t="shared" si="194"/>
        <v>5</v>
      </c>
      <c r="R514" s="23">
        <f t="shared" si="195"/>
        <v>6</v>
      </c>
      <c r="S514" s="23">
        <f t="shared" si="196"/>
        <v>7</v>
      </c>
      <c r="T514" s="23">
        <f t="shared" si="197"/>
        <v>0</v>
      </c>
      <c r="V514" s="9">
        <v>0.25</v>
      </c>
      <c r="W514" s="9">
        <v>0.5</v>
      </c>
      <c r="X514" t="str">
        <f t="shared" si="176"/>
        <v>802821_MIX_JOUR2</v>
      </c>
      <c r="Y514" t="str">
        <f t="shared" si="177"/>
        <v>802821_MIX_JOUR3</v>
      </c>
      <c r="Z514" t="str">
        <f t="shared" si="178"/>
        <v>802821_MIX_JOUR4</v>
      </c>
      <c r="AA514" t="str">
        <f t="shared" si="179"/>
        <v>802821_MIX_JOUR5</v>
      </c>
      <c r="AB514" t="str">
        <f t="shared" si="180"/>
        <v>802821_MIX_JOUR6</v>
      </c>
      <c r="AC514" t="str">
        <f t="shared" si="181"/>
        <v>802821_MIX_JOUR7</v>
      </c>
      <c r="AD514" t="str">
        <f t="shared" si="182"/>
        <v>802821_MIX_JOUR0</v>
      </c>
      <c r="AF514" s="9">
        <v>0.25</v>
      </c>
      <c r="AG514" s="9">
        <v>0.5</v>
      </c>
    </row>
    <row r="515" spans="1:33">
      <c r="A515" s="8">
        <v>8034</v>
      </c>
      <c r="B515" s="8" t="s">
        <v>117</v>
      </c>
      <c r="C515" s="9">
        <v>0.29166666666666669</v>
      </c>
      <c r="D515" s="9">
        <v>0.35416666666666669</v>
      </c>
      <c r="E515" s="13">
        <v>1111111</v>
      </c>
      <c r="F515" s="18" t="str">
        <f t="shared" si="183"/>
        <v>1111111</v>
      </c>
      <c r="G515" s="20" t="str">
        <f t="shared" si="184"/>
        <v>1</v>
      </c>
      <c r="H515" s="20" t="str">
        <f t="shared" si="185"/>
        <v>1</v>
      </c>
      <c r="I515" s="20" t="str">
        <f t="shared" si="186"/>
        <v>1</v>
      </c>
      <c r="J515" s="20" t="str">
        <f t="shared" si="187"/>
        <v>1</v>
      </c>
      <c r="K515" s="20" t="str">
        <f t="shared" si="188"/>
        <v>1</v>
      </c>
      <c r="L515" s="20" t="str">
        <f t="shared" si="189"/>
        <v>1</v>
      </c>
      <c r="M515" s="20" t="str">
        <f t="shared" si="190"/>
        <v>1</v>
      </c>
      <c r="N515" s="23">
        <f t="shared" si="191"/>
        <v>2</v>
      </c>
      <c r="O515" s="23">
        <f t="shared" si="192"/>
        <v>3</v>
      </c>
      <c r="P515" s="23">
        <f t="shared" si="193"/>
        <v>4</v>
      </c>
      <c r="Q515" s="23">
        <f t="shared" si="194"/>
        <v>5</v>
      </c>
      <c r="R515" s="23">
        <f t="shared" si="195"/>
        <v>6</v>
      </c>
      <c r="S515" s="23">
        <f t="shared" si="196"/>
        <v>7</v>
      </c>
      <c r="T515" s="23">
        <f t="shared" si="197"/>
        <v>1</v>
      </c>
      <c r="V515" s="9">
        <v>0.29166666666666669</v>
      </c>
      <c r="W515" s="9">
        <v>0.35416666666666669</v>
      </c>
      <c r="X515" t="str">
        <f t="shared" ref="X515:X578" si="198">A515&amp;B515&amp;N515</f>
        <v>803421_MIX_JOUR2</v>
      </c>
      <c r="Y515" t="str">
        <f t="shared" ref="Y515:Y578" si="199">A515&amp;B515&amp;O515</f>
        <v>803421_MIX_JOUR3</v>
      </c>
      <c r="Z515" t="str">
        <f t="shared" ref="Z515:Z578" si="200">A515&amp;B515&amp;P515</f>
        <v>803421_MIX_JOUR4</v>
      </c>
      <c r="AA515" t="str">
        <f t="shared" ref="AA515:AA578" si="201">A515&amp;B515&amp;Q515</f>
        <v>803421_MIX_JOUR5</v>
      </c>
      <c r="AB515" t="str">
        <f t="shared" ref="AB515:AB578" si="202">A515&amp;B515&amp;R515</f>
        <v>803421_MIX_JOUR6</v>
      </c>
      <c r="AC515" t="str">
        <f t="shared" ref="AC515:AC578" si="203">A515&amp;B515&amp;S515</f>
        <v>803421_MIX_JOUR7</v>
      </c>
      <c r="AD515" t="str">
        <f t="shared" ref="AD515:AD578" si="204">A515&amp;B515&amp;T515</f>
        <v>803421_MIX_JOUR1</v>
      </c>
      <c r="AF515" s="9">
        <v>0.29166666666666669</v>
      </c>
      <c r="AG515" s="9">
        <v>0.35416666666666669</v>
      </c>
    </row>
    <row r="516" spans="1:33">
      <c r="A516" s="8">
        <v>8034</v>
      </c>
      <c r="B516" s="8" t="s">
        <v>118</v>
      </c>
      <c r="C516" s="9">
        <v>0.75</v>
      </c>
      <c r="D516" s="9">
        <v>0.79166666666666663</v>
      </c>
      <c r="E516" s="13">
        <v>1111111</v>
      </c>
      <c r="F516" s="18" t="str">
        <f t="shared" si="183"/>
        <v>1111111</v>
      </c>
      <c r="G516" s="20" t="str">
        <f t="shared" si="184"/>
        <v>1</v>
      </c>
      <c r="H516" s="20" t="str">
        <f t="shared" si="185"/>
        <v>1</v>
      </c>
      <c r="I516" s="20" t="str">
        <f t="shared" si="186"/>
        <v>1</v>
      </c>
      <c r="J516" s="20" t="str">
        <f t="shared" si="187"/>
        <v>1</v>
      </c>
      <c r="K516" s="20" t="str">
        <f t="shared" si="188"/>
        <v>1</v>
      </c>
      <c r="L516" s="20" t="str">
        <f t="shared" si="189"/>
        <v>1</v>
      </c>
      <c r="M516" s="20" t="str">
        <f t="shared" si="190"/>
        <v>1</v>
      </c>
      <c r="N516" s="23">
        <f t="shared" si="191"/>
        <v>2</v>
      </c>
      <c r="O516" s="23">
        <f t="shared" si="192"/>
        <v>3</v>
      </c>
      <c r="P516" s="23">
        <f t="shared" si="193"/>
        <v>4</v>
      </c>
      <c r="Q516" s="23">
        <f t="shared" si="194"/>
        <v>5</v>
      </c>
      <c r="R516" s="23">
        <f t="shared" si="195"/>
        <v>6</v>
      </c>
      <c r="S516" s="23">
        <f t="shared" si="196"/>
        <v>7</v>
      </c>
      <c r="T516" s="23">
        <f t="shared" si="197"/>
        <v>1</v>
      </c>
      <c r="V516" s="9">
        <v>0.75</v>
      </c>
      <c r="W516" s="9">
        <v>0.79166666666666663</v>
      </c>
      <c r="X516" t="str">
        <f t="shared" si="198"/>
        <v>803421_MIX_SOIR2</v>
      </c>
      <c r="Y516" t="str">
        <f t="shared" si="199"/>
        <v>803421_MIX_SOIR3</v>
      </c>
      <c r="Z516" t="str">
        <f t="shared" si="200"/>
        <v>803421_MIX_SOIR4</v>
      </c>
      <c r="AA516" t="str">
        <f t="shared" si="201"/>
        <v>803421_MIX_SOIR5</v>
      </c>
      <c r="AB516" t="str">
        <f t="shared" si="202"/>
        <v>803421_MIX_SOIR6</v>
      </c>
      <c r="AC516" t="str">
        <f t="shared" si="203"/>
        <v>803421_MIX_SOIR7</v>
      </c>
      <c r="AD516" t="str">
        <f t="shared" si="204"/>
        <v>803421_MIX_SOIR1</v>
      </c>
      <c r="AF516" s="9">
        <v>0.75</v>
      </c>
      <c r="AG516" s="9">
        <v>0.79166666666666663</v>
      </c>
    </row>
    <row r="517" spans="1:33">
      <c r="A517" s="8">
        <v>8035</v>
      </c>
      <c r="B517" s="8" t="s">
        <v>117</v>
      </c>
      <c r="C517" s="9">
        <v>0.41666666666666669</v>
      </c>
      <c r="D517" s="9">
        <v>0.57291666666666663</v>
      </c>
      <c r="E517" s="13">
        <v>1110010</v>
      </c>
      <c r="F517" s="18" t="str">
        <f t="shared" si="183"/>
        <v>1110010</v>
      </c>
      <c r="G517" s="20" t="str">
        <f t="shared" si="184"/>
        <v>1</v>
      </c>
      <c r="H517" s="20" t="str">
        <f t="shared" si="185"/>
        <v>1</v>
      </c>
      <c r="I517" s="20" t="str">
        <f t="shared" si="186"/>
        <v>1</v>
      </c>
      <c r="J517" s="20" t="str">
        <f t="shared" si="187"/>
        <v>0</v>
      </c>
      <c r="K517" s="20" t="str">
        <f t="shared" si="188"/>
        <v>0</v>
      </c>
      <c r="L517" s="20" t="str">
        <f t="shared" si="189"/>
        <v>1</v>
      </c>
      <c r="M517" s="20" t="str">
        <f t="shared" si="190"/>
        <v>0</v>
      </c>
      <c r="N517" s="23">
        <f t="shared" si="191"/>
        <v>2</v>
      </c>
      <c r="O517" s="23">
        <f t="shared" si="192"/>
        <v>3</v>
      </c>
      <c r="P517" s="23">
        <f t="shared" si="193"/>
        <v>4</v>
      </c>
      <c r="Q517" s="23">
        <f t="shared" si="194"/>
        <v>0</v>
      </c>
      <c r="R517" s="23">
        <f t="shared" si="195"/>
        <v>0</v>
      </c>
      <c r="S517" s="23">
        <f t="shared" si="196"/>
        <v>7</v>
      </c>
      <c r="T517" s="23">
        <f t="shared" si="197"/>
        <v>0</v>
      </c>
      <c r="V517" s="9">
        <v>0.41666666666666669</v>
      </c>
      <c r="W517" s="9">
        <v>0.57291666666666663</v>
      </c>
      <c r="X517" t="str">
        <f t="shared" si="198"/>
        <v>803521_MIX_JOUR2</v>
      </c>
      <c r="Y517" t="str">
        <f t="shared" si="199"/>
        <v>803521_MIX_JOUR3</v>
      </c>
      <c r="Z517" t="str">
        <f t="shared" si="200"/>
        <v>803521_MIX_JOUR4</v>
      </c>
      <c r="AA517" t="str">
        <f t="shared" si="201"/>
        <v>803521_MIX_JOUR0</v>
      </c>
      <c r="AB517" t="str">
        <f t="shared" si="202"/>
        <v>803521_MIX_JOUR0</v>
      </c>
      <c r="AC517" t="str">
        <f t="shared" si="203"/>
        <v>803521_MIX_JOUR7</v>
      </c>
      <c r="AD517" t="str">
        <f t="shared" si="204"/>
        <v>803521_MIX_JOUR0</v>
      </c>
      <c r="AF517" s="9">
        <v>0.41666666666666669</v>
      </c>
      <c r="AG517" s="9">
        <v>0.57291666666666663</v>
      </c>
    </row>
    <row r="518" spans="1:33">
      <c r="A518" s="8">
        <v>8035</v>
      </c>
      <c r="B518" s="8" t="s">
        <v>117</v>
      </c>
      <c r="C518" s="9">
        <v>0.41666666666666669</v>
      </c>
      <c r="D518" s="9">
        <v>0.60416666666666663</v>
      </c>
      <c r="E518" s="13">
        <v>1100</v>
      </c>
      <c r="F518" s="18" t="str">
        <f t="shared" si="183"/>
        <v>0001100</v>
      </c>
      <c r="G518" s="20" t="str">
        <f t="shared" si="184"/>
        <v>0</v>
      </c>
      <c r="H518" s="20" t="str">
        <f t="shared" si="185"/>
        <v>0</v>
      </c>
      <c r="I518" s="20" t="str">
        <f t="shared" si="186"/>
        <v>0</v>
      </c>
      <c r="J518" s="20" t="str">
        <f t="shared" si="187"/>
        <v>1</v>
      </c>
      <c r="K518" s="20" t="str">
        <f t="shared" si="188"/>
        <v>1</v>
      </c>
      <c r="L518" s="20" t="str">
        <f t="shared" si="189"/>
        <v>0</v>
      </c>
      <c r="M518" s="20" t="str">
        <f t="shared" si="190"/>
        <v>0</v>
      </c>
      <c r="N518" s="23">
        <f t="shared" si="191"/>
        <v>0</v>
      </c>
      <c r="O518" s="23">
        <f t="shared" si="192"/>
        <v>0</v>
      </c>
      <c r="P518" s="23">
        <f t="shared" si="193"/>
        <v>0</v>
      </c>
      <c r="Q518" s="23">
        <f t="shared" si="194"/>
        <v>5</v>
      </c>
      <c r="R518" s="23">
        <f t="shared" si="195"/>
        <v>6</v>
      </c>
      <c r="S518" s="23">
        <f t="shared" si="196"/>
        <v>0</v>
      </c>
      <c r="T518" s="23">
        <f t="shared" si="197"/>
        <v>0</v>
      </c>
      <c r="V518" s="9">
        <v>0.41666666666666669</v>
      </c>
      <c r="W518" s="9">
        <v>0.60416666666666663</v>
      </c>
      <c r="X518" t="str">
        <f t="shared" si="198"/>
        <v>803521_MIX_JOUR0</v>
      </c>
      <c r="Y518" t="str">
        <f t="shared" si="199"/>
        <v>803521_MIX_JOUR0</v>
      </c>
      <c r="Z518" t="str">
        <f t="shared" si="200"/>
        <v>803521_MIX_JOUR0</v>
      </c>
      <c r="AA518" t="str">
        <f t="shared" si="201"/>
        <v>803521_MIX_JOUR5</v>
      </c>
      <c r="AB518" t="str">
        <f t="shared" si="202"/>
        <v>803521_MIX_JOUR6</v>
      </c>
      <c r="AC518" t="str">
        <f t="shared" si="203"/>
        <v>803521_MIX_JOUR0</v>
      </c>
      <c r="AD518" t="str">
        <f t="shared" si="204"/>
        <v>803521_MIX_JOUR0</v>
      </c>
      <c r="AF518" s="9">
        <v>0.41666666666666669</v>
      </c>
      <c r="AG518" s="9">
        <v>0.60416666666666663</v>
      </c>
    </row>
    <row r="519" spans="1:33">
      <c r="A519" s="8">
        <v>8042</v>
      </c>
      <c r="B519" s="8" t="s">
        <v>117</v>
      </c>
      <c r="C519" s="9">
        <v>0.83333333333333337</v>
      </c>
      <c r="D519" s="9">
        <v>0.95833333333333337</v>
      </c>
      <c r="E519" s="13">
        <v>1111110</v>
      </c>
      <c r="F519" s="18" t="str">
        <f t="shared" si="183"/>
        <v>1111110</v>
      </c>
      <c r="G519" s="20" t="str">
        <f t="shared" si="184"/>
        <v>1</v>
      </c>
      <c r="H519" s="20" t="str">
        <f t="shared" si="185"/>
        <v>1</v>
      </c>
      <c r="I519" s="20" t="str">
        <f t="shared" si="186"/>
        <v>1</v>
      </c>
      <c r="J519" s="20" t="str">
        <f t="shared" si="187"/>
        <v>1</v>
      </c>
      <c r="K519" s="20" t="str">
        <f t="shared" si="188"/>
        <v>1</v>
      </c>
      <c r="L519" s="20" t="str">
        <f t="shared" si="189"/>
        <v>1</v>
      </c>
      <c r="M519" s="20" t="str">
        <f t="shared" si="190"/>
        <v>0</v>
      </c>
      <c r="N519" s="23">
        <f t="shared" si="191"/>
        <v>2</v>
      </c>
      <c r="O519" s="23">
        <f t="shared" si="192"/>
        <v>3</v>
      </c>
      <c r="P519" s="23">
        <f t="shared" si="193"/>
        <v>4</v>
      </c>
      <c r="Q519" s="23">
        <f t="shared" si="194"/>
        <v>5</v>
      </c>
      <c r="R519" s="23">
        <f t="shared" si="195"/>
        <v>6</v>
      </c>
      <c r="S519" s="23">
        <f t="shared" si="196"/>
        <v>7</v>
      </c>
      <c r="T519" s="23">
        <f t="shared" si="197"/>
        <v>0</v>
      </c>
      <c r="V519" s="9">
        <v>0.83333333333333337</v>
      </c>
      <c r="W519" s="9">
        <v>0.95833333333333337</v>
      </c>
      <c r="X519" t="str">
        <f t="shared" si="198"/>
        <v>804221_MIX_JOUR2</v>
      </c>
      <c r="Y519" t="str">
        <f t="shared" si="199"/>
        <v>804221_MIX_JOUR3</v>
      </c>
      <c r="Z519" t="str">
        <f t="shared" si="200"/>
        <v>804221_MIX_JOUR4</v>
      </c>
      <c r="AA519" t="str">
        <f t="shared" si="201"/>
        <v>804221_MIX_JOUR5</v>
      </c>
      <c r="AB519" t="str">
        <f t="shared" si="202"/>
        <v>804221_MIX_JOUR6</v>
      </c>
      <c r="AC519" t="str">
        <f t="shared" si="203"/>
        <v>804221_MIX_JOUR7</v>
      </c>
      <c r="AD519" t="str">
        <f t="shared" si="204"/>
        <v>804221_MIX_JOUR0</v>
      </c>
      <c r="AF519" s="9">
        <v>0.83333333333333337</v>
      </c>
      <c r="AG519" s="9">
        <v>0.95833333333333337</v>
      </c>
    </row>
    <row r="520" spans="1:33">
      <c r="A520" s="8">
        <v>8042</v>
      </c>
      <c r="B520" s="8" t="s">
        <v>118</v>
      </c>
      <c r="C520" s="9">
        <v>0.25</v>
      </c>
      <c r="D520" s="9">
        <v>0.33333333333333331</v>
      </c>
      <c r="E520" s="13">
        <v>1111110</v>
      </c>
      <c r="F520" s="18" t="str">
        <f t="shared" si="183"/>
        <v>1111110</v>
      </c>
      <c r="G520" s="20" t="str">
        <f t="shared" si="184"/>
        <v>1</v>
      </c>
      <c r="H520" s="20" t="str">
        <f t="shared" si="185"/>
        <v>1</v>
      </c>
      <c r="I520" s="20" t="str">
        <f t="shared" si="186"/>
        <v>1</v>
      </c>
      <c r="J520" s="20" t="str">
        <f t="shared" si="187"/>
        <v>1</v>
      </c>
      <c r="K520" s="20" t="str">
        <f t="shared" si="188"/>
        <v>1</v>
      </c>
      <c r="L520" s="20" t="str">
        <f t="shared" si="189"/>
        <v>1</v>
      </c>
      <c r="M520" s="20" t="str">
        <f t="shared" si="190"/>
        <v>0</v>
      </c>
      <c r="N520" s="23">
        <f t="shared" si="191"/>
        <v>2</v>
      </c>
      <c r="O520" s="23">
        <f t="shared" si="192"/>
        <v>3</v>
      </c>
      <c r="P520" s="23">
        <f t="shared" si="193"/>
        <v>4</v>
      </c>
      <c r="Q520" s="23">
        <f t="shared" si="194"/>
        <v>5</v>
      </c>
      <c r="R520" s="23">
        <f t="shared" si="195"/>
        <v>6</v>
      </c>
      <c r="S520" s="23">
        <f t="shared" si="196"/>
        <v>7</v>
      </c>
      <c r="T520" s="23">
        <f t="shared" si="197"/>
        <v>0</v>
      </c>
      <c r="V520" s="9">
        <v>0.25</v>
      </c>
      <c r="W520" s="9">
        <v>0.33333333333333331</v>
      </c>
      <c r="X520" t="str">
        <f t="shared" si="198"/>
        <v>804221_MIX_SOIR2</v>
      </c>
      <c r="Y520" t="str">
        <f t="shared" si="199"/>
        <v>804221_MIX_SOIR3</v>
      </c>
      <c r="Z520" t="str">
        <f t="shared" si="200"/>
        <v>804221_MIX_SOIR4</v>
      </c>
      <c r="AA520" t="str">
        <f t="shared" si="201"/>
        <v>804221_MIX_SOIR5</v>
      </c>
      <c r="AB520" t="str">
        <f t="shared" si="202"/>
        <v>804221_MIX_SOIR6</v>
      </c>
      <c r="AC520" t="str">
        <f t="shared" si="203"/>
        <v>804221_MIX_SOIR7</v>
      </c>
      <c r="AD520" t="str">
        <f t="shared" si="204"/>
        <v>804221_MIX_SOIR0</v>
      </c>
      <c r="AF520" s="9">
        <v>0.25</v>
      </c>
      <c r="AG520" s="9">
        <v>0.33333333333333331</v>
      </c>
    </row>
    <row r="521" spans="1:33">
      <c r="A521" s="8">
        <v>8046</v>
      </c>
      <c r="B521" s="8" t="s">
        <v>117</v>
      </c>
      <c r="C521" s="9">
        <v>0.25</v>
      </c>
      <c r="D521" s="9">
        <v>0.38541666666666669</v>
      </c>
      <c r="E521" s="13">
        <v>10110</v>
      </c>
      <c r="F521" s="18" t="str">
        <f t="shared" si="183"/>
        <v>0010110</v>
      </c>
      <c r="G521" s="20" t="str">
        <f t="shared" si="184"/>
        <v>0</v>
      </c>
      <c r="H521" s="20" t="str">
        <f t="shared" si="185"/>
        <v>0</v>
      </c>
      <c r="I521" s="20" t="str">
        <f t="shared" si="186"/>
        <v>1</v>
      </c>
      <c r="J521" s="20" t="str">
        <f t="shared" si="187"/>
        <v>0</v>
      </c>
      <c r="K521" s="20" t="str">
        <f t="shared" si="188"/>
        <v>1</v>
      </c>
      <c r="L521" s="20" t="str">
        <f t="shared" si="189"/>
        <v>1</v>
      </c>
      <c r="M521" s="20" t="str">
        <f t="shared" si="190"/>
        <v>0</v>
      </c>
      <c r="N521" s="23">
        <f t="shared" si="191"/>
        <v>0</v>
      </c>
      <c r="O521" s="23">
        <f t="shared" si="192"/>
        <v>0</v>
      </c>
      <c r="P521" s="23">
        <f t="shared" si="193"/>
        <v>4</v>
      </c>
      <c r="Q521" s="23">
        <f t="shared" si="194"/>
        <v>0</v>
      </c>
      <c r="R521" s="23">
        <f t="shared" si="195"/>
        <v>6</v>
      </c>
      <c r="S521" s="23">
        <f t="shared" si="196"/>
        <v>7</v>
      </c>
      <c r="T521" s="23">
        <f t="shared" si="197"/>
        <v>0</v>
      </c>
      <c r="V521" s="9">
        <v>0.25</v>
      </c>
      <c r="W521" s="9">
        <v>0.38541666666666669</v>
      </c>
      <c r="X521" t="str">
        <f t="shared" si="198"/>
        <v>804621_MIX_JOUR0</v>
      </c>
      <c r="Y521" t="str">
        <f t="shared" si="199"/>
        <v>804621_MIX_JOUR0</v>
      </c>
      <c r="Z521" t="str">
        <f t="shared" si="200"/>
        <v>804621_MIX_JOUR4</v>
      </c>
      <c r="AA521" t="str">
        <f t="shared" si="201"/>
        <v>804621_MIX_JOUR0</v>
      </c>
      <c r="AB521" t="str">
        <f t="shared" si="202"/>
        <v>804621_MIX_JOUR6</v>
      </c>
      <c r="AC521" t="str">
        <f t="shared" si="203"/>
        <v>804621_MIX_JOUR7</v>
      </c>
      <c r="AD521" t="str">
        <f t="shared" si="204"/>
        <v>804621_MIX_JOUR0</v>
      </c>
      <c r="AF521" s="9">
        <v>0.25</v>
      </c>
      <c r="AG521" s="9">
        <v>0.38541666666666669</v>
      </c>
    </row>
    <row r="522" spans="1:33">
      <c r="A522" s="8">
        <v>8046</v>
      </c>
      <c r="B522" s="8" t="s">
        <v>117</v>
      </c>
      <c r="C522" s="9">
        <v>0.29166666666666669</v>
      </c>
      <c r="D522" s="9">
        <v>0.375</v>
      </c>
      <c r="E522" s="13">
        <v>1000</v>
      </c>
      <c r="F522" s="18" t="str">
        <f t="shared" si="183"/>
        <v>0001000</v>
      </c>
      <c r="G522" s="20" t="str">
        <f t="shared" si="184"/>
        <v>0</v>
      </c>
      <c r="H522" s="20" t="str">
        <f t="shared" si="185"/>
        <v>0</v>
      </c>
      <c r="I522" s="20" t="str">
        <f t="shared" si="186"/>
        <v>0</v>
      </c>
      <c r="J522" s="20" t="str">
        <f t="shared" si="187"/>
        <v>1</v>
      </c>
      <c r="K522" s="20" t="str">
        <f t="shared" si="188"/>
        <v>0</v>
      </c>
      <c r="L522" s="20" t="str">
        <f t="shared" si="189"/>
        <v>0</v>
      </c>
      <c r="M522" s="20" t="str">
        <f t="shared" si="190"/>
        <v>0</v>
      </c>
      <c r="N522" s="23">
        <f t="shared" si="191"/>
        <v>0</v>
      </c>
      <c r="O522" s="23">
        <f t="shared" si="192"/>
        <v>0</v>
      </c>
      <c r="P522" s="23">
        <f t="shared" si="193"/>
        <v>0</v>
      </c>
      <c r="Q522" s="23">
        <f t="shared" si="194"/>
        <v>5</v>
      </c>
      <c r="R522" s="23">
        <f t="shared" si="195"/>
        <v>0</v>
      </c>
      <c r="S522" s="23">
        <f t="shared" si="196"/>
        <v>0</v>
      </c>
      <c r="T522" s="23">
        <f t="shared" si="197"/>
        <v>0</v>
      </c>
      <c r="V522" s="9">
        <v>0.29166666666666669</v>
      </c>
      <c r="W522" s="9">
        <v>0.375</v>
      </c>
      <c r="X522" t="str">
        <f t="shared" si="198"/>
        <v>804621_MIX_JOUR0</v>
      </c>
      <c r="Y522" t="str">
        <f t="shared" si="199"/>
        <v>804621_MIX_JOUR0</v>
      </c>
      <c r="Z522" t="str">
        <f t="shared" si="200"/>
        <v>804621_MIX_JOUR0</v>
      </c>
      <c r="AA522" t="str">
        <f t="shared" si="201"/>
        <v>804621_MIX_JOUR5</v>
      </c>
      <c r="AB522" t="str">
        <f t="shared" si="202"/>
        <v>804621_MIX_JOUR0</v>
      </c>
      <c r="AC522" t="str">
        <f t="shared" si="203"/>
        <v>804621_MIX_JOUR0</v>
      </c>
      <c r="AD522" t="str">
        <f t="shared" si="204"/>
        <v>804621_MIX_JOUR0</v>
      </c>
      <c r="AF522" s="9">
        <v>0.29166666666666669</v>
      </c>
      <c r="AG522" s="9">
        <v>0.375</v>
      </c>
    </row>
    <row r="523" spans="1:33">
      <c r="A523" s="8">
        <v>8046</v>
      </c>
      <c r="B523" s="8" t="s">
        <v>117</v>
      </c>
      <c r="C523" s="9">
        <v>0.29166666666666669</v>
      </c>
      <c r="D523" s="9">
        <v>0.41666666666666669</v>
      </c>
      <c r="E523" s="13">
        <v>100001</v>
      </c>
      <c r="F523" s="18" t="str">
        <f t="shared" si="183"/>
        <v>0100001</v>
      </c>
      <c r="G523" s="20" t="str">
        <f t="shared" si="184"/>
        <v>0</v>
      </c>
      <c r="H523" s="20" t="str">
        <f t="shared" si="185"/>
        <v>1</v>
      </c>
      <c r="I523" s="20" t="str">
        <f t="shared" si="186"/>
        <v>0</v>
      </c>
      <c r="J523" s="20" t="str">
        <f t="shared" si="187"/>
        <v>0</v>
      </c>
      <c r="K523" s="20" t="str">
        <f t="shared" si="188"/>
        <v>0</v>
      </c>
      <c r="L523" s="20" t="str">
        <f t="shared" si="189"/>
        <v>0</v>
      </c>
      <c r="M523" s="20" t="str">
        <f t="shared" si="190"/>
        <v>1</v>
      </c>
      <c r="N523" s="23">
        <f t="shared" si="191"/>
        <v>0</v>
      </c>
      <c r="O523" s="23">
        <f t="shared" si="192"/>
        <v>3</v>
      </c>
      <c r="P523" s="23">
        <f t="shared" si="193"/>
        <v>0</v>
      </c>
      <c r="Q523" s="23">
        <f t="shared" si="194"/>
        <v>0</v>
      </c>
      <c r="R523" s="23">
        <f t="shared" si="195"/>
        <v>0</v>
      </c>
      <c r="S523" s="23">
        <f t="shared" si="196"/>
        <v>0</v>
      </c>
      <c r="T523" s="23">
        <f t="shared" si="197"/>
        <v>1</v>
      </c>
      <c r="V523" s="9">
        <v>0.29166666666666669</v>
      </c>
      <c r="W523" s="9">
        <v>0.41666666666666669</v>
      </c>
      <c r="X523" t="str">
        <f t="shared" si="198"/>
        <v>804621_MIX_JOUR0</v>
      </c>
      <c r="Y523" t="str">
        <f t="shared" si="199"/>
        <v>804621_MIX_JOUR3</v>
      </c>
      <c r="Z523" t="str">
        <f t="shared" si="200"/>
        <v>804621_MIX_JOUR0</v>
      </c>
      <c r="AA523" t="str">
        <f t="shared" si="201"/>
        <v>804621_MIX_JOUR0</v>
      </c>
      <c r="AB523" t="str">
        <f t="shared" si="202"/>
        <v>804621_MIX_JOUR0</v>
      </c>
      <c r="AC523" t="str">
        <f t="shared" si="203"/>
        <v>804621_MIX_JOUR0</v>
      </c>
      <c r="AD523" t="str">
        <f t="shared" si="204"/>
        <v>804621_MIX_JOUR1</v>
      </c>
      <c r="AF523" s="9">
        <v>0.29166666666666669</v>
      </c>
      <c r="AG523" s="9">
        <v>0.41666666666666669</v>
      </c>
    </row>
    <row r="524" spans="1:33">
      <c r="A524" s="8">
        <v>8046</v>
      </c>
      <c r="B524" s="8" t="s">
        <v>117</v>
      </c>
      <c r="C524" s="9">
        <v>0.33333333333333331</v>
      </c>
      <c r="D524" s="9">
        <v>0.45833333333333331</v>
      </c>
      <c r="E524" s="13">
        <v>1000000</v>
      </c>
      <c r="F524" s="18" t="str">
        <f t="shared" si="183"/>
        <v>1000000</v>
      </c>
      <c r="G524" s="20" t="str">
        <f t="shared" si="184"/>
        <v>1</v>
      </c>
      <c r="H524" s="20" t="str">
        <f t="shared" si="185"/>
        <v>0</v>
      </c>
      <c r="I524" s="20" t="str">
        <f t="shared" si="186"/>
        <v>0</v>
      </c>
      <c r="J524" s="20" t="str">
        <f t="shared" si="187"/>
        <v>0</v>
      </c>
      <c r="K524" s="20" t="str">
        <f t="shared" si="188"/>
        <v>0</v>
      </c>
      <c r="L524" s="20" t="str">
        <f t="shared" si="189"/>
        <v>0</v>
      </c>
      <c r="M524" s="20" t="str">
        <f t="shared" si="190"/>
        <v>0</v>
      </c>
      <c r="N524" s="23">
        <f t="shared" si="191"/>
        <v>2</v>
      </c>
      <c r="O524" s="23">
        <f t="shared" si="192"/>
        <v>0</v>
      </c>
      <c r="P524" s="23">
        <f t="shared" si="193"/>
        <v>0</v>
      </c>
      <c r="Q524" s="23">
        <f t="shared" si="194"/>
        <v>0</v>
      </c>
      <c r="R524" s="23">
        <f t="shared" si="195"/>
        <v>0</v>
      </c>
      <c r="S524" s="23">
        <f t="shared" si="196"/>
        <v>0</v>
      </c>
      <c r="T524" s="23">
        <f t="shared" si="197"/>
        <v>0</v>
      </c>
      <c r="V524" s="9">
        <v>0.33333333333333331</v>
      </c>
      <c r="W524" s="9">
        <v>0.45833333333333331</v>
      </c>
      <c r="X524" t="str">
        <f t="shared" si="198"/>
        <v>804621_MIX_JOUR2</v>
      </c>
      <c r="Y524" t="str">
        <f t="shared" si="199"/>
        <v>804621_MIX_JOUR0</v>
      </c>
      <c r="Z524" t="str">
        <f t="shared" si="200"/>
        <v>804621_MIX_JOUR0</v>
      </c>
      <c r="AA524" t="str">
        <f t="shared" si="201"/>
        <v>804621_MIX_JOUR0</v>
      </c>
      <c r="AB524" t="str">
        <f t="shared" si="202"/>
        <v>804621_MIX_JOUR0</v>
      </c>
      <c r="AC524" t="str">
        <f t="shared" si="203"/>
        <v>804621_MIX_JOUR0</v>
      </c>
      <c r="AD524" t="str">
        <f t="shared" si="204"/>
        <v>804621_MIX_JOUR0</v>
      </c>
      <c r="AF524" s="9">
        <v>0.33333333333333331</v>
      </c>
      <c r="AG524" s="9">
        <v>0.45833333333333331</v>
      </c>
    </row>
    <row r="525" spans="1:33">
      <c r="A525" s="8">
        <v>8050</v>
      </c>
      <c r="B525" s="8" t="s">
        <v>117</v>
      </c>
      <c r="C525" s="9">
        <v>0.29166666666666669</v>
      </c>
      <c r="D525" s="9">
        <v>0.4375</v>
      </c>
      <c r="E525" s="13">
        <v>1111111</v>
      </c>
      <c r="F525" s="18" t="str">
        <f t="shared" si="183"/>
        <v>1111111</v>
      </c>
      <c r="G525" s="20" t="str">
        <f t="shared" si="184"/>
        <v>1</v>
      </c>
      <c r="H525" s="20" t="str">
        <f t="shared" si="185"/>
        <v>1</v>
      </c>
      <c r="I525" s="20" t="str">
        <f t="shared" si="186"/>
        <v>1</v>
      </c>
      <c r="J525" s="20" t="str">
        <f t="shared" si="187"/>
        <v>1</v>
      </c>
      <c r="K525" s="20" t="str">
        <f t="shared" si="188"/>
        <v>1</v>
      </c>
      <c r="L525" s="20" t="str">
        <f t="shared" si="189"/>
        <v>1</v>
      </c>
      <c r="M525" s="20" t="str">
        <f t="shared" si="190"/>
        <v>1</v>
      </c>
      <c r="N525" s="23">
        <f t="shared" si="191"/>
        <v>2</v>
      </c>
      <c r="O525" s="23">
        <f t="shared" si="192"/>
        <v>3</v>
      </c>
      <c r="P525" s="23">
        <f t="shared" si="193"/>
        <v>4</v>
      </c>
      <c r="Q525" s="23">
        <f t="shared" si="194"/>
        <v>5</v>
      </c>
      <c r="R525" s="23">
        <f t="shared" si="195"/>
        <v>6</v>
      </c>
      <c r="S525" s="23">
        <f t="shared" si="196"/>
        <v>7</v>
      </c>
      <c r="T525" s="23">
        <f t="shared" si="197"/>
        <v>1</v>
      </c>
      <c r="V525" s="9">
        <v>0.29166666666666669</v>
      </c>
      <c r="W525" s="9">
        <v>0.4375</v>
      </c>
      <c r="X525" t="str">
        <f t="shared" si="198"/>
        <v>805021_MIX_JOUR2</v>
      </c>
      <c r="Y525" t="str">
        <f t="shared" si="199"/>
        <v>805021_MIX_JOUR3</v>
      </c>
      <c r="Z525" t="str">
        <f t="shared" si="200"/>
        <v>805021_MIX_JOUR4</v>
      </c>
      <c r="AA525" t="str">
        <f t="shared" si="201"/>
        <v>805021_MIX_JOUR5</v>
      </c>
      <c r="AB525" t="str">
        <f t="shared" si="202"/>
        <v>805021_MIX_JOUR6</v>
      </c>
      <c r="AC525" t="str">
        <f t="shared" si="203"/>
        <v>805021_MIX_JOUR7</v>
      </c>
      <c r="AD525" t="str">
        <f t="shared" si="204"/>
        <v>805021_MIX_JOUR1</v>
      </c>
      <c r="AF525" s="9">
        <v>0.29166666666666669</v>
      </c>
      <c r="AG525" s="9">
        <v>0.4375</v>
      </c>
    </row>
    <row r="526" spans="1:33">
      <c r="A526" s="8">
        <v>8050</v>
      </c>
      <c r="B526" s="8" t="s">
        <v>118</v>
      </c>
      <c r="C526" s="9">
        <v>0.60416666666666663</v>
      </c>
      <c r="D526" s="9">
        <v>0.75</v>
      </c>
      <c r="E526" s="13">
        <v>10</v>
      </c>
      <c r="F526" s="18" t="str">
        <f t="shared" si="183"/>
        <v>0000010</v>
      </c>
      <c r="G526" s="20" t="str">
        <f t="shared" si="184"/>
        <v>0</v>
      </c>
      <c r="H526" s="20" t="str">
        <f t="shared" si="185"/>
        <v>0</v>
      </c>
      <c r="I526" s="20" t="str">
        <f t="shared" si="186"/>
        <v>0</v>
      </c>
      <c r="J526" s="20" t="str">
        <f t="shared" si="187"/>
        <v>0</v>
      </c>
      <c r="K526" s="20" t="str">
        <f t="shared" si="188"/>
        <v>0</v>
      </c>
      <c r="L526" s="20" t="str">
        <f t="shared" si="189"/>
        <v>1</v>
      </c>
      <c r="M526" s="20" t="str">
        <f t="shared" si="190"/>
        <v>0</v>
      </c>
      <c r="N526" s="23">
        <f t="shared" si="191"/>
        <v>0</v>
      </c>
      <c r="O526" s="23">
        <f t="shared" si="192"/>
        <v>0</v>
      </c>
      <c r="P526" s="23">
        <f t="shared" si="193"/>
        <v>0</v>
      </c>
      <c r="Q526" s="23">
        <f t="shared" si="194"/>
        <v>0</v>
      </c>
      <c r="R526" s="23">
        <f t="shared" si="195"/>
        <v>0</v>
      </c>
      <c r="S526" s="23">
        <f t="shared" si="196"/>
        <v>7</v>
      </c>
      <c r="T526" s="23">
        <f t="shared" si="197"/>
        <v>0</v>
      </c>
      <c r="V526" s="9">
        <v>0.60416666666666663</v>
      </c>
      <c r="W526" s="9">
        <v>0.75</v>
      </c>
      <c r="X526" t="str">
        <f t="shared" si="198"/>
        <v>805021_MIX_SOIR0</v>
      </c>
      <c r="Y526" t="str">
        <f t="shared" si="199"/>
        <v>805021_MIX_SOIR0</v>
      </c>
      <c r="Z526" t="str">
        <f t="shared" si="200"/>
        <v>805021_MIX_SOIR0</v>
      </c>
      <c r="AA526" t="str">
        <f t="shared" si="201"/>
        <v>805021_MIX_SOIR0</v>
      </c>
      <c r="AB526" t="str">
        <f t="shared" si="202"/>
        <v>805021_MIX_SOIR0</v>
      </c>
      <c r="AC526" t="str">
        <f t="shared" si="203"/>
        <v>805021_MIX_SOIR7</v>
      </c>
      <c r="AD526" t="str">
        <f t="shared" si="204"/>
        <v>805021_MIX_SOIR0</v>
      </c>
      <c r="AF526" s="9">
        <v>0.60416666666666663</v>
      </c>
      <c r="AG526" s="9">
        <v>0.75</v>
      </c>
    </row>
    <row r="527" spans="1:33">
      <c r="A527" s="8">
        <v>8065</v>
      </c>
      <c r="B527" s="8" t="s">
        <v>117</v>
      </c>
      <c r="C527" s="9">
        <v>0.33333333333333331</v>
      </c>
      <c r="D527" s="9">
        <v>0.5</v>
      </c>
      <c r="E527" s="13">
        <v>1011110</v>
      </c>
      <c r="F527" s="18" t="str">
        <f t="shared" si="183"/>
        <v>1011110</v>
      </c>
      <c r="G527" s="20" t="str">
        <f t="shared" si="184"/>
        <v>1</v>
      </c>
      <c r="H527" s="20" t="str">
        <f t="shared" si="185"/>
        <v>0</v>
      </c>
      <c r="I527" s="20" t="str">
        <f t="shared" si="186"/>
        <v>1</v>
      </c>
      <c r="J527" s="20" t="str">
        <f t="shared" si="187"/>
        <v>1</v>
      </c>
      <c r="K527" s="20" t="str">
        <f t="shared" si="188"/>
        <v>1</v>
      </c>
      <c r="L527" s="20" t="str">
        <f t="shared" si="189"/>
        <v>1</v>
      </c>
      <c r="M527" s="20" t="str">
        <f t="shared" si="190"/>
        <v>0</v>
      </c>
      <c r="N527" s="23">
        <f t="shared" si="191"/>
        <v>2</v>
      </c>
      <c r="O527" s="23">
        <f t="shared" si="192"/>
        <v>0</v>
      </c>
      <c r="P527" s="23">
        <f t="shared" si="193"/>
        <v>4</v>
      </c>
      <c r="Q527" s="23">
        <f t="shared" si="194"/>
        <v>5</v>
      </c>
      <c r="R527" s="23">
        <f t="shared" si="195"/>
        <v>6</v>
      </c>
      <c r="S527" s="23">
        <f t="shared" si="196"/>
        <v>7</v>
      </c>
      <c r="T527" s="23">
        <f t="shared" si="197"/>
        <v>0</v>
      </c>
      <c r="V527" s="9">
        <v>0.33333333333333331</v>
      </c>
      <c r="W527" s="9">
        <v>0.5</v>
      </c>
      <c r="X527" t="str">
        <f t="shared" si="198"/>
        <v>806521_MIX_JOUR2</v>
      </c>
      <c r="Y527" t="str">
        <f t="shared" si="199"/>
        <v>806521_MIX_JOUR0</v>
      </c>
      <c r="Z527" t="str">
        <f t="shared" si="200"/>
        <v>806521_MIX_JOUR4</v>
      </c>
      <c r="AA527" t="str">
        <f t="shared" si="201"/>
        <v>806521_MIX_JOUR5</v>
      </c>
      <c r="AB527" t="str">
        <f t="shared" si="202"/>
        <v>806521_MIX_JOUR6</v>
      </c>
      <c r="AC527" t="str">
        <f t="shared" si="203"/>
        <v>806521_MIX_JOUR7</v>
      </c>
      <c r="AD527" t="str">
        <f t="shared" si="204"/>
        <v>806521_MIX_JOUR0</v>
      </c>
      <c r="AF527" s="9">
        <v>0.33333333333333331</v>
      </c>
      <c r="AG527" s="9">
        <v>0.5</v>
      </c>
    </row>
    <row r="528" spans="1:33">
      <c r="A528" s="8">
        <v>8077</v>
      </c>
      <c r="B528" s="8" t="s">
        <v>117</v>
      </c>
      <c r="C528" s="9">
        <v>0.25</v>
      </c>
      <c r="D528" s="9">
        <v>0.41666666666666669</v>
      </c>
      <c r="E528" s="13">
        <v>1010100</v>
      </c>
      <c r="F528" s="18" t="str">
        <f t="shared" si="183"/>
        <v>1010100</v>
      </c>
      <c r="G528" s="20" t="str">
        <f t="shared" si="184"/>
        <v>1</v>
      </c>
      <c r="H528" s="20" t="str">
        <f t="shared" si="185"/>
        <v>0</v>
      </c>
      <c r="I528" s="20" t="str">
        <f t="shared" si="186"/>
        <v>1</v>
      </c>
      <c r="J528" s="20" t="str">
        <f t="shared" si="187"/>
        <v>0</v>
      </c>
      <c r="K528" s="20" t="str">
        <f t="shared" si="188"/>
        <v>1</v>
      </c>
      <c r="L528" s="20" t="str">
        <f t="shared" si="189"/>
        <v>0</v>
      </c>
      <c r="M528" s="20" t="str">
        <f t="shared" si="190"/>
        <v>0</v>
      </c>
      <c r="N528" s="23">
        <f t="shared" si="191"/>
        <v>2</v>
      </c>
      <c r="O528" s="23">
        <f t="shared" si="192"/>
        <v>0</v>
      </c>
      <c r="P528" s="23">
        <f t="shared" si="193"/>
        <v>4</v>
      </c>
      <c r="Q528" s="23">
        <f t="shared" si="194"/>
        <v>0</v>
      </c>
      <c r="R528" s="23">
        <f t="shared" si="195"/>
        <v>6</v>
      </c>
      <c r="S528" s="23">
        <f t="shared" si="196"/>
        <v>0</v>
      </c>
      <c r="T528" s="23">
        <f t="shared" si="197"/>
        <v>0</v>
      </c>
      <c r="V528" s="9">
        <v>0.25</v>
      </c>
      <c r="W528" s="9">
        <v>0.41666666666666669</v>
      </c>
      <c r="X528" t="str">
        <f t="shared" si="198"/>
        <v>807721_MIX_JOUR2</v>
      </c>
      <c r="Y528" t="str">
        <f t="shared" si="199"/>
        <v>807721_MIX_JOUR0</v>
      </c>
      <c r="Z528" t="str">
        <f t="shared" si="200"/>
        <v>807721_MIX_JOUR4</v>
      </c>
      <c r="AA528" t="str">
        <f t="shared" si="201"/>
        <v>807721_MIX_JOUR0</v>
      </c>
      <c r="AB528" t="str">
        <f t="shared" si="202"/>
        <v>807721_MIX_JOUR6</v>
      </c>
      <c r="AC528" t="str">
        <f t="shared" si="203"/>
        <v>807721_MIX_JOUR0</v>
      </c>
      <c r="AD528" t="str">
        <f t="shared" si="204"/>
        <v>807721_MIX_JOUR0</v>
      </c>
      <c r="AF528" s="9">
        <v>0.25</v>
      </c>
      <c r="AG528" s="9">
        <v>0.41666666666666669</v>
      </c>
    </row>
    <row r="529" spans="1:33">
      <c r="A529" s="8">
        <v>8077</v>
      </c>
      <c r="B529" s="8" t="s">
        <v>117</v>
      </c>
      <c r="C529" s="9">
        <v>0.25</v>
      </c>
      <c r="D529" s="9">
        <v>0.45833333333333331</v>
      </c>
      <c r="E529" s="13">
        <v>100000</v>
      </c>
      <c r="F529" s="18" t="str">
        <f t="shared" si="183"/>
        <v>0100000</v>
      </c>
      <c r="G529" s="20" t="str">
        <f t="shared" si="184"/>
        <v>0</v>
      </c>
      <c r="H529" s="20" t="str">
        <f t="shared" si="185"/>
        <v>1</v>
      </c>
      <c r="I529" s="20" t="str">
        <f t="shared" si="186"/>
        <v>0</v>
      </c>
      <c r="J529" s="20" t="str">
        <f t="shared" si="187"/>
        <v>0</v>
      </c>
      <c r="K529" s="20" t="str">
        <f t="shared" si="188"/>
        <v>0</v>
      </c>
      <c r="L529" s="20" t="str">
        <f t="shared" si="189"/>
        <v>0</v>
      </c>
      <c r="M529" s="20" t="str">
        <f t="shared" si="190"/>
        <v>0</v>
      </c>
      <c r="N529" s="23">
        <f t="shared" si="191"/>
        <v>0</v>
      </c>
      <c r="O529" s="23">
        <f t="shared" si="192"/>
        <v>3</v>
      </c>
      <c r="P529" s="23">
        <f t="shared" si="193"/>
        <v>0</v>
      </c>
      <c r="Q529" s="23">
        <f t="shared" si="194"/>
        <v>0</v>
      </c>
      <c r="R529" s="23">
        <f t="shared" si="195"/>
        <v>0</v>
      </c>
      <c r="S529" s="23">
        <f t="shared" si="196"/>
        <v>0</v>
      </c>
      <c r="T529" s="23">
        <f t="shared" si="197"/>
        <v>0</v>
      </c>
      <c r="V529" s="9">
        <v>0.25</v>
      </c>
      <c r="W529" s="9">
        <v>0.45833333333333331</v>
      </c>
      <c r="X529" t="str">
        <f t="shared" si="198"/>
        <v>807721_MIX_JOUR0</v>
      </c>
      <c r="Y529" t="str">
        <f t="shared" si="199"/>
        <v>807721_MIX_JOUR3</v>
      </c>
      <c r="Z529" t="str">
        <f t="shared" si="200"/>
        <v>807721_MIX_JOUR0</v>
      </c>
      <c r="AA529" t="str">
        <f t="shared" si="201"/>
        <v>807721_MIX_JOUR0</v>
      </c>
      <c r="AB529" t="str">
        <f t="shared" si="202"/>
        <v>807721_MIX_JOUR0</v>
      </c>
      <c r="AC529" t="str">
        <f t="shared" si="203"/>
        <v>807721_MIX_JOUR0</v>
      </c>
      <c r="AD529" t="str">
        <f t="shared" si="204"/>
        <v>807721_MIX_JOUR0</v>
      </c>
      <c r="AF529" s="9">
        <v>0.25</v>
      </c>
      <c r="AG529" s="9">
        <v>0.45833333333333331</v>
      </c>
    </row>
    <row r="530" spans="1:33">
      <c r="A530" s="8">
        <v>8077</v>
      </c>
      <c r="B530" s="8" t="s">
        <v>117</v>
      </c>
      <c r="C530" s="9">
        <v>0.29166666666666669</v>
      </c>
      <c r="D530" s="9">
        <v>0.5</v>
      </c>
      <c r="E530" s="13">
        <v>1000</v>
      </c>
      <c r="F530" s="18" t="str">
        <f t="shared" si="183"/>
        <v>0001000</v>
      </c>
      <c r="G530" s="20" t="str">
        <f t="shared" si="184"/>
        <v>0</v>
      </c>
      <c r="H530" s="20" t="str">
        <f t="shared" si="185"/>
        <v>0</v>
      </c>
      <c r="I530" s="20" t="str">
        <f t="shared" si="186"/>
        <v>0</v>
      </c>
      <c r="J530" s="20" t="str">
        <f t="shared" si="187"/>
        <v>1</v>
      </c>
      <c r="K530" s="20" t="str">
        <f t="shared" si="188"/>
        <v>0</v>
      </c>
      <c r="L530" s="20" t="str">
        <f t="shared" si="189"/>
        <v>0</v>
      </c>
      <c r="M530" s="20" t="str">
        <f t="shared" si="190"/>
        <v>0</v>
      </c>
      <c r="N530" s="23">
        <f t="shared" si="191"/>
        <v>0</v>
      </c>
      <c r="O530" s="23">
        <f t="shared" si="192"/>
        <v>0</v>
      </c>
      <c r="P530" s="23">
        <f t="shared" si="193"/>
        <v>0</v>
      </c>
      <c r="Q530" s="23">
        <f t="shared" si="194"/>
        <v>5</v>
      </c>
      <c r="R530" s="23">
        <f t="shared" si="195"/>
        <v>0</v>
      </c>
      <c r="S530" s="23">
        <f t="shared" si="196"/>
        <v>0</v>
      </c>
      <c r="T530" s="23">
        <f t="shared" si="197"/>
        <v>0</v>
      </c>
      <c r="V530" s="9">
        <v>0.29166666666666669</v>
      </c>
      <c r="W530" s="9">
        <v>0.5</v>
      </c>
      <c r="X530" t="str">
        <f t="shared" si="198"/>
        <v>807721_MIX_JOUR0</v>
      </c>
      <c r="Y530" t="str">
        <f t="shared" si="199"/>
        <v>807721_MIX_JOUR0</v>
      </c>
      <c r="Z530" t="str">
        <f t="shared" si="200"/>
        <v>807721_MIX_JOUR0</v>
      </c>
      <c r="AA530" t="str">
        <f t="shared" si="201"/>
        <v>807721_MIX_JOUR5</v>
      </c>
      <c r="AB530" t="str">
        <f t="shared" si="202"/>
        <v>807721_MIX_JOUR0</v>
      </c>
      <c r="AC530" t="str">
        <f t="shared" si="203"/>
        <v>807721_MIX_JOUR0</v>
      </c>
      <c r="AD530" t="str">
        <f t="shared" si="204"/>
        <v>807721_MIX_JOUR0</v>
      </c>
      <c r="AF530" s="9">
        <v>0.29166666666666669</v>
      </c>
      <c r="AG530" s="9">
        <v>0.5</v>
      </c>
    </row>
    <row r="531" spans="1:33">
      <c r="A531" s="8">
        <v>8077</v>
      </c>
      <c r="B531" s="8" t="s">
        <v>117</v>
      </c>
      <c r="C531" s="9">
        <v>0.33333333333333331</v>
      </c>
      <c r="D531" s="9">
        <v>0.5</v>
      </c>
      <c r="E531" s="13">
        <v>10</v>
      </c>
      <c r="F531" s="18" t="str">
        <f t="shared" si="183"/>
        <v>0000010</v>
      </c>
      <c r="G531" s="20" t="str">
        <f t="shared" si="184"/>
        <v>0</v>
      </c>
      <c r="H531" s="20" t="str">
        <f t="shared" si="185"/>
        <v>0</v>
      </c>
      <c r="I531" s="20" t="str">
        <f t="shared" si="186"/>
        <v>0</v>
      </c>
      <c r="J531" s="20" t="str">
        <f t="shared" si="187"/>
        <v>0</v>
      </c>
      <c r="K531" s="20" t="str">
        <f t="shared" si="188"/>
        <v>0</v>
      </c>
      <c r="L531" s="20" t="str">
        <f t="shared" si="189"/>
        <v>1</v>
      </c>
      <c r="M531" s="20" t="str">
        <f t="shared" si="190"/>
        <v>0</v>
      </c>
      <c r="N531" s="23">
        <f t="shared" si="191"/>
        <v>0</v>
      </c>
      <c r="O531" s="23">
        <f t="shared" si="192"/>
        <v>0</v>
      </c>
      <c r="P531" s="23">
        <f t="shared" si="193"/>
        <v>0</v>
      </c>
      <c r="Q531" s="23">
        <f t="shared" si="194"/>
        <v>0</v>
      </c>
      <c r="R531" s="23">
        <f t="shared" si="195"/>
        <v>0</v>
      </c>
      <c r="S531" s="23">
        <f t="shared" si="196"/>
        <v>7</v>
      </c>
      <c r="T531" s="23">
        <f t="shared" si="197"/>
        <v>0</v>
      </c>
      <c r="V531" s="9">
        <v>0.33333333333333331</v>
      </c>
      <c r="W531" s="9">
        <v>0.5</v>
      </c>
      <c r="X531" t="str">
        <f t="shared" si="198"/>
        <v>807721_MIX_JOUR0</v>
      </c>
      <c r="Y531" t="str">
        <f t="shared" si="199"/>
        <v>807721_MIX_JOUR0</v>
      </c>
      <c r="Z531" t="str">
        <f t="shared" si="200"/>
        <v>807721_MIX_JOUR0</v>
      </c>
      <c r="AA531" t="str">
        <f t="shared" si="201"/>
        <v>807721_MIX_JOUR0</v>
      </c>
      <c r="AB531" t="str">
        <f t="shared" si="202"/>
        <v>807721_MIX_JOUR0</v>
      </c>
      <c r="AC531" t="str">
        <f t="shared" si="203"/>
        <v>807721_MIX_JOUR7</v>
      </c>
      <c r="AD531" t="str">
        <f t="shared" si="204"/>
        <v>807721_MIX_JOUR0</v>
      </c>
      <c r="AF531" s="9">
        <v>0.33333333333333331</v>
      </c>
      <c r="AG531" s="9">
        <v>0.5</v>
      </c>
    </row>
    <row r="532" spans="1:33">
      <c r="A532" s="8">
        <v>8081</v>
      </c>
      <c r="B532" s="8" t="s">
        <v>117</v>
      </c>
      <c r="C532" s="9">
        <v>0.25</v>
      </c>
      <c r="D532" s="9">
        <v>0.41666666666666669</v>
      </c>
      <c r="E532" s="13">
        <v>1111111</v>
      </c>
      <c r="F532" s="18" t="str">
        <f t="shared" si="183"/>
        <v>1111111</v>
      </c>
      <c r="G532" s="20" t="str">
        <f t="shared" si="184"/>
        <v>1</v>
      </c>
      <c r="H532" s="20" t="str">
        <f t="shared" si="185"/>
        <v>1</v>
      </c>
      <c r="I532" s="20" t="str">
        <f t="shared" si="186"/>
        <v>1</v>
      </c>
      <c r="J532" s="20" t="str">
        <f t="shared" si="187"/>
        <v>1</v>
      </c>
      <c r="K532" s="20" t="str">
        <f t="shared" si="188"/>
        <v>1</v>
      </c>
      <c r="L532" s="20" t="str">
        <f t="shared" si="189"/>
        <v>1</v>
      </c>
      <c r="M532" s="20" t="str">
        <f t="shared" si="190"/>
        <v>1</v>
      </c>
      <c r="N532" s="23">
        <f t="shared" si="191"/>
        <v>2</v>
      </c>
      <c r="O532" s="23">
        <f t="shared" si="192"/>
        <v>3</v>
      </c>
      <c r="P532" s="23">
        <f t="shared" si="193"/>
        <v>4</v>
      </c>
      <c r="Q532" s="23">
        <f t="shared" si="194"/>
        <v>5</v>
      </c>
      <c r="R532" s="23">
        <f t="shared" si="195"/>
        <v>6</v>
      </c>
      <c r="S532" s="23">
        <f t="shared" si="196"/>
        <v>7</v>
      </c>
      <c r="T532" s="23">
        <f t="shared" si="197"/>
        <v>1</v>
      </c>
      <c r="V532" s="9">
        <v>0.25</v>
      </c>
      <c r="W532" s="9">
        <v>0.41666666666666669</v>
      </c>
      <c r="X532" t="str">
        <f t="shared" si="198"/>
        <v>808121_MIX_JOUR2</v>
      </c>
      <c r="Y532" t="str">
        <f t="shared" si="199"/>
        <v>808121_MIX_JOUR3</v>
      </c>
      <c r="Z532" t="str">
        <f t="shared" si="200"/>
        <v>808121_MIX_JOUR4</v>
      </c>
      <c r="AA532" t="str">
        <f t="shared" si="201"/>
        <v>808121_MIX_JOUR5</v>
      </c>
      <c r="AB532" t="str">
        <f t="shared" si="202"/>
        <v>808121_MIX_JOUR6</v>
      </c>
      <c r="AC532" t="str">
        <f t="shared" si="203"/>
        <v>808121_MIX_JOUR7</v>
      </c>
      <c r="AD532" t="str">
        <f t="shared" si="204"/>
        <v>808121_MIX_JOUR1</v>
      </c>
      <c r="AF532" s="9">
        <v>0.25</v>
      </c>
      <c r="AG532" s="9">
        <v>0.41666666666666669</v>
      </c>
    </row>
    <row r="533" spans="1:33">
      <c r="A533" s="8">
        <v>8081</v>
      </c>
      <c r="B533" s="8" t="s">
        <v>118</v>
      </c>
      <c r="C533" s="9">
        <v>0.66666666666666663</v>
      </c>
      <c r="D533" s="9">
        <v>0.79166666666666663</v>
      </c>
      <c r="E533" s="13">
        <v>1111111</v>
      </c>
      <c r="F533" s="18" t="str">
        <f t="shared" si="183"/>
        <v>1111111</v>
      </c>
      <c r="G533" s="20" t="str">
        <f t="shared" si="184"/>
        <v>1</v>
      </c>
      <c r="H533" s="20" t="str">
        <f t="shared" si="185"/>
        <v>1</v>
      </c>
      <c r="I533" s="20" t="str">
        <f t="shared" si="186"/>
        <v>1</v>
      </c>
      <c r="J533" s="20" t="str">
        <f t="shared" si="187"/>
        <v>1</v>
      </c>
      <c r="K533" s="20" t="str">
        <f t="shared" si="188"/>
        <v>1</v>
      </c>
      <c r="L533" s="20" t="str">
        <f t="shared" si="189"/>
        <v>1</v>
      </c>
      <c r="M533" s="20" t="str">
        <f t="shared" si="190"/>
        <v>1</v>
      </c>
      <c r="N533" s="23">
        <f t="shared" si="191"/>
        <v>2</v>
      </c>
      <c r="O533" s="23">
        <f t="shared" si="192"/>
        <v>3</v>
      </c>
      <c r="P533" s="23">
        <f t="shared" si="193"/>
        <v>4</v>
      </c>
      <c r="Q533" s="23">
        <f t="shared" si="194"/>
        <v>5</v>
      </c>
      <c r="R533" s="23">
        <f t="shared" si="195"/>
        <v>6</v>
      </c>
      <c r="S533" s="23">
        <f t="shared" si="196"/>
        <v>7</v>
      </c>
      <c r="T533" s="23">
        <f t="shared" si="197"/>
        <v>1</v>
      </c>
      <c r="V533" s="9">
        <v>0.66666666666666663</v>
      </c>
      <c r="W533" s="9">
        <v>0.79166666666666663</v>
      </c>
      <c r="X533" t="str">
        <f t="shared" si="198"/>
        <v>808121_MIX_SOIR2</v>
      </c>
      <c r="Y533" t="str">
        <f t="shared" si="199"/>
        <v>808121_MIX_SOIR3</v>
      </c>
      <c r="Z533" t="str">
        <f t="shared" si="200"/>
        <v>808121_MIX_SOIR4</v>
      </c>
      <c r="AA533" t="str">
        <f t="shared" si="201"/>
        <v>808121_MIX_SOIR5</v>
      </c>
      <c r="AB533" t="str">
        <f t="shared" si="202"/>
        <v>808121_MIX_SOIR6</v>
      </c>
      <c r="AC533" t="str">
        <f t="shared" si="203"/>
        <v>808121_MIX_SOIR7</v>
      </c>
      <c r="AD533" t="str">
        <f t="shared" si="204"/>
        <v>808121_MIX_SOIR1</v>
      </c>
      <c r="AF533" s="9">
        <v>0.66666666666666663</v>
      </c>
      <c r="AG533" s="9">
        <v>0.79166666666666663</v>
      </c>
    </row>
    <row r="534" spans="1:33">
      <c r="A534" s="8">
        <v>8083</v>
      </c>
      <c r="B534" s="8" t="s">
        <v>117</v>
      </c>
      <c r="C534" s="9">
        <v>0.25</v>
      </c>
      <c r="D534" s="9">
        <v>0.375</v>
      </c>
      <c r="E534" s="13">
        <v>1011110</v>
      </c>
      <c r="F534" s="18" t="str">
        <f t="shared" si="183"/>
        <v>1011110</v>
      </c>
      <c r="G534" s="20" t="str">
        <f t="shared" si="184"/>
        <v>1</v>
      </c>
      <c r="H534" s="20" t="str">
        <f t="shared" si="185"/>
        <v>0</v>
      </c>
      <c r="I534" s="20" t="str">
        <f t="shared" si="186"/>
        <v>1</v>
      </c>
      <c r="J534" s="20" t="str">
        <f t="shared" si="187"/>
        <v>1</v>
      </c>
      <c r="K534" s="20" t="str">
        <f t="shared" si="188"/>
        <v>1</v>
      </c>
      <c r="L534" s="20" t="str">
        <f t="shared" si="189"/>
        <v>1</v>
      </c>
      <c r="M534" s="20" t="str">
        <f t="shared" si="190"/>
        <v>0</v>
      </c>
      <c r="N534" s="23">
        <f t="shared" si="191"/>
        <v>2</v>
      </c>
      <c r="O534" s="23">
        <f t="shared" si="192"/>
        <v>0</v>
      </c>
      <c r="P534" s="23">
        <f t="shared" si="193"/>
        <v>4</v>
      </c>
      <c r="Q534" s="23">
        <f t="shared" si="194"/>
        <v>5</v>
      </c>
      <c r="R534" s="23">
        <f t="shared" si="195"/>
        <v>6</v>
      </c>
      <c r="S534" s="23">
        <f t="shared" si="196"/>
        <v>7</v>
      </c>
      <c r="T534" s="23">
        <f t="shared" si="197"/>
        <v>0</v>
      </c>
      <c r="V534" s="9">
        <v>0.25</v>
      </c>
      <c r="W534" s="9">
        <v>0.375</v>
      </c>
      <c r="X534" t="str">
        <f t="shared" si="198"/>
        <v>808321_MIX_JOUR2</v>
      </c>
      <c r="Y534" t="str">
        <f t="shared" si="199"/>
        <v>808321_MIX_JOUR0</v>
      </c>
      <c r="Z534" t="str">
        <f t="shared" si="200"/>
        <v>808321_MIX_JOUR4</v>
      </c>
      <c r="AA534" t="str">
        <f t="shared" si="201"/>
        <v>808321_MIX_JOUR5</v>
      </c>
      <c r="AB534" t="str">
        <f t="shared" si="202"/>
        <v>808321_MIX_JOUR6</v>
      </c>
      <c r="AC534" t="str">
        <f t="shared" si="203"/>
        <v>808321_MIX_JOUR7</v>
      </c>
      <c r="AD534" t="str">
        <f t="shared" si="204"/>
        <v>808321_MIX_JOUR0</v>
      </c>
      <c r="AF534" s="9">
        <v>0.25</v>
      </c>
      <c r="AG534" s="9">
        <v>0.375</v>
      </c>
    </row>
    <row r="535" spans="1:33">
      <c r="A535" s="8">
        <v>8083</v>
      </c>
      <c r="B535" s="8" t="s">
        <v>118</v>
      </c>
      <c r="C535" s="9">
        <v>0.25</v>
      </c>
      <c r="D535" s="9">
        <v>0.33333333333333331</v>
      </c>
      <c r="E535" s="13">
        <v>10100</v>
      </c>
      <c r="F535" s="18" t="str">
        <f t="shared" si="183"/>
        <v>0010100</v>
      </c>
      <c r="G535" s="20" t="str">
        <f t="shared" si="184"/>
        <v>0</v>
      </c>
      <c r="H535" s="20" t="str">
        <f t="shared" si="185"/>
        <v>0</v>
      </c>
      <c r="I535" s="20" t="str">
        <f t="shared" si="186"/>
        <v>1</v>
      </c>
      <c r="J535" s="20" t="str">
        <f t="shared" si="187"/>
        <v>0</v>
      </c>
      <c r="K535" s="20" t="str">
        <f t="shared" si="188"/>
        <v>1</v>
      </c>
      <c r="L535" s="20" t="str">
        <f t="shared" si="189"/>
        <v>0</v>
      </c>
      <c r="M535" s="20" t="str">
        <f t="shared" si="190"/>
        <v>0</v>
      </c>
      <c r="N535" s="23">
        <f t="shared" si="191"/>
        <v>0</v>
      </c>
      <c r="O535" s="23">
        <f t="shared" si="192"/>
        <v>0</v>
      </c>
      <c r="P535" s="23">
        <f t="shared" si="193"/>
        <v>4</v>
      </c>
      <c r="Q535" s="23">
        <f t="shared" si="194"/>
        <v>0</v>
      </c>
      <c r="R535" s="23">
        <f t="shared" si="195"/>
        <v>6</v>
      </c>
      <c r="S535" s="23">
        <f t="shared" si="196"/>
        <v>0</v>
      </c>
      <c r="T535" s="23">
        <f t="shared" si="197"/>
        <v>0</v>
      </c>
      <c r="V535" s="9">
        <v>0.25</v>
      </c>
      <c r="W535" s="9">
        <v>0.33333333333333331</v>
      </c>
      <c r="X535" t="str">
        <f t="shared" si="198"/>
        <v>808321_MIX_SOIR0</v>
      </c>
      <c r="Y535" t="str">
        <f t="shared" si="199"/>
        <v>808321_MIX_SOIR0</v>
      </c>
      <c r="Z535" t="str">
        <f t="shared" si="200"/>
        <v>808321_MIX_SOIR4</v>
      </c>
      <c r="AA535" t="str">
        <f t="shared" si="201"/>
        <v>808321_MIX_SOIR0</v>
      </c>
      <c r="AB535" t="str">
        <f t="shared" si="202"/>
        <v>808321_MIX_SOIR6</v>
      </c>
      <c r="AC535" t="str">
        <f t="shared" si="203"/>
        <v>808321_MIX_SOIR0</v>
      </c>
      <c r="AD535" t="str">
        <f t="shared" si="204"/>
        <v>808321_MIX_SOIR0</v>
      </c>
      <c r="AF535" s="9">
        <v>0.25</v>
      </c>
      <c r="AG535" s="9">
        <v>0.33333333333333331</v>
      </c>
    </row>
    <row r="536" spans="1:33">
      <c r="A536" s="8">
        <v>8083</v>
      </c>
      <c r="B536" s="8" t="s">
        <v>118</v>
      </c>
      <c r="C536" s="9">
        <v>0.25</v>
      </c>
      <c r="D536" s="9">
        <v>0.45833333333333331</v>
      </c>
      <c r="E536" s="13">
        <v>1001010</v>
      </c>
      <c r="F536" s="18" t="str">
        <f t="shared" si="183"/>
        <v>1001010</v>
      </c>
      <c r="G536" s="20" t="str">
        <f t="shared" si="184"/>
        <v>1</v>
      </c>
      <c r="H536" s="20" t="str">
        <f t="shared" si="185"/>
        <v>0</v>
      </c>
      <c r="I536" s="20" t="str">
        <f t="shared" si="186"/>
        <v>0</v>
      </c>
      <c r="J536" s="20" t="str">
        <f t="shared" si="187"/>
        <v>1</v>
      </c>
      <c r="K536" s="20" t="str">
        <f t="shared" si="188"/>
        <v>0</v>
      </c>
      <c r="L536" s="20" t="str">
        <f t="shared" si="189"/>
        <v>1</v>
      </c>
      <c r="M536" s="20" t="str">
        <f t="shared" si="190"/>
        <v>0</v>
      </c>
      <c r="N536" s="23">
        <f t="shared" si="191"/>
        <v>2</v>
      </c>
      <c r="O536" s="23">
        <f t="shared" si="192"/>
        <v>0</v>
      </c>
      <c r="P536" s="23">
        <f t="shared" si="193"/>
        <v>0</v>
      </c>
      <c r="Q536" s="23">
        <f t="shared" si="194"/>
        <v>5</v>
      </c>
      <c r="R536" s="23">
        <f t="shared" si="195"/>
        <v>0</v>
      </c>
      <c r="S536" s="23">
        <f t="shared" si="196"/>
        <v>7</v>
      </c>
      <c r="T536" s="23">
        <f t="shared" si="197"/>
        <v>0</v>
      </c>
      <c r="V536" s="9">
        <v>0.25</v>
      </c>
      <c r="W536" s="9">
        <v>0.45833333333333331</v>
      </c>
      <c r="X536" t="str">
        <f t="shared" si="198"/>
        <v>808321_MIX_SOIR2</v>
      </c>
      <c r="Y536" t="str">
        <f t="shared" si="199"/>
        <v>808321_MIX_SOIR0</v>
      </c>
      <c r="Z536" t="str">
        <f t="shared" si="200"/>
        <v>808321_MIX_SOIR0</v>
      </c>
      <c r="AA536" t="str">
        <f t="shared" si="201"/>
        <v>808321_MIX_SOIR5</v>
      </c>
      <c r="AB536" t="str">
        <f t="shared" si="202"/>
        <v>808321_MIX_SOIR0</v>
      </c>
      <c r="AC536" t="str">
        <f t="shared" si="203"/>
        <v>808321_MIX_SOIR7</v>
      </c>
      <c r="AD536" t="str">
        <f t="shared" si="204"/>
        <v>808321_MIX_SOIR0</v>
      </c>
      <c r="AF536" s="9">
        <v>0.25</v>
      </c>
      <c r="AG536" s="9">
        <v>0.45833333333333331</v>
      </c>
    </row>
    <row r="537" spans="1:33">
      <c r="A537" s="8">
        <v>8096</v>
      </c>
      <c r="B537" s="8" t="s">
        <v>117</v>
      </c>
      <c r="C537" s="9">
        <v>0.25</v>
      </c>
      <c r="D537" s="9">
        <v>0.375</v>
      </c>
      <c r="E537" s="13">
        <v>1111111</v>
      </c>
      <c r="F537" s="18" t="str">
        <f t="shared" si="183"/>
        <v>1111111</v>
      </c>
      <c r="G537" s="20" t="str">
        <f t="shared" si="184"/>
        <v>1</v>
      </c>
      <c r="H537" s="20" t="str">
        <f t="shared" si="185"/>
        <v>1</v>
      </c>
      <c r="I537" s="20" t="str">
        <f t="shared" si="186"/>
        <v>1</v>
      </c>
      <c r="J537" s="20" t="str">
        <f t="shared" si="187"/>
        <v>1</v>
      </c>
      <c r="K537" s="20" t="str">
        <f t="shared" si="188"/>
        <v>1</v>
      </c>
      <c r="L537" s="20" t="str">
        <f t="shared" si="189"/>
        <v>1</v>
      </c>
      <c r="M537" s="20" t="str">
        <f t="shared" si="190"/>
        <v>1</v>
      </c>
      <c r="N537" s="23">
        <f t="shared" si="191"/>
        <v>2</v>
      </c>
      <c r="O537" s="23">
        <f t="shared" si="192"/>
        <v>3</v>
      </c>
      <c r="P537" s="23">
        <f t="shared" si="193"/>
        <v>4</v>
      </c>
      <c r="Q537" s="23">
        <f t="shared" si="194"/>
        <v>5</v>
      </c>
      <c r="R537" s="23">
        <f t="shared" si="195"/>
        <v>6</v>
      </c>
      <c r="S537" s="23">
        <f t="shared" si="196"/>
        <v>7</v>
      </c>
      <c r="T537" s="23">
        <f t="shared" si="197"/>
        <v>1</v>
      </c>
      <c r="V537" s="9">
        <v>0.25</v>
      </c>
      <c r="W537" s="9">
        <v>0.375</v>
      </c>
      <c r="X537" t="str">
        <f t="shared" si="198"/>
        <v>809621_MIX_JOUR2</v>
      </c>
      <c r="Y537" t="str">
        <f t="shared" si="199"/>
        <v>809621_MIX_JOUR3</v>
      </c>
      <c r="Z537" t="str">
        <f t="shared" si="200"/>
        <v>809621_MIX_JOUR4</v>
      </c>
      <c r="AA537" t="str">
        <f t="shared" si="201"/>
        <v>809621_MIX_JOUR5</v>
      </c>
      <c r="AB537" t="str">
        <f t="shared" si="202"/>
        <v>809621_MIX_JOUR6</v>
      </c>
      <c r="AC537" t="str">
        <f t="shared" si="203"/>
        <v>809621_MIX_JOUR7</v>
      </c>
      <c r="AD537" t="str">
        <f t="shared" si="204"/>
        <v>809621_MIX_JOUR1</v>
      </c>
      <c r="AF537" s="9">
        <v>0.25</v>
      </c>
      <c r="AG537" s="9">
        <v>0.375</v>
      </c>
    </row>
    <row r="538" spans="1:33">
      <c r="A538" s="8">
        <v>8096</v>
      </c>
      <c r="B538" s="8" t="s">
        <v>118</v>
      </c>
      <c r="C538" s="9">
        <v>0.54166666666666663</v>
      </c>
      <c r="D538" s="9">
        <v>0.6875</v>
      </c>
      <c r="E538" s="13">
        <v>10</v>
      </c>
      <c r="F538" s="18" t="str">
        <f t="shared" si="183"/>
        <v>0000010</v>
      </c>
      <c r="G538" s="20" t="str">
        <f t="shared" si="184"/>
        <v>0</v>
      </c>
      <c r="H538" s="20" t="str">
        <f t="shared" si="185"/>
        <v>0</v>
      </c>
      <c r="I538" s="20" t="str">
        <f t="shared" si="186"/>
        <v>0</v>
      </c>
      <c r="J538" s="20" t="str">
        <f t="shared" si="187"/>
        <v>0</v>
      </c>
      <c r="K538" s="20" t="str">
        <f t="shared" si="188"/>
        <v>0</v>
      </c>
      <c r="L538" s="20" t="str">
        <f t="shared" si="189"/>
        <v>1</v>
      </c>
      <c r="M538" s="20" t="str">
        <f t="shared" si="190"/>
        <v>0</v>
      </c>
      <c r="N538" s="23">
        <f t="shared" si="191"/>
        <v>0</v>
      </c>
      <c r="O538" s="23">
        <f t="shared" si="192"/>
        <v>0</v>
      </c>
      <c r="P538" s="23">
        <f t="shared" si="193"/>
        <v>0</v>
      </c>
      <c r="Q538" s="23">
        <f t="shared" si="194"/>
        <v>0</v>
      </c>
      <c r="R538" s="23">
        <f t="shared" si="195"/>
        <v>0</v>
      </c>
      <c r="S538" s="23">
        <f t="shared" si="196"/>
        <v>7</v>
      </c>
      <c r="T538" s="23">
        <f t="shared" si="197"/>
        <v>0</v>
      </c>
      <c r="V538" s="9">
        <v>0.54166666666666663</v>
      </c>
      <c r="W538" s="9">
        <v>0.6875</v>
      </c>
      <c r="X538" t="str">
        <f t="shared" si="198"/>
        <v>809621_MIX_SOIR0</v>
      </c>
      <c r="Y538" t="str">
        <f t="shared" si="199"/>
        <v>809621_MIX_SOIR0</v>
      </c>
      <c r="Z538" t="str">
        <f t="shared" si="200"/>
        <v>809621_MIX_SOIR0</v>
      </c>
      <c r="AA538" t="str">
        <f t="shared" si="201"/>
        <v>809621_MIX_SOIR0</v>
      </c>
      <c r="AB538" t="str">
        <f t="shared" si="202"/>
        <v>809621_MIX_SOIR0</v>
      </c>
      <c r="AC538" t="str">
        <f t="shared" si="203"/>
        <v>809621_MIX_SOIR7</v>
      </c>
      <c r="AD538" t="str">
        <f t="shared" si="204"/>
        <v>809621_MIX_SOIR0</v>
      </c>
      <c r="AF538" s="9">
        <v>0.54166666666666663</v>
      </c>
      <c r="AG538" s="9">
        <v>0.6875</v>
      </c>
    </row>
    <row r="539" spans="1:33">
      <c r="A539" s="8">
        <v>8096</v>
      </c>
      <c r="B539" s="8" t="s">
        <v>118</v>
      </c>
      <c r="C539" s="9">
        <v>0.625</v>
      </c>
      <c r="D539" s="9">
        <v>0.83333333333333337</v>
      </c>
      <c r="E539" s="13">
        <v>1111101</v>
      </c>
      <c r="F539" s="18" t="str">
        <f t="shared" si="183"/>
        <v>1111101</v>
      </c>
      <c r="G539" s="20" t="str">
        <f t="shared" si="184"/>
        <v>1</v>
      </c>
      <c r="H539" s="20" t="str">
        <f t="shared" si="185"/>
        <v>1</v>
      </c>
      <c r="I539" s="20" t="str">
        <f t="shared" si="186"/>
        <v>1</v>
      </c>
      <c r="J539" s="20" t="str">
        <f t="shared" si="187"/>
        <v>1</v>
      </c>
      <c r="K539" s="20" t="str">
        <f t="shared" si="188"/>
        <v>1</v>
      </c>
      <c r="L539" s="20" t="str">
        <f t="shared" si="189"/>
        <v>0</v>
      </c>
      <c r="M539" s="20" t="str">
        <f t="shared" si="190"/>
        <v>1</v>
      </c>
      <c r="N539" s="23">
        <f t="shared" si="191"/>
        <v>2</v>
      </c>
      <c r="O539" s="23">
        <f t="shared" si="192"/>
        <v>3</v>
      </c>
      <c r="P539" s="23">
        <f t="shared" si="193"/>
        <v>4</v>
      </c>
      <c r="Q539" s="23">
        <f t="shared" si="194"/>
        <v>5</v>
      </c>
      <c r="R539" s="23">
        <f t="shared" si="195"/>
        <v>6</v>
      </c>
      <c r="S539" s="23">
        <f t="shared" si="196"/>
        <v>0</v>
      </c>
      <c r="T539" s="23">
        <f t="shared" si="197"/>
        <v>1</v>
      </c>
      <c r="V539" s="9">
        <v>0.625</v>
      </c>
      <c r="W539" s="9">
        <v>0.83333333333333337</v>
      </c>
      <c r="X539" t="str">
        <f t="shared" si="198"/>
        <v>809621_MIX_SOIR2</v>
      </c>
      <c r="Y539" t="str">
        <f t="shared" si="199"/>
        <v>809621_MIX_SOIR3</v>
      </c>
      <c r="Z539" t="str">
        <f t="shared" si="200"/>
        <v>809621_MIX_SOIR4</v>
      </c>
      <c r="AA539" t="str">
        <f t="shared" si="201"/>
        <v>809621_MIX_SOIR5</v>
      </c>
      <c r="AB539" t="str">
        <f t="shared" si="202"/>
        <v>809621_MIX_SOIR6</v>
      </c>
      <c r="AC539" t="str">
        <f t="shared" si="203"/>
        <v>809621_MIX_SOIR0</v>
      </c>
      <c r="AD539" t="str">
        <f t="shared" si="204"/>
        <v>809621_MIX_SOIR1</v>
      </c>
      <c r="AF539" s="9">
        <v>0.625</v>
      </c>
      <c r="AG539" s="9">
        <v>0.83333333333333337</v>
      </c>
    </row>
    <row r="540" spans="1:33">
      <c r="A540" s="8">
        <v>8099</v>
      </c>
      <c r="B540" s="8" t="s">
        <v>118</v>
      </c>
      <c r="C540" s="9">
        <v>0.66666666666666663</v>
      </c>
      <c r="D540" s="9">
        <v>0.8125</v>
      </c>
      <c r="E540" s="13">
        <v>1111111</v>
      </c>
      <c r="F540" s="18" t="str">
        <f t="shared" si="183"/>
        <v>1111111</v>
      </c>
      <c r="G540" s="20" t="str">
        <f t="shared" si="184"/>
        <v>1</v>
      </c>
      <c r="H540" s="20" t="str">
        <f t="shared" si="185"/>
        <v>1</v>
      </c>
      <c r="I540" s="20" t="str">
        <f t="shared" si="186"/>
        <v>1</v>
      </c>
      <c r="J540" s="20" t="str">
        <f t="shared" si="187"/>
        <v>1</v>
      </c>
      <c r="K540" s="20" t="str">
        <f t="shared" si="188"/>
        <v>1</v>
      </c>
      <c r="L540" s="20" t="str">
        <f t="shared" si="189"/>
        <v>1</v>
      </c>
      <c r="M540" s="20" t="str">
        <f t="shared" si="190"/>
        <v>1</v>
      </c>
      <c r="N540" s="23">
        <f t="shared" si="191"/>
        <v>2</v>
      </c>
      <c r="O540" s="23">
        <f t="shared" si="192"/>
        <v>3</v>
      </c>
      <c r="P540" s="23">
        <f t="shared" si="193"/>
        <v>4</v>
      </c>
      <c r="Q540" s="23">
        <f t="shared" si="194"/>
        <v>5</v>
      </c>
      <c r="R540" s="23">
        <f t="shared" si="195"/>
        <v>6</v>
      </c>
      <c r="S540" s="23">
        <f t="shared" si="196"/>
        <v>7</v>
      </c>
      <c r="T540" s="23">
        <f t="shared" si="197"/>
        <v>1</v>
      </c>
      <c r="V540" s="9">
        <v>0.66666666666666663</v>
      </c>
      <c r="W540" s="9">
        <v>0.8125</v>
      </c>
      <c r="X540" t="str">
        <f t="shared" si="198"/>
        <v>809921_MIX_SOIR2</v>
      </c>
      <c r="Y540" t="str">
        <f t="shared" si="199"/>
        <v>809921_MIX_SOIR3</v>
      </c>
      <c r="Z540" t="str">
        <f t="shared" si="200"/>
        <v>809921_MIX_SOIR4</v>
      </c>
      <c r="AA540" t="str">
        <f t="shared" si="201"/>
        <v>809921_MIX_SOIR5</v>
      </c>
      <c r="AB540" t="str">
        <f t="shared" si="202"/>
        <v>809921_MIX_SOIR6</v>
      </c>
      <c r="AC540" t="str">
        <f t="shared" si="203"/>
        <v>809921_MIX_SOIR7</v>
      </c>
      <c r="AD540" t="str">
        <f t="shared" si="204"/>
        <v>809921_MIX_SOIR1</v>
      </c>
      <c r="AF540" s="9">
        <v>0.66666666666666663</v>
      </c>
      <c r="AG540" s="9">
        <v>0.8125</v>
      </c>
    </row>
    <row r="541" spans="1:33">
      <c r="A541" s="8">
        <v>8100</v>
      </c>
      <c r="B541" s="8" t="s">
        <v>118</v>
      </c>
      <c r="C541" s="9">
        <v>0.66666666666666663</v>
      </c>
      <c r="D541" s="9">
        <v>0.83333333333333337</v>
      </c>
      <c r="E541" s="13">
        <v>1111111</v>
      </c>
      <c r="F541" s="18" t="str">
        <f t="shared" si="183"/>
        <v>1111111</v>
      </c>
      <c r="G541" s="20" t="str">
        <f t="shared" si="184"/>
        <v>1</v>
      </c>
      <c r="H541" s="20" t="str">
        <f t="shared" si="185"/>
        <v>1</v>
      </c>
      <c r="I541" s="20" t="str">
        <f t="shared" si="186"/>
        <v>1</v>
      </c>
      <c r="J541" s="20" t="str">
        <f t="shared" si="187"/>
        <v>1</v>
      </c>
      <c r="K541" s="20" t="str">
        <f t="shared" si="188"/>
        <v>1</v>
      </c>
      <c r="L541" s="20" t="str">
        <f t="shared" si="189"/>
        <v>1</v>
      </c>
      <c r="M541" s="20" t="str">
        <f t="shared" si="190"/>
        <v>1</v>
      </c>
      <c r="N541" s="23">
        <f t="shared" si="191"/>
        <v>2</v>
      </c>
      <c r="O541" s="23">
        <f t="shared" si="192"/>
        <v>3</v>
      </c>
      <c r="P541" s="23">
        <f t="shared" si="193"/>
        <v>4</v>
      </c>
      <c r="Q541" s="23">
        <f t="shared" si="194"/>
        <v>5</v>
      </c>
      <c r="R541" s="23">
        <f t="shared" si="195"/>
        <v>6</v>
      </c>
      <c r="S541" s="23">
        <f t="shared" si="196"/>
        <v>7</v>
      </c>
      <c r="T541" s="23">
        <f t="shared" si="197"/>
        <v>1</v>
      </c>
      <c r="V541" s="9">
        <v>0.66666666666666663</v>
      </c>
      <c r="W541" s="9">
        <v>0.83333333333333337</v>
      </c>
      <c r="X541" t="str">
        <f t="shared" si="198"/>
        <v>810021_MIX_SOIR2</v>
      </c>
      <c r="Y541" t="str">
        <f t="shared" si="199"/>
        <v>810021_MIX_SOIR3</v>
      </c>
      <c r="Z541" t="str">
        <f t="shared" si="200"/>
        <v>810021_MIX_SOIR4</v>
      </c>
      <c r="AA541" t="str">
        <f t="shared" si="201"/>
        <v>810021_MIX_SOIR5</v>
      </c>
      <c r="AB541" t="str">
        <f t="shared" si="202"/>
        <v>810021_MIX_SOIR6</v>
      </c>
      <c r="AC541" t="str">
        <f t="shared" si="203"/>
        <v>810021_MIX_SOIR7</v>
      </c>
      <c r="AD541" t="str">
        <f t="shared" si="204"/>
        <v>810021_MIX_SOIR1</v>
      </c>
      <c r="AF541" s="9">
        <v>0.66666666666666663</v>
      </c>
      <c r="AG541" s="9">
        <v>0.83333333333333337</v>
      </c>
    </row>
    <row r="542" spans="1:33">
      <c r="A542" s="8">
        <v>8104</v>
      </c>
      <c r="B542" s="8" t="s">
        <v>118</v>
      </c>
      <c r="C542" s="9">
        <v>6.9444444444444447E-4</v>
      </c>
      <c r="D542" s="9">
        <v>0.125</v>
      </c>
      <c r="E542" s="13">
        <v>1111111</v>
      </c>
      <c r="F542" s="18" t="str">
        <f t="shared" si="183"/>
        <v>1111111</v>
      </c>
      <c r="G542" s="20" t="str">
        <f t="shared" si="184"/>
        <v>1</v>
      </c>
      <c r="H542" s="20" t="str">
        <f t="shared" si="185"/>
        <v>1</v>
      </c>
      <c r="I542" s="20" t="str">
        <f t="shared" si="186"/>
        <v>1</v>
      </c>
      <c r="J542" s="20" t="str">
        <f t="shared" si="187"/>
        <v>1</v>
      </c>
      <c r="K542" s="20" t="str">
        <f t="shared" si="188"/>
        <v>1</v>
      </c>
      <c r="L542" s="20" t="str">
        <f t="shared" si="189"/>
        <v>1</v>
      </c>
      <c r="M542" s="20" t="str">
        <f t="shared" si="190"/>
        <v>1</v>
      </c>
      <c r="N542" s="23">
        <f t="shared" si="191"/>
        <v>2</v>
      </c>
      <c r="O542" s="23">
        <f t="shared" si="192"/>
        <v>3</v>
      </c>
      <c r="P542" s="23">
        <f t="shared" si="193"/>
        <v>4</v>
      </c>
      <c r="Q542" s="23">
        <f t="shared" si="194"/>
        <v>5</v>
      </c>
      <c r="R542" s="23">
        <f t="shared" si="195"/>
        <v>6</v>
      </c>
      <c r="S542" s="23">
        <f t="shared" si="196"/>
        <v>7</v>
      </c>
      <c r="T542" s="23">
        <f t="shared" si="197"/>
        <v>1</v>
      </c>
      <c r="V542" s="9">
        <v>6.9444444444444447E-4</v>
      </c>
      <c r="W542" s="9">
        <v>0.125</v>
      </c>
      <c r="X542" t="str">
        <f t="shared" si="198"/>
        <v>810421_MIX_SOIR2</v>
      </c>
      <c r="Y542" t="str">
        <f t="shared" si="199"/>
        <v>810421_MIX_SOIR3</v>
      </c>
      <c r="Z542" t="str">
        <f t="shared" si="200"/>
        <v>810421_MIX_SOIR4</v>
      </c>
      <c r="AA542" t="str">
        <f t="shared" si="201"/>
        <v>810421_MIX_SOIR5</v>
      </c>
      <c r="AB542" t="str">
        <f t="shared" si="202"/>
        <v>810421_MIX_SOIR6</v>
      </c>
      <c r="AC542" t="str">
        <f t="shared" si="203"/>
        <v>810421_MIX_SOIR7</v>
      </c>
      <c r="AD542" t="str">
        <f t="shared" si="204"/>
        <v>810421_MIX_SOIR1</v>
      </c>
      <c r="AF542" s="9">
        <v>6.9444444444444447E-4</v>
      </c>
      <c r="AG542" s="9">
        <v>0.125</v>
      </c>
    </row>
    <row r="543" spans="1:33">
      <c r="A543" s="8">
        <v>8104</v>
      </c>
      <c r="B543" s="8" t="s">
        <v>118</v>
      </c>
      <c r="C543" s="9">
        <v>0.83333333333333337</v>
      </c>
      <c r="D543" s="9">
        <v>0.99930555555555556</v>
      </c>
      <c r="E543" s="13">
        <v>1111111</v>
      </c>
      <c r="F543" s="18" t="str">
        <f t="shared" si="183"/>
        <v>1111111</v>
      </c>
      <c r="G543" s="20" t="str">
        <f t="shared" si="184"/>
        <v>1</v>
      </c>
      <c r="H543" s="20" t="str">
        <f t="shared" si="185"/>
        <v>1</v>
      </c>
      <c r="I543" s="20" t="str">
        <f t="shared" si="186"/>
        <v>1</v>
      </c>
      <c r="J543" s="20" t="str">
        <f t="shared" si="187"/>
        <v>1</v>
      </c>
      <c r="K543" s="20" t="str">
        <f t="shared" si="188"/>
        <v>1</v>
      </c>
      <c r="L543" s="20" t="str">
        <f t="shared" si="189"/>
        <v>1</v>
      </c>
      <c r="M543" s="20" t="str">
        <f t="shared" si="190"/>
        <v>1</v>
      </c>
      <c r="N543" s="23">
        <f t="shared" si="191"/>
        <v>2</v>
      </c>
      <c r="O543" s="23">
        <f t="shared" si="192"/>
        <v>3</v>
      </c>
      <c r="P543" s="23">
        <f t="shared" si="193"/>
        <v>4</v>
      </c>
      <c r="Q543" s="23">
        <f t="shared" si="194"/>
        <v>5</v>
      </c>
      <c r="R543" s="23">
        <f t="shared" si="195"/>
        <v>6</v>
      </c>
      <c r="S543" s="23">
        <f t="shared" si="196"/>
        <v>7</v>
      </c>
      <c r="T543" s="23">
        <f t="shared" si="197"/>
        <v>1</v>
      </c>
      <c r="V543" s="9">
        <v>0.83333333333333337</v>
      </c>
      <c r="W543" s="9">
        <v>0.99930555555555556</v>
      </c>
      <c r="X543" t="str">
        <f t="shared" si="198"/>
        <v>810421_MIX_SOIR2</v>
      </c>
      <c r="Y543" t="str">
        <f t="shared" si="199"/>
        <v>810421_MIX_SOIR3</v>
      </c>
      <c r="Z543" t="str">
        <f t="shared" si="200"/>
        <v>810421_MIX_SOIR4</v>
      </c>
      <c r="AA543" t="str">
        <f t="shared" si="201"/>
        <v>810421_MIX_SOIR5</v>
      </c>
      <c r="AB543" t="str">
        <f t="shared" si="202"/>
        <v>810421_MIX_SOIR6</v>
      </c>
      <c r="AC543" t="str">
        <f t="shared" si="203"/>
        <v>810421_MIX_SOIR7</v>
      </c>
      <c r="AD543" t="str">
        <f t="shared" si="204"/>
        <v>810421_MIX_SOIR1</v>
      </c>
      <c r="AF543" s="9">
        <v>0.83333333333333337</v>
      </c>
      <c r="AG543" s="9">
        <v>0.99930555555555556</v>
      </c>
    </row>
    <row r="544" spans="1:33">
      <c r="A544" s="8">
        <v>8115</v>
      </c>
      <c r="B544" s="8" t="s">
        <v>117</v>
      </c>
      <c r="C544" s="9">
        <v>0.25</v>
      </c>
      <c r="D544" s="9">
        <v>0.5</v>
      </c>
      <c r="E544" s="13">
        <v>11000</v>
      </c>
      <c r="F544" s="18" t="str">
        <f t="shared" si="183"/>
        <v>0011000</v>
      </c>
      <c r="G544" s="20" t="str">
        <f t="shared" si="184"/>
        <v>0</v>
      </c>
      <c r="H544" s="20" t="str">
        <f t="shared" si="185"/>
        <v>0</v>
      </c>
      <c r="I544" s="20" t="str">
        <f t="shared" si="186"/>
        <v>1</v>
      </c>
      <c r="J544" s="20" t="str">
        <f t="shared" si="187"/>
        <v>1</v>
      </c>
      <c r="K544" s="20" t="str">
        <f t="shared" si="188"/>
        <v>0</v>
      </c>
      <c r="L544" s="20" t="str">
        <f t="shared" si="189"/>
        <v>0</v>
      </c>
      <c r="M544" s="20" t="str">
        <f t="shared" si="190"/>
        <v>0</v>
      </c>
      <c r="N544" s="23">
        <f t="shared" si="191"/>
        <v>0</v>
      </c>
      <c r="O544" s="23">
        <f t="shared" si="192"/>
        <v>0</v>
      </c>
      <c r="P544" s="23">
        <f t="shared" si="193"/>
        <v>4</v>
      </c>
      <c r="Q544" s="23">
        <f t="shared" si="194"/>
        <v>5</v>
      </c>
      <c r="R544" s="23">
        <f t="shared" si="195"/>
        <v>0</v>
      </c>
      <c r="S544" s="23">
        <f t="shared" si="196"/>
        <v>0</v>
      </c>
      <c r="T544" s="23">
        <f t="shared" si="197"/>
        <v>0</v>
      </c>
      <c r="V544" s="9">
        <v>0.25</v>
      </c>
      <c r="W544" s="9">
        <v>0.5</v>
      </c>
      <c r="X544" t="str">
        <f t="shared" si="198"/>
        <v>811521_MIX_JOUR0</v>
      </c>
      <c r="Y544" t="str">
        <f t="shared" si="199"/>
        <v>811521_MIX_JOUR0</v>
      </c>
      <c r="Z544" t="str">
        <f t="shared" si="200"/>
        <v>811521_MIX_JOUR4</v>
      </c>
      <c r="AA544" t="str">
        <f t="shared" si="201"/>
        <v>811521_MIX_JOUR5</v>
      </c>
      <c r="AB544" t="str">
        <f t="shared" si="202"/>
        <v>811521_MIX_JOUR0</v>
      </c>
      <c r="AC544" t="str">
        <f t="shared" si="203"/>
        <v>811521_MIX_JOUR0</v>
      </c>
      <c r="AD544" t="str">
        <f t="shared" si="204"/>
        <v>811521_MIX_JOUR0</v>
      </c>
      <c r="AF544" s="9">
        <v>0.25</v>
      </c>
      <c r="AG544" s="9">
        <v>0.5</v>
      </c>
    </row>
    <row r="545" spans="1:33">
      <c r="A545" s="8">
        <v>8115</v>
      </c>
      <c r="B545" s="8" t="s">
        <v>117</v>
      </c>
      <c r="C545" s="9">
        <v>0.25</v>
      </c>
      <c r="D545" s="9">
        <v>0.33333333333333331</v>
      </c>
      <c r="E545" s="13">
        <v>1000000</v>
      </c>
      <c r="F545" s="18" t="str">
        <f t="shared" si="183"/>
        <v>1000000</v>
      </c>
      <c r="G545" s="20" t="str">
        <f t="shared" si="184"/>
        <v>1</v>
      </c>
      <c r="H545" s="20" t="str">
        <f t="shared" si="185"/>
        <v>0</v>
      </c>
      <c r="I545" s="20" t="str">
        <f t="shared" si="186"/>
        <v>0</v>
      </c>
      <c r="J545" s="20" t="str">
        <f t="shared" si="187"/>
        <v>0</v>
      </c>
      <c r="K545" s="20" t="str">
        <f t="shared" si="188"/>
        <v>0</v>
      </c>
      <c r="L545" s="20" t="str">
        <f t="shared" si="189"/>
        <v>0</v>
      </c>
      <c r="M545" s="20" t="str">
        <f t="shared" si="190"/>
        <v>0</v>
      </c>
      <c r="N545" s="23">
        <f t="shared" si="191"/>
        <v>2</v>
      </c>
      <c r="O545" s="23">
        <f t="shared" si="192"/>
        <v>0</v>
      </c>
      <c r="P545" s="23">
        <f t="shared" si="193"/>
        <v>0</v>
      </c>
      <c r="Q545" s="23">
        <f t="shared" si="194"/>
        <v>0</v>
      </c>
      <c r="R545" s="23">
        <f t="shared" si="195"/>
        <v>0</v>
      </c>
      <c r="S545" s="23">
        <f t="shared" si="196"/>
        <v>0</v>
      </c>
      <c r="T545" s="23">
        <f t="shared" si="197"/>
        <v>0</v>
      </c>
      <c r="V545" s="9">
        <v>0.25</v>
      </c>
      <c r="W545" s="9">
        <v>0.33333333333333331</v>
      </c>
      <c r="X545" t="str">
        <f t="shared" si="198"/>
        <v>811521_MIX_JOUR2</v>
      </c>
      <c r="Y545" t="str">
        <f t="shared" si="199"/>
        <v>811521_MIX_JOUR0</v>
      </c>
      <c r="Z545" t="str">
        <f t="shared" si="200"/>
        <v>811521_MIX_JOUR0</v>
      </c>
      <c r="AA545" t="str">
        <f t="shared" si="201"/>
        <v>811521_MIX_JOUR0</v>
      </c>
      <c r="AB545" t="str">
        <f t="shared" si="202"/>
        <v>811521_MIX_JOUR0</v>
      </c>
      <c r="AC545" t="str">
        <f t="shared" si="203"/>
        <v>811521_MIX_JOUR0</v>
      </c>
      <c r="AD545" t="str">
        <f t="shared" si="204"/>
        <v>811521_MIX_JOUR0</v>
      </c>
      <c r="AF545" s="9">
        <v>0.25</v>
      </c>
      <c r="AG545" s="9">
        <v>0.33333333333333331</v>
      </c>
    </row>
    <row r="546" spans="1:33">
      <c r="A546" s="8">
        <v>8115</v>
      </c>
      <c r="B546" s="8" t="s">
        <v>117</v>
      </c>
      <c r="C546" s="9">
        <v>0.25</v>
      </c>
      <c r="D546" s="9">
        <v>0.41666666666666669</v>
      </c>
      <c r="E546" s="13">
        <v>100111</v>
      </c>
      <c r="F546" s="18" t="str">
        <f t="shared" si="183"/>
        <v>0100111</v>
      </c>
      <c r="G546" s="20" t="str">
        <f t="shared" si="184"/>
        <v>0</v>
      </c>
      <c r="H546" s="20" t="str">
        <f t="shared" si="185"/>
        <v>1</v>
      </c>
      <c r="I546" s="20" t="str">
        <f t="shared" si="186"/>
        <v>0</v>
      </c>
      <c r="J546" s="20" t="str">
        <f t="shared" si="187"/>
        <v>0</v>
      </c>
      <c r="K546" s="20" t="str">
        <f t="shared" si="188"/>
        <v>1</v>
      </c>
      <c r="L546" s="20" t="str">
        <f t="shared" si="189"/>
        <v>1</v>
      </c>
      <c r="M546" s="20" t="str">
        <f t="shared" si="190"/>
        <v>1</v>
      </c>
      <c r="N546" s="23">
        <f t="shared" si="191"/>
        <v>0</v>
      </c>
      <c r="O546" s="23">
        <f t="shared" si="192"/>
        <v>3</v>
      </c>
      <c r="P546" s="23">
        <f t="shared" si="193"/>
        <v>0</v>
      </c>
      <c r="Q546" s="23">
        <f t="shared" si="194"/>
        <v>0</v>
      </c>
      <c r="R546" s="23">
        <f t="shared" si="195"/>
        <v>6</v>
      </c>
      <c r="S546" s="23">
        <f t="shared" si="196"/>
        <v>7</v>
      </c>
      <c r="T546" s="23">
        <f t="shared" si="197"/>
        <v>1</v>
      </c>
      <c r="V546" s="9">
        <v>0.25</v>
      </c>
      <c r="W546" s="9">
        <v>0.41666666666666669</v>
      </c>
      <c r="X546" t="str">
        <f t="shared" si="198"/>
        <v>811521_MIX_JOUR0</v>
      </c>
      <c r="Y546" t="str">
        <f t="shared" si="199"/>
        <v>811521_MIX_JOUR3</v>
      </c>
      <c r="Z546" t="str">
        <f t="shared" si="200"/>
        <v>811521_MIX_JOUR0</v>
      </c>
      <c r="AA546" t="str">
        <f t="shared" si="201"/>
        <v>811521_MIX_JOUR0</v>
      </c>
      <c r="AB546" t="str">
        <f t="shared" si="202"/>
        <v>811521_MIX_JOUR6</v>
      </c>
      <c r="AC546" t="str">
        <f t="shared" si="203"/>
        <v>811521_MIX_JOUR7</v>
      </c>
      <c r="AD546" t="str">
        <f t="shared" si="204"/>
        <v>811521_MIX_JOUR1</v>
      </c>
      <c r="AF546" s="9">
        <v>0.25</v>
      </c>
      <c r="AG546" s="9">
        <v>0.41666666666666669</v>
      </c>
    </row>
    <row r="547" spans="1:33">
      <c r="A547" s="8">
        <v>8115</v>
      </c>
      <c r="B547" s="8" t="s">
        <v>117</v>
      </c>
      <c r="C547" s="9">
        <v>0.3125</v>
      </c>
      <c r="D547" s="9">
        <v>0.41666666666666669</v>
      </c>
      <c r="E547" s="13">
        <v>100</v>
      </c>
      <c r="F547" s="18" t="str">
        <f t="shared" ref="F547:F610" si="205">IF(E547="","",TEXT(E547,"0000000"))</f>
        <v>0000100</v>
      </c>
      <c r="G547" s="20" t="str">
        <f t="shared" ref="G547:G610" si="206">IF(E547="","",LEFT(F547,1))</f>
        <v>0</v>
      </c>
      <c r="H547" s="20" t="str">
        <f t="shared" ref="H547:H610" si="207">IF(E547="","",MID(F547,2,1))</f>
        <v>0</v>
      </c>
      <c r="I547" s="20" t="str">
        <f t="shared" ref="I547:I610" si="208">IF(E547="","",MID(F547,3,1))</f>
        <v>0</v>
      </c>
      <c r="J547" s="20" t="str">
        <f t="shared" ref="J547:J610" si="209">IF(E547="","",MID(F547,4,1))</f>
        <v>0</v>
      </c>
      <c r="K547" s="20" t="str">
        <f t="shared" ref="K547:K610" si="210">IF(E547="","",MID(F547,5,1))</f>
        <v>1</v>
      </c>
      <c r="L547" s="20" t="str">
        <f t="shared" ref="L547:L610" si="211">IF(E547="","",MID(F547,6,1))</f>
        <v>0</v>
      </c>
      <c r="M547" s="20" t="str">
        <f t="shared" ref="M547:M610" si="212">IF(E547="","",RIGHT(F547,1))</f>
        <v>0</v>
      </c>
      <c r="N547" s="23">
        <f t="shared" ref="N547:N610" si="213">IF(G547&gt;="1",2,0)</f>
        <v>0</v>
      </c>
      <c r="O547" s="23">
        <f t="shared" ref="O547:O610" si="214">IF(H547&gt;="1",3,0)</f>
        <v>0</v>
      </c>
      <c r="P547" s="23">
        <f t="shared" ref="P547:P610" si="215">IF(I547&gt;="1",4,0)</f>
        <v>0</v>
      </c>
      <c r="Q547" s="23">
        <f t="shared" ref="Q547:Q610" si="216">IF(J547&gt;="1",5,0)</f>
        <v>0</v>
      </c>
      <c r="R547" s="23">
        <f t="shared" ref="R547:R610" si="217">IF(K547&gt;="1",6,0)</f>
        <v>6</v>
      </c>
      <c r="S547" s="23">
        <f t="shared" ref="S547:S610" si="218">IF(L547&gt;="1",7,0)</f>
        <v>0</v>
      </c>
      <c r="T547" s="23">
        <f t="shared" ref="T547:T610" si="219">IF(M547&gt;="1",1,0)</f>
        <v>0</v>
      </c>
      <c r="V547" s="9">
        <v>0.3125</v>
      </c>
      <c r="W547" s="9">
        <v>0.41666666666666669</v>
      </c>
      <c r="X547" t="str">
        <f t="shared" si="198"/>
        <v>811521_MIX_JOUR0</v>
      </c>
      <c r="Y547" t="str">
        <f t="shared" si="199"/>
        <v>811521_MIX_JOUR0</v>
      </c>
      <c r="Z547" t="str">
        <f t="shared" si="200"/>
        <v>811521_MIX_JOUR0</v>
      </c>
      <c r="AA547" t="str">
        <f t="shared" si="201"/>
        <v>811521_MIX_JOUR0</v>
      </c>
      <c r="AB547" t="str">
        <f t="shared" si="202"/>
        <v>811521_MIX_JOUR6</v>
      </c>
      <c r="AC547" t="str">
        <f t="shared" si="203"/>
        <v>811521_MIX_JOUR0</v>
      </c>
      <c r="AD547" t="str">
        <f t="shared" si="204"/>
        <v>811521_MIX_JOUR0</v>
      </c>
      <c r="AF547" s="9">
        <v>0.3125</v>
      </c>
      <c r="AG547" s="9">
        <v>0.41666666666666669</v>
      </c>
    </row>
    <row r="548" spans="1:33">
      <c r="A548" s="8">
        <v>8162</v>
      </c>
      <c r="B548" s="8" t="s">
        <v>117</v>
      </c>
      <c r="C548" s="9">
        <v>0.29166666666666669</v>
      </c>
      <c r="D548" s="9">
        <v>0.4375</v>
      </c>
      <c r="E548" s="13">
        <v>1111111</v>
      </c>
      <c r="F548" s="18" t="str">
        <f t="shared" si="205"/>
        <v>1111111</v>
      </c>
      <c r="G548" s="20" t="str">
        <f t="shared" si="206"/>
        <v>1</v>
      </c>
      <c r="H548" s="20" t="str">
        <f t="shared" si="207"/>
        <v>1</v>
      </c>
      <c r="I548" s="20" t="str">
        <f t="shared" si="208"/>
        <v>1</v>
      </c>
      <c r="J548" s="20" t="str">
        <f t="shared" si="209"/>
        <v>1</v>
      </c>
      <c r="K548" s="20" t="str">
        <f t="shared" si="210"/>
        <v>1</v>
      </c>
      <c r="L548" s="20" t="str">
        <f t="shared" si="211"/>
        <v>1</v>
      </c>
      <c r="M548" s="20" t="str">
        <f t="shared" si="212"/>
        <v>1</v>
      </c>
      <c r="N548" s="23">
        <f t="shared" si="213"/>
        <v>2</v>
      </c>
      <c r="O548" s="23">
        <f t="shared" si="214"/>
        <v>3</v>
      </c>
      <c r="P548" s="23">
        <f t="shared" si="215"/>
        <v>4</v>
      </c>
      <c r="Q548" s="23">
        <f t="shared" si="216"/>
        <v>5</v>
      </c>
      <c r="R548" s="23">
        <f t="shared" si="217"/>
        <v>6</v>
      </c>
      <c r="S548" s="23">
        <f t="shared" si="218"/>
        <v>7</v>
      </c>
      <c r="T548" s="23">
        <f t="shared" si="219"/>
        <v>1</v>
      </c>
      <c r="V548" s="9">
        <v>0.29166666666666669</v>
      </c>
      <c r="W548" s="9">
        <v>0.4375</v>
      </c>
      <c r="X548" t="str">
        <f t="shared" si="198"/>
        <v>816221_MIX_JOUR2</v>
      </c>
      <c r="Y548" t="str">
        <f t="shared" si="199"/>
        <v>816221_MIX_JOUR3</v>
      </c>
      <c r="Z548" t="str">
        <f t="shared" si="200"/>
        <v>816221_MIX_JOUR4</v>
      </c>
      <c r="AA548" t="str">
        <f t="shared" si="201"/>
        <v>816221_MIX_JOUR5</v>
      </c>
      <c r="AB548" t="str">
        <f t="shared" si="202"/>
        <v>816221_MIX_JOUR6</v>
      </c>
      <c r="AC548" t="str">
        <f t="shared" si="203"/>
        <v>816221_MIX_JOUR7</v>
      </c>
      <c r="AD548" t="str">
        <f t="shared" si="204"/>
        <v>816221_MIX_JOUR1</v>
      </c>
      <c r="AF548" s="9">
        <v>0.29166666666666669</v>
      </c>
      <c r="AG548" s="9">
        <v>0.4375</v>
      </c>
    </row>
    <row r="549" spans="1:33">
      <c r="A549" s="8">
        <v>8182</v>
      </c>
      <c r="B549" s="8" t="s">
        <v>117</v>
      </c>
      <c r="C549" s="9">
        <v>0.20833333333333334</v>
      </c>
      <c r="D549" s="9">
        <v>0.33333333333333331</v>
      </c>
      <c r="E549" s="13">
        <v>1011110</v>
      </c>
      <c r="F549" s="18" t="str">
        <f t="shared" si="205"/>
        <v>1011110</v>
      </c>
      <c r="G549" s="20" t="str">
        <f t="shared" si="206"/>
        <v>1</v>
      </c>
      <c r="H549" s="20" t="str">
        <f t="shared" si="207"/>
        <v>0</v>
      </c>
      <c r="I549" s="20" t="str">
        <f t="shared" si="208"/>
        <v>1</v>
      </c>
      <c r="J549" s="20" t="str">
        <f t="shared" si="209"/>
        <v>1</v>
      </c>
      <c r="K549" s="20" t="str">
        <f t="shared" si="210"/>
        <v>1</v>
      </c>
      <c r="L549" s="20" t="str">
        <f t="shared" si="211"/>
        <v>1</v>
      </c>
      <c r="M549" s="20" t="str">
        <f t="shared" si="212"/>
        <v>0</v>
      </c>
      <c r="N549" s="23">
        <f t="shared" si="213"/>
        <v>2</v>
      </c>
      <c r="O549" s="23">
        <f t="shared" si="214"/>
        <v>0</v>
      </c>
      <c r="P549" s="23">
        <f t="shared" si="215"/>
        <v>4</v>
      </c>
      <c r="Q549" s="23">
        <f t="shared" si="216"/>
        <v>5</v>
      </c>
      <c r="R549" s="23">
        <f t="shared" si="217"/>
        <v>6</v>
      </c>
      <c r="S549" s="23">
        <f t="shared" si="218"/>
        <v>7</v>
      </c>
      <c r="T549" s="23">
        <f t="shared" si="219"/>
        <v>0</v>
      </c>
      <c r="V549" s="9">
        <v>0.20833333333333334</v>
      </c>
      <c r="W549" s="9">
        <v>0.33333333333333331</v>
      </c>
      <c r="X549" t="str">
        <f t="shared" si="198"/>
        <v>818221_MIX_JOUR2</v>
      </c>
      <c r="Y549" t="str">
        <f t="shared" si="199"/>
        <v>818221_MIX_JOUR0</v>
      </c>
      <c r="Z549" t="str">
        <f t="shared" si="200"/>
        <v>818221_MIX_JOUR4</v>
      </c>
      <c r="AA549" t="str">
        <f t="shared" si="201"/>
        <v>818221_MIX_JOUR5</v>
      </c>
      <c r="AB549" t="str">
        <f t="shared" si="202"/>
        <v>818221_MIX_JOUR6</v>
      </c>
      <c r="AC549" t="str">
        <f t="shared" si="203"/>
        <v>818221_MIX_JOUR7</v>
      </c>
      <c r="AD549" t="str">
        <f t="shared" si="204"/>
        <v>818221_MIX_JOUR0</v>
      </c>
      <c r="AF549" s="9">
        <v>0.20833333333333334</v>
      </c>
      <c r="AG549" s="9">
        <v>0.33333333333333331</v>
      </c>
    </row>
    <row r="550" spans="1:33">
      <c r="A550" s="8">
        <v>8182</v>
      </c>
      <c r="B550" s="8" t="s">
        <v>118</v>
      </c>
      <c r="C550" s="9">
        <v>0</v>
      </c>
      <c r="D550" s="9">
        <v>0.33333333333333331</v>
      </c>
      <c r="E550" s="13">
        <v>1010001</v>
      </c>
      <c r="F550" s="18" t="str">
        <f t="shared" si="205"/>
        <v>1010001</v>
      </c>
      <c r="G550" s="20" t="str">
        <f t="shared" si="206"/>
        <v>1</v>
      </c>
      <c r="H550" s="20" t="str">
        <f t="shared" si="207"/>
        <v>0</v>
      </c>
      <c r="I550" s="20" t="str">
        <f t="shared" si="208"/>
        <v>1</v>
      </c>
      <c r="J550" s="20" t="str">
        <f t="shared" si="209"/>
        <v>0</v>
      </c>
      <c r="K550" s="20" t="str">
        <f t="shared" si="210"/>
        <v>0</v>
      </c>
      <c r="L550" s="20" t="str">
        <f t="shared" si="211"/>
        <v>0</v>
      </c>
      <c r="M550" s="20" t="str">
        <f t="shared" si="212"/>
        <v>1</v>
      </c>
      <c r="N550" s="23">
        <f t="shared" si="213"/>
        <v>2</v>
      </c>
      <c r="O550" s="23">
        <f t="shared" si="214"/>
        <v>0</v>
      </c>
      <c r="P550" s="23">
        <f t="shared" si="215"/>
        <v>4</v>
      </c>
      <c r="Q550" s="23">
        <f t="shared" si="216"/>
        <v>0</v>
      </c>
      <c r="R550" s="23">
        <f t="shared" si="217"/>
        <v>0</v>
      </c>
      <c r="S550" s="23">
        <f t="shared" si="218"/>
        <v>0</v>
      </c>
      <c r="T550" s="23">
        <f t="shared" si="219"/>
        <v>1</v>
      </c>
      <c r="V550" s="9">
        <v>0</v>
      </c>
      <c r="W550" s="9">
        <v>0.33333333333333331</v>
      </c>
      <c r="X550" t="str">
        <f t="shared" si="198"/>
        <v>818221_MIX_SOIR2</v>
      </c>
      <c r="Y550" t="str">
        <f t="shared" si="199"/>
        <v>818221_MIX_SOIR0</v>
      </c>
      <c r="Z550" t="str">
        <f t="shared" si="200"/>
        <v>818221_MIX_SOIR4</v>
      </c>
      <c r="AA550" t="str">
        <f t="shared" si="201"/>
        <v>818221_MIX_SOIR0</v>
      </c>
      <c r="AB550" t="str">
        <f t="shared" si="202"/>
        <v>818221_MIX_SOIR0</v>
      </c>
      <c r="AC550" t="str">
        <f t="shared" si="203"/>
        <v>818221_MIX_SOIR0</v>
      </c>
      <c r="AD550" t="str">
        <f t="shared" si="204"/>
        <v>818221_MIX_SOIR1</v>
      </c>
      <c r="AF550" s="9">
        <v>0</v>
      </c>
      <c r="AG550" s="9">
        <v>0.33333333333333331</v>
      </c>
    </row>
    <row r="551" spans="1:33">
      <c r="A551" s="8">
        <v>8182</v>
      </c>
      <c r="B551" s="8" t="s">
        <v>118</v>
      </c>
      <c r="C551" s="9">
        <v>0.20833333333333334</v>
      </c>
      <c r="D551" s="9">
        <v>0.27083333333333331</v>
      </c>
      <c r="E551" s="13">
        <v>1001001</v>
      </c>
      <c r="F551" s="18" t="str">
        <f t="shared" si="205"/>
        <v>1001001</v>
      </c>
      <c r="G551" s="20" t="str">
        <f t="shared" si="206"/>
        <v>1</v>
      </c>
      <c r="H551" s="20" t="str">
        <f t="shared" si="207"/>
        <v>0</v>
      </c>
      <c r="I551" s="20" t="str">
        <f t="shared" si="208"/>
        <v>0</v>
      </c>
      <c r="J551" s="20" t="str">
        <f t="shared" si="209"/>
        <v>1</v>
      </c>
      <c r="K551" s="20" t="str">
        <f t="shared" si="210"/>
        <v>0</v>
      </c>
      <c r="L551" s="20" t="str">
        <f t="shared" si="211"/>
        <v>0</v>
      </c>
      <c r="M551" s="20" t="str">
        <f t="shared" si="212"/>
        <v>1</v>
      </c>
      <c r="N551" s="23">
        <f t="shared" si="213"/>
        <v>2</v>
      </c>
      <c r="O551" s="23">
        <f t="shared" si="214"/>
        <v>0</v>
      </c>
      <c r="P551" s="23">
        <f t="shared" si="215"/>
        <v>0</v>
      </c>
      <c r="Q551" s="23">
        <f t="shared" si="216"/>
        <v>5</v>
      </c>
      <c r="R551" s="23">
        <f t="shared" si="217"/>
        <v>0</v>
      </c>
      <c r="S551" s="23">
        <f t="shared" si="218"/>
        <v>0</v>
      </c>
      <c r="T551" s="23">
        <f t="shared" si="219"/>
        <v>1</v>
      </c>
      <c r="V551" s="9">
        <v>0.20833333333333334</v>
      </c>
      <c r="W551" s="9">
        <v>0.27083333333333331</v>
      </c>
      <c r="X551" t="str">
        <f t="shared" si="198"/>
        <v>818221_MIX_SOIR2</v>
      </c>
      <c r="Y551" t="str">
        <f t="shared" si="199"/>
        <v>818221_MIX_SOIR0</v>
      </c>
      <c r="Z551" t="str">
        <f t="shared" si="200"/>
        <v>818221_MIX_SOIR0</v>
      </c>
      <c r="AA551" t="str">
        <f t="shared" si="201"/>
        <v>818221_MIX_SOIR5</v>
      </c>
      <c r="AB551" t="str">
        <f t="shared" si="202"/>
        <v>818221_MIX_SOIR0</v>
      </c>
      <c r="AC551" t="str">
        <f t="shared" si="203"/>
        <v>818221_MIX_SOIR0</v>
      </c>
      <c r="AD551" t="str">
        <f t="shared" si="204"/>
        <v>818221_MIX_SOIR1</v>
      </c>
      <c r="AF551" s="9">
        <v>0.20833333333333334</v>
      </c>
      <c r="AG551" s="9">
        <v>0.27083333333333331</v>
      </c>
    </row>
    <row r="552" spans="1:33">
      <c r="A552" s="8">
        <v>8182</v>
      </c>
      <c r="B552" s="8" t="s">
        <v>118</v>
      </c>
      <c r="C552" s="9">
        <v>0.33333333333333331</v>
      </c>
      <c r="D552" s="9">
        <v>0.45833333333333331</v>
      </c>
      <c r="E552" s="13">
        <v>1111111</v>
      </c>
      <c r="F552" s="18" t="str">
        <f t="shared" si="205"/>
        <v>1111111</v>
      </c>
      <c r="G552" s="20" t="str">
        <f t="shared" si="206"/>
        <v>1</v>
      </c>
      <c r="H552" s="20" t="str">
        <f t="shared" si="207"/>
        <v>1</v>
      </c>
      <c r="I552" s="20" t="str">
        <f t="shared" si="208"/>
        <v>1</v>
      </c>
      <c r="J552" s="20" t="str">
        <f t="shared" si="209"/>
        <v>1</v>
      </c>
      <c r="K552" s="20" t="str">
        <f t="shared" si="210"/>
        <v>1</v>
      </c>
      <c r="L552" s="20" t="str">
        <f t="shared" si="211"/>
        <v>1</v>
      </c>
      <c r="M552" s="20" t="str">
        <f t="shared" si="212"/>
        <v>1</v>
      </c>
      <c r="N552" s="23">
        <f t="shared" si="213"/>
        <v>2</v>
      </c>
      <c r="O552" s="23">
        <f t="shared" si="214"/>
        <v>3</v>
      </c>
      <c r="P552" s="23">
        <f t="shared" si="215"/>
        <v>4</v>
      </c>
      <c r="Q552" s="23">
        <f t="shared" si="216"/>
        <v>5</v>
      </c>
      <c r="R552" s="23">
        <f t="shared" si="217"/>
        <v>6</v>
      </c>
      <c r="S552" s="23">
        <f t="shared" si="218"/>
        <v>7</v>
      </c>
      <c r="T552" s="23">
        <f t="shared" si="219"/>
        <v>1</v>
      </c>
      <c r="V552" s="9">
        <v>0.33333333333333331</v>
      </c>
      <c r="W552" s="9">
        <v>0.45833333333333331</v>
      </c>
      <c r="X552" t="str">
        <f t="shared" si="198"/>
        <v>818221_MIX_SOIR2</v>
      </c>
      <c r="Y552" t="str">
        <f t="shared" si="199"/>
        <v>818221_MIX_SOIR3</v>
      </c>
      <c r="Z552" t="str">
        <f t="shared" si="200"/>
        <v>818221_MIX_SOIR4</v>
      </c>
      <c r="AA552" t="str">
        <f t="shared" si="201"/>
        <v>818221_MIX_SOIR5</v>
      </c>
      <c r="AB552" t="str">
        <f t="shared" si="202"/>
        <v>818221_MIX_SOIR6</v>
      </c>
      <c r="AC552" t="str">
        <f t="shared" si="203"/>
        <v>818221_MIX_SOIR7</v>
      </c>
      <c r="AD552" t="str">
        <f t="shared" si="204"/>
        <v>818221_MIX_SOIR1</v>
      </c>
      <c r="AF552" s="9">
        <v>0.33333333333333331</v>
      </c>
      <c r="AG552" s="9">
        <v>0.45833333333333331</v>
      </c>
    </row>
    <row r="553" spans="1:33">
      <c r="A553" s="8">
        <v>8182</v>
      </c>
      <c r="B553" s="8" t="s">
        <v>118</v>
      </c>
      <c r="C553" s="9">
        <v>0.95833333333333337</v>
      </c>
      <c r="D553" s="9">
        <v>0.99930555555555556</v>
      </c>
      <c r="E553" s="13">
        <v>101000</v>
      </c>
      <c r="F553" s="18" t="str">
        <f t="shared" si="205"/>
        <v>0101000</v>
      </c>
      <c r="G553" s="20" t="str">
        <f t="shared" si="206"/>
        <v>0</v>
      </c>
      <c r="H553" s="20" t="str">
        <f t="shared" si="207"/>
        <v>1</v>
      </c>
      <c r="I553" s="20" t="str">
        <f t="shared" si="208"/>
        <v>0</v>
      </c>
      <c r="J553" s="20" t="str">
        <f t="shared" si="209"/>
        <v>1</v>
      </c>
      <c r="K553" s="20" t="str">
        <f t="shared" si="210"/>
        <v>0</v>
      </c>
      <c r="L553" s="20" t="str">
        <f t="shared" si="211"/>
        <v>0</v>
      </c>
      <c r="M553" s="20" t="str">
        <f t="shared" si="212"/>
        <v>0</v>
      </c>
      <c r="N553" s="23">
        <f t="shared" si="213"/>
        <v>0</v>
      </c>
      <c r="O553" s="23">
        <f t="shared" si="214"/>
        <v>3</v>
      </c>
      <c r="P553" s="23">
        <f t="shared" si="215"/>
        <v>0</v>
      </c>
      <c r="Q553" s="23">
        <f t="shared" si="216"/>
        <v>5</v>
      </c>
      <c r="R553" s="23">
        <f t="shared" si="217"/>
        <v>0</v>
      </c>
      <c r="S553" s="23">
        <f t="shared" si="218"/>
        <v>0</v>
      </c>
      <c r="T553" s="23">
        <f t="shared" si="219"/>
        <v>0</v>
      </c>
      <c r="V553" s="9">
        <v>0.95833333333333337</v>
      </c>
      <c r="W553" s="9">
        <v>0.99930555555555556</v>
      </c>
      <c r="X553" t="str">
        <f t="shared" si="198"/>
        <v>818221_MIX_SOIR0</v>
      </c>
      <c r="Y553" t="str">
        <f t="shared" si="199"/>
        <v>818221_MIX_SOIR3</v>
      </c>
      <c r="Z553" t="str">
        <f t="shared" si="200"/>
        <v>818221_MIX_SOIR0</v>
      </c>
      <c r="AA553" t="str">
        <f t="shared" si="201"/>
        <v>818221_MIX_SOIR5</v>
      </c>
      <c r="AB553" t="str">
        <f t="shared" si="202"/>
        <v>818221_MIX_SOIR0</v>
      </c>
      <c r="AC553" t="str">
        <f t="shared" si="203"/>
        <v>818221_MIX_SOIR0</v>
      </c>
      <c r="AD553" t="str">
        <f t="shared" si="204"/>
        <v>818221_MIX_SOIR0</v>
      </c>
      <c r="AF553" s="9">
        <v>0.95833333333333337</v>
      </c>
      <c r="AG553" s="9">
        <v>0.99930555555555556</v>
      </c>
    </row>
    <row r="554" spans="1:33">
      <c r="A554" s="8">
        <v>8188</v>
      </c>
      <c r="B554" s="8" t="s">
        <v>118</v>
      </c>
      <c r="C554" s="9">
        <v>0.75</v>
      </c>
      <c r="D554" s="9">
        <v>0.89583333333333337</v>
      </c>
      <c r="E554" s="13">
        <v>1111101</v>
      </c>
      <c r="F554" s="18" t="str">
        <f t="shared" si="205"/>
        <v>1111101</v>
      </c>
      <c r="G554" s="20" t="str">
        <f t="shared" si="206"/>
        <v>1</v>
      </c>
      <c r="H554" s="20" t="str">
        <f t="shared" si="207"/>
        <v>1</v>
      </c>
      <c r="I554" s="20" t="str">
        <f t="shared" si="208"/>
        <v>1</v>
      </c>
      <c r="J554" s="20" t="str">
        <f t="shared" si="209"/>
        <v>1</v>
      </c>
      <c r="K554" s="20" t="str">
        <f t="shared" si="210"/>
        <v>1</v>
      </c>
      <c r="L554" s="20" t="str">
        <f t="shared" si="211"/>
        <v>0</v>
      </c>
      <c r="M554" s="20" t="str">
        <f t="shared" si="212"/>
        <v>1</v>
      </c>
      <c r="N554" s="23">
        <f t="shared" si="213"/>
        <v>2</v>
      </c>
      <c r="O554" s="23">
        <f t="shared" si="214"/>
        <v>3</v>
      </c>
      <c r="P554" s="23">
        <f t="shared" si="215"/>
        <v>4</v>
      </c>
      <c r="Q554" s="23">
        <f t="shared" si="216"/>
        <v>5</v>
      </c>
      <c r="R554" s="23">
        <f t="shared" si="217"/>
        <v>6</v>
      </c>
      <c r="S554" s="23">
        <f t="shared" si="218"/>
        <v>0</v>
      </c>
      <c r="T554" s="23">
        <f t="shared" si="219"/>
        <v>1</v>
      </c>
      <c r="V554" s="9">
        <v>0.75</v>
      </c>
      <c r="W554" s="9">
        <v>0.89583333333333337</v>
      </c>
      <c r="X554" t="str">
        <f t="shared" si="198"/>
        <v>818821_MIX_SOIR2</v>
      </c>
      <c r="Y554" t="str">
        <f t="shared" si="199"/>
        <v>818821_MIX_SOIR3</v>
      </c>
      <c r="Z554" t="str">
        <f t="shared" si="200"/>
        <v>818821_MIX_SOIR4</v>
      </c>
      <c r="AA554" t="str">
        <f t="shared" si="201"/>
        <v>818821_MIX_SOIR5</v>
      </c>
      <c r="AB554" t="str">
        <f t="shared" si="202"/>
        <v>818821_MIX_SOIR6</v>
      </c>
      <c r="AC554" t="str">
        <f t="shared" si="203"/>
        <v>818821_MIX_SOIR0</v>
      </c>
      <c r="AD554" t="str">
        <f t="shared" si="204"/>
        <v>818821_MIX_SOIR1</v>
      </c>
      <c r="AF554" s="9">
        <v>0.75</v>
      </c>
      <c r="AG554" s="9">
        <v>0.89583333333333337</v>
      </c>
    </row>
    <row r="555" spans="1:33">
      <c r="A555" s="8">
        <v>8193</v>
      </c>
      <c r="B555" s="8" t="s">
        <v>118</v>
      </c>
      <c r="C555" s="9">
        <v>0.75</v>
      </c>
      <c r="D555" s="9">
        <v>0.875</v>
      </c>
      <c r="E555" s="13">
        <v>1111111</v>
      </c>
      <c r="F555" s="18" t="str">
        <f t="shared" si="205"/>
        <v>1111111</v>
      </c>
      <c r="G555" s="20" t="str">
        <f t="shared" si="206"/>
        <v>1</v>
      </c>
      <c r="H555" s="20" t="str">
        <f t="shared" si="207"/>
        <v>1</v>
      </c>
      <c r="I555" s="20" t="str">
        <f t="shared" si="208"/>
        <v>1</v>
      </c>
      <c r="J555" s="20" t="str">
        <f t="shared" si="209"/>
        <v>1</v>
      </c>
      <c r="K555" s="20" t="str">
        <f t="shared" si="210"/>
        <v>1</v>
      </c>
      <c r="L555" s="20" t="str">
        <f t="shared" si="211"/>
        <v>1</v>
      </c>
      <c r="M555" s="20" t="str">
        <f t="shared" si="212"/>
        <v>1</v>
      </c>
      <c r="N555" s="23">
        <f t="shared" si="213"/>
        <v>2</v>
      </c>
      <c r="O555" s="23">
        <f t="shared" si="214"/>
        <v>3</v>
      </c>
      <c r="P555" s="23">
        <f t="shared" si="215"/>
        <v>4</v>
      </c>
      <c r="Q555" s="23">
        <f t="shared" si="216"/>
        <v>5</v>
      </c>
      <c r="R555" s="23">
        <f t="shared" si="217"/>
        <v>6</v>
      </c>
      <c r="S555" s="23">
        <f t="shared" si="218"/>
        <v>7</v>
      </c>
      <c r="T555" s="23">
        <f t="shared" si="219"/>
        <v>1</v>
      </c>
      <c r="V555" s="9">
        <v>0.75</v>
      </c>
      <c r="W555" s="9">
        <v>0.875</v>
      </c>
      <c r="X555" t="str">
        <f t="shared" si="198"/>
        <v>819321_MIX_SOIR2</v>
      </c>
      <c r="Y555" t="str">
        <f t="shared" si="199"/>
        <v>819321_MIX_SOIR3</v>
      </c>
      <c r="Z555" t="str">
        <f t="shared" si="200"/>
        <v>819321_MIX_SOIR4</v>
      </c>
      <c r="AA555" t="str">
        <f t="shared" si="201"/>
        <v>819321_MIX_SOIR5</v>
      </c>
      <c r="AB555" t="str">
        <f t="shared" si="202"/>
        <v>819321_MIX_SOIR6</v>
      </c>
      <c r="AC555" t="str">
        <f t="shared" si="203"/>
        <v>819321_MIX_SOIR7</v>
      </c>
      <c r="AD555" t="str">
        <f t="shared" si="204"/>
        <v>819321_MIX_SOIR1</v>
      </c>
      <c r="AF555" s="9">
        <v>0.75</v>
      </c>
      <c r="AG555" s="9">
        <v>0.875</v>
      </c>
    </row>
    <row r="556" spans="1:33">
      <c r="A556" s="8">
        <v>8234</v>
      </c>
      <c r="B556" s="8" t="s">
        <v>117</v>
      </c>
      <c r="C556" s="9">
        <v>0.25</v>
      </c>
      <c r="D556" s="9">
        <v>0.39583333333333331</v>
      </c>
      <c r="E556" s="13">
        <v>1111110</v>
      </c>
      <c r="F556" s="18" t="str">
        <f t="shared" si="205"/>
        <v>1111110</v>
      </c>
      <c r="G556" s="20" t="str">
        <f t="shared" si="206"/>
        <v>1</v>
      </c>
      <c r="H556" s="20" t="str">
        <f t="shared" si="207"/>
        <v>1</v>
      </c>
      <c r="I556" s="20" t="str">
        <f t="shared" si="208"/>
        <v>1</v>
      </c>
      <c r="J556" s="20" t="str">
        <f t="shared" si="209"/>
        <v>1</v>
      </c>
      <c r="K556" s="20" t="str">
        <f t="shared" si="210"/>
        <v>1</v>
      </c>
      <c r="L556" s="20" t="str">
        <f t="shared" si="211"/>
        <v>1</v>
      </c>
      <c r="M556" s="20" t="str">
        <f t="shared" si="212"/>
        <v>0</v>
      </c>
      <c r="N556" s="23">
        <f t="shared" si="213"/>
        <v>2</v>
      </c>
      <c r="O556" s="23">
        <f t="shared" si="214"/>
        <v>3</v>
      </c>
      <c r="P556" s="23">
        <f t="shared" si="215"/>
        <v>4</v>
      </c>
      <c r="Q556" s="23">
        <f t="shared" si="216"/>
        <v>5</v>
      </c>
      <c r="R556" s="23">
        <f t="shared" si="217"/>
        <v>6</v>
      </c>
      <c r="S556" s="23">
        <f t="shared" si="218"/>
        <v>7</v>
      </c>
      <c r="T556" s="23">
        <f t="shared" si="219"/>
        <v>0</v>
      </c>
      <c r="V556" s="9">
        <v>0.25</v>
      </c>
      <c r="W556" s="9">
        <v>0.39583333333333331</v>
      </c>
      <c r="X556" t="str">
        <f t="shared" si="198"/>
        <v>823421_MIX_JOUR2</v>
      </c>
      <c r="Y556" t="str">
        <f t="shared" si="199"/>
        <v>823421_MIX_JOUR3</v>
      </c>
      <c r="Z556" t="str">
        <f t="shared" si="200"/>
        <v>823421_MIX_JOUR4</v>
      </c>
      <c r="AA556" t="str">
        <f t="shared" si="201"/>
        <v>823421_MIX_JOUR5</v>
      </c>
      <c r="AB556" t="str">
        <f t="shared" si="202"/>
        <v>823421_MIX_JOUR6</v>
      </c>
      <c r="AC556" t="str">
        <f t="shared" si="203"/>
        <v>823421_MIX_JOUR7</v>
      </c>
      <c r="AD556" t="str">
        <f t="shared" si="204"/>
        <v>823421_MIX_JOUR0</v>
      </c>
      <c r="AF556" s="9">
        <v>0.25</v>
      </c>
      <c r="AG556" s="9">
        <v>0.39583333333333331</v>
      </c>
    </row>
    <row r="557" spans="1:33">
      <c r="A557" s="8">
        <v>8234</v>
      </c>
      <c r="B557" s="8" t="s">
        <v>118</v>
      </c>
      <c r="C557" s="9">
        <v>0.625</v>
      </c>
      <c r="D557" s="9">
        <v>0.77083333333333337</v>
      </c>
      <c r="E557" s="13">
        <v>1111111</v>
      </c>
      <c r="F557" s="18" t="str">
        <f t="shared" si="205"/>
        <v>1111111</v>
      </c>
      <c r="G557" s="20" t="str">
        <f t="shared" si="206"/>
        <v>1</v>
      </c>
      <c r="H557" s="20" t="str">
        <f t="shared" si="207"/>
        <v>1</v>
      </c>
      <c r="I557" s="20" t="str">
        <f t="shared" si="208"/>
        <v>1</v>
      </c>
      <c r="J557" s="20" t="str">
        <f t="shared" si="209"/>
        <v>1</v>
      </c>
      <c r="K557" s="20" t="str">
        <f t="shared" si="210"/>
        <v>1</v>
      </c>
      <c r="L557" s="20" t="str">
        <f t="shared" si="211"/>
        <v>1</v>
      </c>
      <c r="M557" s="20" t="str">
        <f t="shared" si="212"/>
        <v>1</v>
      </c>
      <c r="N557" s="23">
        <f t="shared" si="213"/>
        <v>2</v>
      </c>
      <c r="O557" s="23">
        <f t="shared" si="214"/>
        <v>3</v>
      </c>
      <c r="P557" s="23">
        <f t="shared" si="215"/>
        <v>4</v>
      </c>
      <c r="Q557" s="23">
        <f t="shared" si="216"/>
        <v>5</v>
      </c>
      <c r="R557" s="23">
        <f t="shared" si="217"/>
        <v>6</v>
      </c>
      <c r="S557" s="23">
        <f t="shared" si="218"/>
        <v>7</v>
      </c>
      <c r="T557" s="23">
        <f t="shared" si="219"/>
        <v>1</v>
      </c>
      <c r="V557" s="9">
        <v>0.625</v>
      </c>
      <c r="W557" s="9">
        <v>0.77083333333333337</v>
      </c>
      <c r="X557" t="str">
        <f t="shared" si="198"/>
        <v>823421_MIX_SOIR2</v>
      </c>
      <c r="Y557" t="str">
        <f t="shared" si="199"/>
        <v>823421_MIX_SOIR3</v>
      </c>
      <c r="Z557" t="str">
        <f t="shared" si="200"/>
        <v>823421_MIX_SOIR4</v>
      </c>
      <c r="AA557" t="str">
        <f t="shared" si="201"/>
        <v>823421_MIX_SOIR5</v>
      </c>
      <c r="AB557" t="str">
        <f t="shared" si="202"/>
        <v>823421_MIX_SOIR6</v>
      </c>
      <c r="AC557" t="str">
        <f t="shared" si="203"/>
        <v>823421_MIX_SOIR7</v>
      </c>
      <c r="AD557" t="str">
        <f t="shared" si="204"/>
        <v>823421_MIX_SOIR1</v>
      </c>
      <c r="AF557" s="9">
        <v>0.625</v>
      </c>
      <c r="AG557" s="9">
        <v>0.77083333333333337</v>
      </c>
    </row>
    <row r="558" spans="1:33">
      <c r="A558" s="8">
        <v>8236</v>
      </c>
      <c r="B558" s="8" t="s">
        <v>117</v>
      </c>
      <c r="C558" s="9">
        <v>0.25</v>
      </c>
      <c r="D558" s="9">
        <v>0.41666666666666669</v>
      </c>
      <c r="E558" s="13">
        <v>1111111</v>
      </c>
      <c r="F558" s="18" t="str">
        <f t="shared" si="205"/>
        <v>1111111</v>
      </c>
      <c r="G558" s="20" t="str">
        <f t="shared" si="206"/>
        <v>1</v>
      </c>
      <c r="H558" s="20" t="str">
        <f t="shared" si="207"/>
        <v>1</v>
      </c>
      <c r="I558" s="20" t="str">
        <f t="shared" si="208"/>
        <v>1</v>
      </c>
      <c r="J558" s="20" t="str">
        <f t="shared" si="209"/>
        <v>1</v>
      </c>
      <c r="K558" s="20" t="str">
        <f t="shared" si="210"/>
        <v>1</v>
      </c>
      <c r="L558" s="20" t="str">
        <f t="shared" si="211"/>
        <v>1</v>
      </c>
      <c r="M558" s="20" t="str">
        <f t="shared" si="212"/>
        <v>1</v>
      </c>
      <c r="N558" s="23">
        <f t="shared" si="213"/>
        <v>2</v>
      </c>
      <c r="O558" s="23">
        <f t="shared" si="214"/>
        <v>3</v>
      </c>
      <c r="P558" s="23">
        <f t="shared" si="215"/>
        <v>4</v>
      </c>
      <c r="Q558" s="23">
        <f t="shared" si="216"/>
        <v>5</v>
      </c>
      <c r="R558" s="23">
        <f t="shared" si="217"/>
        <v>6</v>
      </c>
      <c r="S558" s="23">
        <f t="shared" si="218"/>
        <v>7</v>
      </c>
      <c r="T558" s="23">
        <f t="shared" si="219"/>
        <v>1</v>
      </c>
      <c r="V558" s="9">
        <v>0.25</v>
      </c>
      <c r="W558" s="9">
        <v>0.41666666666666669</v>
      </c>
      <c r="X558" t="str">
        <f t="shared" si="198"/>
        <v>823621_MIX_JOUR2</v>
      </c>
      <c r="Y558" t="str">
        <f t="shared" si="199"/>
        <v>823621_MIX_JOUR3</v>
      </c>
      <c r="Z558" t="str">
        <f t="shared" si="200"/>
        <v>823621_MIX_JOUR4</v>
      </c>
      <c r="AA558" t="str">
        <f t="shared" si="201"/>
        <v>823621_MIX_JOUR5</v>
      </c>
      <c r="AB558" t="str">
        <f t="shared" si="202"/>
        <v>823621_MIX_JOUR6</v>
      </c>
      <c r="AC558" t="str">
        <f t="shared" si="203"/>
        <v>823621_MIX_JOUR7</v>
      </c>
      <c r="AD558" t="str">
        <f t="shared" si="204"/>
        <v>823621_MIX_JOUR1</v>
      </c>
      <c r="AF558" s="9">
        <v>0.25</v>
      </c>
      <c r="AG558" s="9">
        <v>0.41666666666666669</v>
      </c>
    </row>
    <row r="559" spans="1:33">
      <c r="A559" s="8">
        <v>8236</v>
      </c>
      <c r="B559" s="8" t="s">
        <v>118</v>
      </c>
      <c r="C559" s="9">
        <v>0.5</v>
      </c>
      <c r="D559" s="9">
        <v>0.70833333333333337</v>
      </c>
      <c r="E559" s="13">
        <v>10</v>
      </c>
      <c r="F559" s="18" t="str">
        <f t="shared" si="205"/>
        <v>0000010</v>
      </c>
      <c r="G559" s="20" t="str">
        <f t="shared" si="206"/>
        <v>0</v>
      </c>
      <c r="H559" s="20" t="str">
        <f t="shared" si="207"/>
        <v>0</v>
      </c>
      <c r="I559" s="20" t="str">
        <f t="shared" si="208"/>
        <v>0</v>
      </c>
      <c r="J559" s="20" t="str">
        <f t="shared" si="209"/>
        <v>0</v>
      </c>
      <c r="K559" s="20" t="str">
        <f t="shared" si="210"/>
        <v>0</v>
      </c>
      <c r="L559" s="20" t="str">
        <f t="shared" si="211"/>
        <v>1</v>
      </c>
      <c r="M559" s="20" t="str">
        <f t="shared" si="212"/>
        <v>0</v>
      </c>
      <c r="N559" s="23">
        <f t="shared" si="213"/>
        <v>0</v>
      </c>
      <c r="O559" s="23">
        <f t="shared" si="214"/>
        <v>0</v>
      </c>
      <c r="P559" s="23">
        <f t="shared" si="215"/>
        <v>0</v>
      </c>
      <c r="Q559" s="23">
        <f t="shared" si="216"/>
        <v>0</v>
      </c>
      <c r="R559" s="23">
        <f t="shared" si="217"/>
        <v>0</v>
      </c>
      <c r="S559" s="23">
        <f t="shared" si="218"/>
        <v>7</v>
      </c>
      <c r="T559" s="23">
        <f t="shared" si="219"/>
        <v>0</v>
      </c>
      <c r="V559" s="9">
        <v>0.5</v>
      </c>
      <c r="W559" s="9">
        <v>0.70833333333333337</v>
      </c>
      <c r="X559" t="str">
        <f t="shared" si="198"/>
        <v>823621_MIX_SOIR0</v>
      </c>
      <c r="Y559" t="str">
        <f t="shared" si="199"/>
        <v>823621_MIX_SOIR0</v>
      </c>
      <c r="Z559" t="str">
        <f t="shared" si="200"/>
        <v>823621_MIX_SOIR0</v>
      </c>
      <c r="AA559" t="str">
        <f t="shared" si="201"/>
        <v>823621_MIX_SOIR0</v>
      </c>
      <c r="AB559" t="str">
        <f t="shared" si="202"/>
        <v>823621_MIX_SOIR0</v>
      </c>
      <c r="AC559" t="str">
        <f t="shared" si="203"/>
        <v>823621_MIX_SOIR7</v>
      </c>
      <c r="AD559" t="str">
        <f t="shared" si="204"/>
        <v>823621_MIX_SOIR0</v>
      </c>
      <c r="AF559" s="9">
        <v>0.5</v>
      </c>
      <c r="AG559" s="9">
        <v>0.70833333333333337</v>
      </c>
    </row>
    <row r="560" spans="1:33">
      <c r="A560" s="8">
        <v>8238</v>
      </c>
      <c r="B560" s="8" t="s">
        <v>117</v>
      </c>
      <c r="C560" s="9">
        <v>0.25</v>
      </c>
      <c r="D560" s="9">
        <v>0.41666666666666669</v>
      </c>
      <c r="E560" s="13">
        <v>1111110</v>
      </c>
      <c r="F560" s="18" t="str">
        <f t="shared" si="205"/>
        <v>1111110</v>
      </c>
      <c r="G560" s="20" t="str">
        <f t="shared" si="206"/>
        <v>1</v>
      </c>
      <c r="H560" s="20" t="str">
        <f t="shared" si="207"/>
        <v>1</v>
      </c>
      <c r="I560" s="20" t="str">
        <f t="shared" si="208"/>
        <v>1</v>
      </c>
      <c r="J560" s="20" t="str">
        <f t="shared" si="209"/>
        <v>1</v>
      </c>
      <c r="K560" s="20" t="str">
        <f t="shared" si="210"/>
        <v>1</v>
      </c>
      <c r="L560" s="20" t="str">
        <f t="shared" si="211"/>
        <v>1</v>
      </c>
      <c r="M560" s="20" t="str">
        <f t="shared" si="212"/>
        <v>0</v>
      </c>
      <c r="N560" s="23">
        <f t="shared" si="213"/>
        <v>2</v>
      </c>
      <c r="O560" s="23">
        <f t="shared" si="214"/>
        <v>3</v>
      </c>
      <c r="P560" s="23">
        <f t="shared" si="215"/>
        <v>4</v>
      </c>
      <c r="Q560" s="23">
        <f t="shared" si="216"/>
        <v>5</v>
      </c>
      <c r="R560" s="23">
        <f t="shared" si="217"/>
        <v>6</v>
      </c>
      <c r="S560" s="23">
        <f t="shared" si="218"/>
        <v>7</v>
      </c>
      <c r="T560" s="23">
        <f t="shared" si="219"/>
        <v>0</v>
      </c>
      <c r="V560" s="9">
        <v>0.25</v>
      </c>
      <c r="W560" s="9">
        <v>0.41666666666666669</v>
      </c>
      <c r="X560" t="str">
        <f t="shared" si="198"/>
        <v>823821_MIX_JOUR2</v>
      </c>
      <c r="Y560" t="str">
        <f t="shared" si="199"/>
        <v>823821_MIX_JOUR3</v>
      </c>
      <c r="Z560" t="str">
        <f t="shared" si="200"/>
        <v>823821_MIX_JOUR4</v>
      </c>
      <c r="AA560" t="str">
        <f t="shared" si="201"/>
        <v>823821_MIX_JOUR5</v>
      </c>
      <c r="AB560" t="str">
        <f t="shared" si="202"/>
        <v>823821_MIX_JOUR6</v>
      </c>
      <c r="AC560" t="str">
        <f t="shared" si="203"/>
        <v>823821_MIX_JOUR7</v>
      </c>
      <c r="AD560" t="str">
        <f t="shared" si="204"/>
        <v>823821_MIX_JOUR0</v>
      </c>
      <c r="AF560" s="9">
        <v>0.25</v>
      </c>
      <c r="AG560" s="9">
        <v>0.41666666666666669</v>
      </c>
    </row>
    <row r="561" spans="1:33">
      <c r="A561" s="8">
        <v>8242</v>
      </c>
      <c r="B561" s="8" t="s">
        <v>117</v>
      </c>
      <c r="C561" s="9">
        <v>0.29166666666666669</v>
      </c>
      <c r="D561" s="9">
        <v>0.41666666666666669</v>
      </c>
      <c r="E561" s="13">
        <v>1111110</v>
      </c>
      <c r="F561" s="18" t="str">
        <f t="shared" si="205"/>
        <v>1111110</v>
      </c>
      <c r="G561" s="20" t="str">
        <f t="shared" si="206"/>
        <v>1</v>
      </c>
      <c r="H561" s="20" t="str">
        <f t="shared" si="207"/>
        <v>1</v>
      </c>
      <c r="I561" s="20" t="str">
        <f t="shared" si="208"/>
        <v>1</v>
      </c>
      <c r="J561" s="20" t="str">
        <f t="shared" si="209"/>
        <v>1</v>
      </c>
      <c r="K561" s="20" t="str">
        <f t="shared" si="210"/>
        <v>1</v>
      </c>
      <c r="L561" s="20" t="str">
        <f t="shared" si="211"/>
        <v>1</v>
      </c>
      <c r="M561" s="20" t="str">
        <f t="shared" si="212"/>
        <v>0</v>
      </c>
      <c r="N561" s="23">
        <f t="shared" si="213"/>
        <v>2</v>
      </c>
      <c r="O561" s="23">
        <f t="shared" si="214"/>
        <v>3</v>
      </c>
      <c r="P561" s="23">
        <f t="shared" si="215"/>
        <v>4</v>
      </c>
      <c r="Q561" s="23">
        <f t="shared" si="216"/>
        <v>5</v>
      </c>
      <c r="R561" s="23">
        <f t="shared" si="217"/>
        <v>6</v>
      </c>
      <c r="S561" s="23">
        <f t="shared" si="218"/>
        <v>7</v>
      </c>
      <c r="T561" s="23">
        <f t="shared" si="219"/>
        <v>0</v>
      </c>
      <c r="V561" s="9">
        <v>0.29166666666666669</v>
      </c>
      <c r="W561" s="9">
        <v>0.41666666666666669</v>
      </c>
      <c r="X561" t="str">
        <f t="shared" si="198"/>
        <v>824221_MIX_JOUR2</v>
      </c>
      <c r="Y561" t="str">
        <f t="shared" si="199"/>
        <v>824221_MIX_JOUR3</v>
      </c>
      <c r="Z561" t="str">
        <f t="shared" si="200"/>
        <v>824221_MIX_JOUR4</v>
      </c>
      <c r="AA561" t="str">
        <f t="shared" si="201"/>
        <v>824221_MIX_JOUR5</v>
      </c>
      <c r="AB561" t="str">
        <f t="shared" si="202"/>
        <v>824221_MIX_JOUR6</v>
      </c>
      <c r="AC561" t="str">
        <f t="shared" si="203"/>
        <v>824221_MIX_JOUR7</v>
      </c>
      <c r="AD561" t="str">
        <f t="shared" si="204"/>
        <v>824221_MIX_JOUR0</v>
      </c>
      <c r="AF561" s="9">
        <v>0.29166666666666669</v>
      </c>
      <c r="AG561" s="9">
        <v>0.41666666666666669</v>
      </c>
    </row>
    <row r="562" spans="1:33">
      <c r="A562" s="8">
        <v>8242</v>
      </c>
      <c r="B562" s="8" t="s">
        <v>118</v>
      </c>
      <c r="C562" s="9">
        <v>0</v>
      </c>
      <c r="D562" s="9">
        <v>0.29166666666666669</v>
      </c>
      <c r="E562" s="13">
        <v>1111111</v>
      </c>
      <c r="F562" s="18" t="str">
        <f t="shared" si="205"/>
        <v>1111111</v>
      </c>
      <c r="G562" s="20" t="str">
        <f t="shared" si="206"/>
        <v>1</v>
      </c>
      <c r="H562" s="20" t="str">
        <f t="shared" si="207"/>
        <v>1</v>
      </c>
      <c r="I562" s="20" t="str">
        <f t="shared" si="208"/>
        <v>1</v>
      </c>
      <c r="J562" s="20" t="str">
        <f t="shared" si="209"/>
        <v>1</v>
      </c>
      <c r="K562" s="20" t="str">
        <f t="shared" si="210"/>
        <v>1</v>
      </c>
      <c r="L562" s="20" t="str">
        <f t="shared" si="211"/>
        <v>1</v>
      </c>
      <c r="M562" s="20" t="str">
        <f t="shared" si="212"/>
        <v>1</v>
      </c>
      <c r="N562" s="23">
        <f t="shared" si="213"/>
        <v>2</v>
      </c>
      <c r="O562" s="23">
        <f t="shared" si="214"/>
        <v>3</v>
      </c>
      <c r="P562" s="23">
        <f t="shared" si="215"/>
        <v>4</v>
      </c>
      <c r="Q562" s="23">
        <f t="shared" si="216"/>
        <v>5</v>
      </c>
      <c r="R562" s="23">
        <f t="shared" si="217"/>
        <v>6</v>
      </c>
      <c r="S562" s="23">
        <f t="shared" si="218"/>
        <v>7</v>
      </c>
      <c r="T562" s="23">
        <f t="shared" si="219"/>
        <v>1</v>
      </c>
      <c r="V562" s="9">
        <v>0</v>
      </c>
      <c r="W562" s="9">
        <v>0.29166666666666669</v>
      </c>
      <c r="X562" t="str">
        <f t="shared" si="198"/>
        <v>824221_MIX_SOIR2</v>
      </c>
      <c r="Y562" t="str">
        <f t="shared" si="199"/>
        <v>824221_MIX_SOIR3</v>
      </c>
      <c r="Z562" t="str">
        <f t="shared" si="200"/>
        <v>824221_MIX_SOIR4</v>
      </c>
      <c r="AA562" t="str">
        <f t="shared" si="201"/>
        <v>824221_MIX_SOIR5</v>
      </c>
      <c r="AB562" t="str">
        <f t="shared" si="202"/>
        <v>824221_MIX_SOIR6</v>
      </c>
      <c r="AC562" t="str">
        <f t="shared" si="203"/>
        <v>824221_MIX_SOIR7</v>
      </c>
      <c r="AD562" t="str">
        <f t="shared" si="204"/>
        <v>824221_MIX_SOIR1</v>
      </c>
      <c r="AF562" s="9">
        <v>0</v>
      </c>
      <c r="AG562" s="9">
        <v>0.29166666666666669</v>
      </c>
    </row>
    <row r="563" spans="1:33">
      <c r="A563" s="8">
        <v>8242</v>
      </c>
      <c r="B563" s="8" t="s">
        <v>118</v>
      </c>
      <c r="C563" s="9">
        <v>0.29166666666666669</v>
      </c>
      <c r="D563" s="9">
        <v>0.41666666666666669</v>
      </c>
      <c r="E563" s="13">
        <v>1111111</v>
      </c>
      <c r="F563" s="18" t="str">
        <f t="shared" si="205"/>
        <v>1111111</v>
      </c>
      <c r="G563" s="20" t="str">
        <f t="shared" si="206"/>
        <v>1</v>
      </c>
      <c r="H563" s="20" t="str">
        <f t="shared" si="207"/>
        <v>1</v>
      </c>
      <c r="I563" s="20" t="str">
        <f t="shared" si="208"/>
        <v>1</v>
      </c>
      <c r="J563" s="20" t="str">
        <f t="shared" si="209"/>
        <v>1</v>
      </c>
      <c r="K563" s="20" t="str">
        <f t="shared" si="210"/>
        <v>1</v>
      </c>
      <c r="L563" s="20" t="str">
        <f t="shared" si="211"/>
        <v>1</v>
      </c>
      <c r="M563" s="20" t="str">
        <f t="shared" si="212"/>
        <v>1</v>
      </c>
      <c r="N563" s="23">
        <f t="shared" si="213"/>
        <v>2</v>
      </c>
      <c r="O563" s="23">
        <f t="shared" si="214"/>
        <v>3</v>
      </c>
      <c r="P563" s="23">
        <f t="shared" si="215"/>
        <v>4</v>
      </c>
      <c r="Q563" s="23">
        <f t="shared" si="216"/>
        <v>5</v>
      </c>
      <c r="R563" s="23">
        <f t="shared" si="217"/>
        <v>6</v>
      </c>
      <c r="S563" s="23">
        <f t="shared" si="218"/>
        <v>7</v>
      </c>
      <c r="T563" s="23">
        <f t="shared" si="219"/>
        <v>1</v>
      </c>
      <c r="V563" s="9">
        <v>0.29166666666666669</v>
      </c>
      <c r="W563" s="9">
        <v>0.41666666666666669</v>
      </c>
      <c r="X563" t="str">
        <f t="shared" si="198"/>
        <v>824221_MIX_SOIR2</v>
      </c>
      <c r="Y563" t="str">
        <f t="shared" si="199"/>
        <v>824221_MIX_SOIR3</v>
      </c>
      <c r="Z563" t="str">
        <f t="shared" si="200"/>
        <v>824221_MIX_SOIR4</v>
      </c>
      <c r="AA563" t="str">
        <f t="shared" si="201"/>
        <v>824221_MIX_SOIR5</v>
      </c>
      <c r="AB563" t="str">
        <f t="shared" si="202"/>
        <v>824221_MIX_SOIR6</v>
      </c>
      <c r="AC563" t="str">
        <f t="shared" si="203"/>
        <v>824221_MIX_SOIR7</v>
      </c>
      <c r="AD563" t="str">
        <f t="shared" si="204"/>
        <v>824221_MIX_SOIR1</v>
      </c>
      <c r="AF563" s="9">
        <v>0.29166666666666669</v>
      </c>
      <c r="AG563" s="9">
        <v>0.41666666666666669</v>
      </c>
    </row>
    <row r="564" spans="1:33">
      <c r="A564" s="8">
        <v>8242</v>
      </c>
      <c r="B564" s="8" t="s">
        <v>118</v>
      </c>
      <c r="C564" s="9">
        <v>0.875</v>
      </c>
      <c r="D564" s="9">
        <v>0.99930555555555556</v>
      </c>
      <c r="E564" s="13">
        <v>101001</v>
      </c>
      <c r="F564" s="18" t="str">
        <f t="shared" si="205"/>
        <v>0101001</v>
      </c>
      <c r="G564" s="20" t="str">
        <f t="shared" si="206"/>
        <v>0</v>
      </c>
      <c r="H564" s="20" t="str">
        <f t="shared" si="207"/>
        <v>1</v>
      </c>
      <c r="I564" s="20" t="str">
        <f t="shared" si="208"/>
        <v>0</v>
      </c>
      <c r="J564" s="20" t="str">
        <f t="shared" si="209"/>
        <v>1</v>
      </c>
      <c r="K564" s="20" t="str">
        <f t="shared" si="210"/>
        <v>0</v>
      </c>
      <c r="L564" s="20" t="str">
        <f t="shared" si="211"/>
        <v>0</v>
      </c>
      <c r="M564" s="20" t="str">
        <f t="shared" si="212"/>
        <v>1</v>
      </c>
      <c r="N564" s="23">
        <f t="shared" si="213"/>
        <v>0</v>
      </c>
      <c r="O564" s="23">
        <f t="shared" si="214"/>
        <v>3</v>
      </c>
      <c r="P564" s="23">
        <f t="shared" si="215"/>
        <v>0</v>
      </c>
      <c r="Q564" s="23">
        <f t="shared" si="216"/>
        <v>5</v>
      </c>
      <c r="R564" s="23">
        <f t="shared" si="217"/>
        <v>0</v>
      </c>
      <c r="S564" s="23">
        <f t="shared" si="218"/>
        <v>0</v>
      </c>
      <c r="T564" s="23">
        <f t="shared" si="219"/>
        <v>1</v>
      </c>
      <c r="V564" s="9">
        <v>0.875</v>
      </c>
      <c r="W564" s="9">
        <v>0.99930555555555556</v>
      </c>
      <c r="X564" t="str">
        <f t="shared" si="198"/>
        <v>824221_MIX_SOIR0</v>
      </c>
      <c r="Y564" t="str">
        <f t="shared" si="199"/>
        <v>824221_MIX_SOIR3</v>
      </c>
      <c r="Z564" t="str">
        <f t="shared" si="200"/>
        <v>824221_MIX_SOIR0</v>
      </c>
      <c r="AA564" t="str">
        <f t="shared" si="201"/>
        <v>824221_MIX_SOIR5</v>
      </c>
      <c r="AB564" t="str">
        <f t="shared" si="202"/>
        <v>824221_MIX_SOIR0</v>
      </c>
      <c r="AC564" t="str">
        <f t="shared" si="203"/>
        <v>824221_MIX_SOIR0</v>
      </c>
      <c r="AD564" t="str">
        <f t="shared" si="204"/>
        <v>824221_MIX_SOIR1</v>
      </c>
      <c r="AF564" s="9">
        <v>0.875</v>
      </c>
      <c r="AG564" s="9">
        <v>0.99930555555555556</v>
      </c>
    </row>
    <row r="565" spans="1:33">
      <c r="A565" s="8">
        <v>8250</v>
      </c>
      <c r="B565" s="8" t="s">
        <v>118</v>
      </c>
      <c r="C565" s="9">
        <v>0.25</v>
      </c>
      <c r="D565" s="9">
        <v>0.375</v>
      </c>
      <c r="E565" s="13">
        <v>1111100</v>
      </c>
      <c r="F565" s="18" t="str">
        <f t="shared" si="205"/>
        <v>1111100</v>
      </c>
      <c r="G565" s="20" t="str">
        <f t="shared" si="206"/>
        <v>1</v>
      </c>
      <c r="H565" s="20" t="str">
        <f t="shared" si="207"/>
        <v>1</v>
      </c>
      <c r="I565" s="20" t="str">
        <f t="shared" si="208"/>
        <v>1</v>
      </c>
      <c r="J565" s="20" t="str">
        <f t="shared" si="209"/>
        <v>1</v>
      </c>
      <c r="K565" s="20" t="str">
        <f t="shared" si="210"/>
        <v>1</v>
      </c>
      <c r="L565" s="20" t="str">
        <f t="shared" si="211"/>
        <v>0</v>
      </c>
      <c r="M565" s="20" t="str">
        <f t="shared" si="212"/>
        <v>0</v>
      </c>
      <c r="N565" s="23">
        <f t="shared" si="213"/>
        <v>2</v>
      </c>
      <c r="O565" s="23">
        <f t="shared" si="214"/>
        <v>3</v>
      </c>
      <c r="P565" s="23">
        <f t="shared" si="215"/>
        <v>4</v>
      </c>
      <c r="Q565" s="23">
        <f t="shared" si="216"/>
        <v>5</v>
      </c>
      <c r="R565" s="23">
        <f t="shared" si="217"/>
        <v>6</v>
      </c>
      <c r="S565" s="23">
        <f t="shared" si="218"/>
        <v>0</v>
      </c>
      <c r="T565" s="23">
        <f t="shared" si="219"/>
        <v>0</v>
      </c>
      <c r="V565" s="9">
        <v>0.25</v>
      </c>
      <c r="W565" s="9">
        <v>0.375</v>
      </c>
      <c r="X565" t="str">
        <f t="shared" si="198"/>
        <v>825021_MIX_SOIR2</v>
      </c>
      <c r="Y565" t="str">
        <f t="shared" si="199"/>
        <v>825021_MIX_SOIR3</v>
      </c>
      <c r="Z565" t="str">
        <f t="shared" si="200"/>
        <v>825021_MIX_SOIR4</v>
      </c>
      <c r="AA565" t="str">
        <f t="shared" si="201"/>
        <v>825021_MIX_SOIR5</v>
      </c>
      <c r="AB565" t="str">
        <f t="shared" si="202"/>
        <v>825021_MIX_SOIR6</v>
      </c>
      <c r="AC565" t="str">
        <f t="shared" si="203"/>
        <v>825021_MIX_SOIR0</v>
      </c>
      <c r="AD565" t="str">
        <f t="shared" si="204"/>
        <v>825021_MIX_SOIR0</v>
      </c>
      <c r="AF565" s="9">
        <v>0.25</v>
      </c>
      <c r="AG565" s="9">
        <v>0.375</v>
      </c>
    </row>
    <row r="566" spans="1:33">
      <c r="A566" s="8">
        <v>8250</v>
      </c>
      <c r="B566" s="8" t="s">
        <v>118</v>
      </c>
      <c r="C566" s="9">
        <v>0.29166666666666669</v>
      </c>
      <c r="D566" s="9">
        <v>0.45833333333333331</v>
      </c>
      <c r="E566" s="13">
        <v>10</v>
      </c>
      <c r="F566" s="18" t="str">
        <f t="shared" si="205"/>
        <v>0000010</v>
      </c>
      <c r="G566" s="20" t="str">
        <f t="shared" si="206"/>
        <v>0</v>
      </c>
      <c r="H566" s="20" t="str">
        <f t="shared" si="207"/>
        <v>0</v>
      </c>
      <c r="I566" s="20" t="str">
        <f t="shared" si="208"/>
        <v>0</v>
      </c>
      <c r="J566" s="20" t="str">
        <f t="shared" si="209"/>
        <v>0</v>
      </c>
      <c r="K566" s="20" t="str">
        <f t="shared" si="210"/>
        <v>0</v>
      </c>
      <c r="L566" s="20" t="str">
        <f t="shared" si="211"/>
        <v>1</v>
      </c>
      <c r="M566" s="20" t="str">
        <f t="shared" si="212"/>
        <v>0</v>
      </c>
      <c r="N566" s="23">
        <f t="shared" si="213"/>
        <v>0</v>
      </c>
      <c r="O566" s="23">
        <f t="shared" si="214"/>
        <v>0</v>
      </c>
      <c r="P566" s="23">
        <f t="shared" si="215"/>
        <v>0</v>
      </c>
      <c r="Q566" s="23">
        <f t="shared" si="216"/>
        <v>0</v>
      </c>
      <c r="R566" s="23">
        <f t="shared" si="217"/>
        <v>0</v>
      </c>
      <c r="S566" s="23">
        <f t="shared" si="218"/>
        <v>7</v>
      </c>
      <c r="T566" s="23">
        <f t="shared" si="219"/>
        <v>0</v>
      </c>
      <c r="V566" s="9">
        <v>0.29166666666666669</v>
      </c>
      <c r="W566" s="9">
        <v>0.45833333333333331</v>
      </c>
      <c r="X566" t="str">
        <f t="shared" si="198"/>
        <v>825021_MIX_SOIR0</v>
      </c>
      <c r="Y566" t="str">
        <f t="shared" si="199"/>
        <v>825021_MIX_SOIR0</v>
      </c>
      <c r="Z566" t="str">
        <f t="shared" si="200"/>
        <v>825021_MIX_SOIR0</v>
      </c>
      <c r="AA566" t="str">
        <f t="shared" si="201"/>
        <v>825021_MIX_SOIR0</v>
      </c>
      <c r="AB566" t="str">
        <f t="shared" si="202"/>
        <v>825021_MIX_SOIR0</v>
      </c>
      <c r="AC566" t="str">
        <f t="shared" si="203"/>
        <v>825021_MIX_SOIR7</v>
      </c>
      <c r="AD566" t="str">
        <f t="shared" si="204"/>
        <v>825021_MIX_SOIR0</v>
      </c>
      <c r="AF566" s="9">
        <v>0.29166666666666669</v>
      </c>
      <c r="AG566" s="9">
        <v>0.45833333333333331</v>
      </c>
    </row>
    <row r="567" spans="1:33">
      <c r="A567" s="8">
        <v>8252</v>
      </c>
      <c r="B567" s="8" t="s">
        <v>117</v>
      </c>
      <c r="C567" s="9">
        <v>0.29166666666666669</v>
      </c>
      <c r="D567" s="9">
        <v>0.45833333333333331</v>
      </c>
      <c r="E567" s="13">
        <v>1</v>
      </c>
      <c r="F567" s="18" t="str">
        <f t="shared" si="205"/>
        <v>0000001</v>
      </c>
      <c r="G567" s="20" t="str">
        <f t="shared" si="206"/>
        <v>0</v>
      </c>
      <c r="H567" s="20" t="str">
        <f t="shared" si="207"/>
        <v>0</v>
      </c>
      <c r="I567" s="20" t="str">
        <f t="shared" si="208"/>
        <v>0</v>
      </c>
      <c r="J567" s="20" t="str">
        <f t="shared" si="209"/>
        <v>0</v>
      </c>
      <c r="K567" s="20" t="str">
        <f t="shared" si="210"/>
        <v>0</v>
      </c>
      <c r="L567" s="20" t="str">
        <f t="shared" si="211"/>
        <v>0</v>
      </c>
      <c r="M567" s="20" t="str">
        <f t="shared" si="212"/>
        <v>1</v>
      </c>
      <c r="N567" s="23">
        <f t="shared" si="213"/>
        <v>0</v>
      </c>
      <c r="O567" s="23">
        <f t="shared" si="214"/>
        <v>0</v>
      </c>
      <c r="P567" s="23">
        <f t="shared" si="215"/>
        <v>0</v>
      </c>
      <c r="Q567" s="23">
        <f t="shared" si="216"/>
        <v>0</v>
      </c>
      <c r="R567" s="23">
        <f t="shared" si="217"/>
        <v>0</v>
      </c>
      <c r="S567" s="23">
        <f t="shared" si="218"/>
        <v>0</v>
      </c>
      <c r="T567" s="23">
        <f t="shared" si="219"/>
        <v>1</v>
      </c>
      <c r="V567" s="9">
        <v>0.29166666666666669</v>
      </c>
      <c r="W567" s="9">
        <v>0.45833333333333331</v>
      </c>
      <c r="X567" t="str">
        <f t="shared" si="198"/>
        <v>825221_MIX_JOUR0</v>
      </c>
      <c r="Y567" t="str">
        <f t="shared" si="199"/>
        <v>825221_MIX_JOUR0</v>
      </c>
      <c r="Z567" t="str">
        <f t="shared" si="200"/>
        <v>825221_MIX_JOUR0</v>
      </c>
      <c r="AA567" t="str">
        <f t="shared" si="201"/>
        <v>825221_MIX_JOUR0</v>
      </c>
      <c r="AB567" t="str">
        <f t="shared" si="202"/>
        <v>825221_MIX_JOUR0</v>
      </c>
      <c r="AC567" t="str">
        <f t="shared" si="203"/>
        <v>825221_MIX_JOUR0</v>
      </c>
      <c r="AD567" t="str">
        <f t="shared" si="204"/>
        <v>825221_MIX_JOUR1</v>
      </c>
      <c r="AF567" s="9">
        <v>0.29166666666666669</v>
      </c>
      <c r="AG567" s="9">
        <v>0.45833333333333331</v>
      </c>
    </row>
    <row r="568" spans="1:33">
      <c r="A568" s="8">
        <v>8252</v>
      </c>
      <c r="B568" s="8" t="s">
        <v>118</v>
      </c>
      <c r="C568" s="9">
        <v>0</v>
      </c>
      <c r="D568" s="9">
        <v>0.99930555555555556</v>
      </c>
      <c r="E568" s="13">
        <v>1111111</v>
      </c>
      <c r="F568" s="18" t="str">
        <f t="shared" si="205"/>
        <v>1111111</v>
      </c>
      <c r="G568" s="20" t="str">
        <f t="shared" si="206"/>
        <v>1</v>
      </c>
      <c r="H568" s="20" t="str">
        <f t="shared" si="207"/>
        <v>1</v>
      </c>
      <c r="I568" s="20" t="str">
        <f t="shared" si="208"/>
        <v>1</v>
      </c>
      <c r="J568" s="20" t="str">
        <f t="shared" si="209"/>
        <v>1</v>
      </c>
      <c r="K568" s="20" t="str">
        <f t="shared" si="210"/>
        <v>1</v>
      </c>
      <c r="L568" s="20" t="str">
        <f t="shared" si="211"/>
        <v>1</v>
      </c>
      <c r="M568" s="20" t="str">
        <f t="shared" si="212"/>
        <v>1</v>
      </c>
      <c r="N568" s="23">
        <f t="shared" si="213"/>
        <v>2</v>
      </c>
      <c r="O568" s="23">
        <f t="shared" si="214"/>
        <v>3</v>
      </c>
      <c r="P568" s="23">
        <f t="shared" si="215"/>
        <v>4</v>
      </c>
      <c r="Q568" s="23">
        <f t="shared" si="216"/>
        <v>5</v>
      </c>
      <c r="R568" s="23">
        <f t="shared" si="217"/>
        <v>6</v>
      </c>
      <c r="S568" s="23">
        <f t="shared" si="218"/>
        <v>7</v>
      </c>
      <c r="T568" s="23">
        <f t="shared" si="219"/>
        <v>1</v>
      </c>
      <c r="V568" s="9">
        <v>0</v>
      </c>
      <c r="W568" s="9">
        <v>0.99930555555555556</v>
      </c>
      <c r="X568" t="str">
        <f t="shared" si="198"/>
        <v>825221_MIX_SOIR2</v>
      </c>
      <c r="Y568" t="str">
        <f t="shared" si="199"/>
        <v>825221_MIX_SOIR3</v>
      </c>
      <c r="Z568" t="str">
        <f t="shared" si="200"/>
        <v>825221_MIX_SOIR4</v>
      </c>
      <c r="AA568" t="str">
        <f t="shared" si="201"/>
        <v>825221_MIX_SOIR5</v>
      </c>
      <c r="AB568" t="str">
        <f t="shared" si="202"/>
        <v>825221_MIX_SOIR6</v>
      </c>
      <c r="AC568" t="str">
        <f t="shared" si="203"/>
        <v>825221_MIX_SOIR7</v>
      </c>
      <c r="AD568" t="str">
        <f t="shared" si="204"/>
        <v>825221_MIX_SOIR1</v>
      </c>
      <c r="AF568" s="9">
        <v>0</v>
      </c>
      <c r="AG568" s="9">
        <v>0.99930555555555556</v>
      </c>
    </row>
    <row r="569" spans="1:33">
      <c r="A569" s="8">
        <v>8254</v>
      </c>
      <c r="B569" s="8" t="s">
        <v>117</v>
      </c>
      <c r="C569" s="9">
        <v>0.3125</v>
      </c>
      <c r="D569" s="9">
        <v>0.45833333333333331</v>
      </c>
      <c r="E569" s="13">
        <v>1111111</v>
      </c>
      <c r="F569" s="18" t="str">
        <f t="shared" si="205"/>
        <v>1111111</v>
      </c>
      <c r="G569" s="20" t="str">
        <f t="shared" si="206"/>
        <v>1</v>
      </c>
      <c r="H569" s="20" t="str">
        <f t="shared" si="207"/>
        <v>1</v>
      </c>
      <c r="I569" s="20" t="str">
        <f t="shared" si="208"/>
        <v>1</v>
      </c>
      <c r="J569" s="20" t="str">
        <f t="shared" si="209"/>
        <v>1</v>
      </c>
      <c r="K569" s="20" t="str">
        <f t="shared" si="210"/>
        <v>1</v>
      </c>
      <c r="L569" s="20" t="str">
        <f t="shared" si="211"/>
        <v>1</v>
      </c>
      <c r="M569" s="20" t="str">
        <f t="shared" si="212"/>
        <v>1</v>
      </c>
      <c r="N569" s="23">
        <f t="shared" si="213"/>
        <v>2</v>
      </c>
      <c r="O569" s="23">
        <f t="shared" si="214"/>
        <v>3</v>
      </c>
      <c r="P569" s="23">
        <f t="shared" si="215"/>
        <v>4</v>
      </c>
      <c r="Q569" s="23">
        <f t="shared" si="216"/>
        <v>5</v>
      </c>
      <c r="R569" s="23">
        <f t="shared" si="217"/>
        <v>6</v>
      </c>
      <c r="S569" s="23">
        <f t="shared" si="218"/>
        <v>7</v>
      </c>
      <c r="T569" s="23">
        <f t="shared" si="219"/>
        <v>1</v>
      </c>
      <c r="V569" s="9">
        <v>0.3125</v>
      </c>
      <c r="W569" s="9">
        <v>0.45833333333333331</v>
      </c>
      <c r="X569" t="str">
        <f t="shared" si="198"/>
        <v>825421_MIX_JOUR2</v>
      </c>
      <c r="Y569" t="str">
        <f t="shared" si="199"/>
        <v>825421_MIX_JOUR3</v>
      </c>
      <c r="Z569" t="str">
        <f t="shared" si="200"/>
        <v>825421_MIX_JOUR4</v>
      </c>
      <c r="AA569" t="str">
        <f t="shared" si="201"/>
        <v>825421_MIX_JOUR5</v>
      </c>
      <c r="AB569" t="str">
        <f t="shared" si="202"/>
        <v>825421_MIX_JOUR6</v>
      </c>
      <c r="AC569" t="str">
        <f t="shared" si="203"/>
        <v>825421_MIX_JOUR7</v>
      </c>
      <c r="AD569" t="str">
        <f t="shared" si="204"/>
        <v>825421_MIX_JOUR1</v>
      </c>
      <c r="AF569" s="9">
        <v>0.3125</v>
      </c>
      <c r="AG569" s="9">
        <v>0.45833333333333331</v>
      </c>
    </row>
    <row r="570" spans="1:33">
      <c r="A570" s="8">
        <v>8255</v>
      </c>
      <c r="B570" s="8" t="s">
        <v>118</v>
      </c>
      <c r="C570" s="9">
        <v>0.25</v>
      </c>
      <c r="D570" s="9">
        <v>0.41666666666666669</v>
      </c>
      <c r="E570" s="13">
        <v>1111111</v>
      </c>
      <c r="F570" s="18" t="str">
        <f t="shared" si="205"/>
        <v>1111111</v>
      </c>
      <c r="G570" s="20" t="str">
        <f t="shared" si="206"/>
        <v>1</v>
      </c>
      <c r="H570" s="20" t="str">
        <f t="shared" si="207"/>
        <v>1</v>
      </c>
      <c r="I570" s="20" t="str">
        <f t="shared" si="208"/>
        <v>1</v>
      </c>
      <c r="J570" s="20" t="str">
        <f t="shared" si="209"/>
        <v>1</v>
      </c>
      <c r="K570" s="20" t="str">
        <f t="shared" si="210"/>
        <v>1</v>
      </c>
      <c r="L570" s="20" t="str">
        <f t="shared" si="211"/>
        <v>1</v>
      </c>
      <c r="M570" s="20" t="str">
        <f t="shared" si="212"/>
        <v>1</v>
      </c>
      <c r="N570" s="23">
        <f t="shared" si="213"/>
        <v>2</v>
      </c>
      <c r="O570" s="23">
        <f t="shared" si="214"/>
        <v>3</v>
      </c>
      <c r="P570" s="23">
        <f t="shared" si="215"/>
        <v>4</v>
      </c>
      <c r="Q570" s="23">
        <f t="shared" si="216"/>
        <v>5</v>
      </c>
      <c r="R570" s="23">
        <f t="shared" si="217"/>
        <v>6</v>
      </c>
      <c r="S570" s="23">
        <f t="shared" si="218"/>
        <v>7</v>
      </c>
      <c r="T570" s="23">
        <f t="shared" si="219"/>
        <v>1</v>
      </c>
      <c r="V570" s="9">
        <v>0.25</v>
      </c>
      <c r="W570" s="9">
        <v>0.41666666666666669</v>
      </c>
      <c r="X570" t="str">
        <f t="shared" si="198"/>
        <v>825521_MIX_SOIR2</v>
      </c>
      <c r="Y570" t="str">
        <f t="shared" si="199"/>
        <v>825521_MIX_SOIR3</v>
      </c>
      <c r="Z570" t="str">
        <f t="shared" si="200"/>
        <v>825521_MIX_SOIR4</v>
      </c>
      <c r="AA570" t="str">
        <f t="shared" si="201"/>
        <v>825521_MIX_SOIR5</v>
      </c>
      <c r="AB570" t="str">
        <f t="shared" si="202"/>
        <v>825521_MIX_SOIR6</v>
      </c>
      <c r="AC570" t="str">
        <f t="shared" si="203"/>
        <v>825521_MIX_SOIR7</v>
      </c>
      <c r="AD570" t="str">
        <f t="shared" si="204"/>
        <v>825521_MIX_SOIR1</v>
      </c>
      <c r="AF570" s="9">
        <v>0.25</v>
      </c>
      <c r="AG570" s="9">
        <v>0.41666666666666669</v>
      </c>
    </row>
    <row r="571" spans="1:33">
      <c r="A571" s="8">
        <v>8258</v>
      </c>
      <c r="B571" s="8" t="s">
        <v>117</v>
      </c>
      <c r="C571" s="9">
        <v>0.375</v>
      </c>
      <c r="D571" s="9">
        <v>0.625</v>
      </c>
      <c r="E571" s="13">
        <v>1011010</v>
      </c>
      <c r="F571" s="18" t="str">
        <f t="shared" si="205"/>
        <v>1011010</v>
      </c>
      <c r="G571" s="20" t="str">
        <f t="shared" si="206"/>
        <v>1</v>
      </c>
      <c r="H571" s="20" t="str">
        <f t="shared" si="207"/>
        <v>0</v>
      </c>
      <c r="I571" s="20" t="str">
        <f t="shared" si="208"/>
        <v>1</v>
      </c>
      <c r="J571" s="20" t="str">
        <f t="shared" si="209"/>
        <v>1</v>
      </c>
      <c r="K571" s="20" t="str">
        <f t="shared" si="210"/>
        <v>0</v>
      </c>
      <c r="L571" s="20" t="str">
        <f t="shared" si="211"/>
        <v>1</v>
      </c>
      <c r="M571" s="20" t="str">
        <f t="shared" si="212"/>
        <v>0</v>
      </c>
      <c r="N571" s="23">
        <f t="shared" si="213"/>
        <v>2</v>
      </c>
      <c r="O571" s="23">
        <f t="shared" si="214"/>
        <v>0</v>
      </c>
      <c r="P571" s="23">
        <f t="shared" si="215"/>
        <v>4</v>
      </c>
      <c r="Q571" s="23">
        <f t="shared" si="216"/>
        <v>5</v>
      </c>
      <c r="R571" s="23">
        <f t="shared" si="217"/>
        <v>0</v>
      </c>
      <c r="S571" s="23">
        <f t="shared" si="218"/>
        <v>7</v>
      </c>
      <c r="T571" s="23">
        <f t="shared" si="219"/>
        <v>0</v>
      </c>
      <c r="V571" s="9">
        <v>0.375</v>
      </c>
      <c r="W571" s="9">
        <v>0.625</v>
      </c>
      <c r="X571" t="str">
        <f t="shared" si="198"/>
        <v>825821_MIX_JOUR2</v>
      </c>
      <c r="Y571" t="str">
        <f t="shared" si="199"/>
        <v>825821_MIX_JOUR0</v>
      </c>
      <c r="Z571" t="str">
        <f t="shared" si="200"/>
        <v>825821_MIX_JOUR4</v>
      </c>
      <c r="AA571" t="str">
        <f t="shared" si="201"/>
        <v>825821_MIX_JOUR5</v>
      </c>
      <c r="AB571" t="str">
        <f t="shared" si="202"/>
        <v>825821_MIX_JOUR0</v>
      </c>
      <c r="AC571" t="str">
        <f t="shared" si="203"/>
        <v>825821_MIX_JOUR7</v>
      </c>
      <c r="AD571" t="str">
        <f t="shared" si="204"/>
        <v>825821_MIX_JOUR0</v>
      </c>
      <c r="AF571" s="9">
        <v>0.375</v>
      </c>
      <c r="AG571" s="9">
        <v>0.625</v>
      </c>
    </row>
    <row r="572" spans="1:33">
      <c r="A572" s="8">
        <v>8262</v>
      </c>
      <c r="B572" s="8" t="s">
        <v>118</v>
      </c>
      <c r="C572" s="9">
        <v>0</v>
      </c>
      <c r="D572" s="9">
        <v>0.99930555555555556</v>
      </c>
      <c r="E572" s="13">
        <v>1111111</v>
      </c>
      <c r="F572" s="18" t="str">
        <f t="shared" si="205"/>
        <v>1111111</v>
      </c>
      <c r="G572" s="20" t="str">
        <f t="shared" si="206"/>
        <v>1</v>
      </c>
      <c r="H572" s="20" t="str">
        <f t="shared" si="207"/>
        <v>1</v>
      </c>
      <c r="I572" s="20" t="str">
        <f t="shared" si="208"/>
        <v>1</v>
      </c>
      <c r="J572" s="20" t="str">
        <f t="shared" si="209"/>
        <v>1</v>
      </c>
      <c r="K572" s="20" t="str">
        <f t="shared" si="210"/>
        <v>1</v>
      </c>
      <c r="L572" s="20" t="str">
        <f t="shared" si="211"/>
        <v>1</v>
      </c>
      <c r="M572" s="20" t="str">
        <f t="shared" si="212"/>
        <v>1</v>
      </c>
      <c r="N572" s="23">
        <f t="shared" si="213"/>
        <v>2</v>
      </c>
      <c r="O572" s="23">
        <f t="shared" si="214"/>
        <v>3</v>
      </c>
      <c r="P572" s="23">
        <f t="shared" si="215"/>
        <v>4</v>
      </c>
      <c r="Q572" s="23">
        <f t="shared" si="216"/>
        <v>5</v>
      </c>
      <c r="R572" s="23">
        <f t="shared" si="217"/>
        <v>6</v>
      </c>
      <c r="S572" s="23">
        <f t="shared" si="218"/>
        <v>7</v>
      </c>
      <c r="T572" s="23">
        <f t="shared" si="219"/>
        <v>1</v>
      </c>
      <c r="V572" s="9">
        <v>0</v>
      </c>
      <c r="W572" s="9">
        <v>0.99930555555555556</v>
      </c>
      <c r="X572" t="str">
        <f t="shared" si="198"/>
        <v>826221_MIX_SOIR2</v>
      </c>
      <c r="Y572" t="str">
        <f t="shared" si="199"/>
        <v>826221_MIX_SOIR3</v>
      </c>
      <c r="Z572" t="str">
        <f t="shared" si="200"/>
        <v>826221_MIX_SOIR4</v>
      </c>
      <c r="AA572" t="str">
        <f t="shared" si="201"/>
        <v>826221_MIX_SOIR5</v>
      </c>
      <c r="AB572" t="str">
        <f t="shared" si="202"/>
        <v>826221_MIX_SOIR6</v>
      </c>
      <c r="AC572" t="str">
        <f t="shared" si="203"/>
        <v>826221_MIX_SOIR7</v>
      </c>
      <c r="AD572" t="str">
        <f t="shared" si="204"/>
        <v>826221_MIX_SOIR1</v>
      </c>
      <c r="AF572" s="9">
        <v>0</v>
      </c>
      <c r="AG572" s="9">
        <v>0.99930555555555556</v>
      </c>
    </row>
    <row r="573" spans="1:33">
      <c r="A573" s="8">
        <v>8274</v>
      </c>
      <c r="B573" s="8" t="s">
        <v>117</v>
      </c>
      <c r="C573" s="9">
        <v>0.3125</v>
      </c>
      <c r="D573" s="9">
        <v>0.45833333333333331</v>
      </c>
      <c r="E573" s="13">
        <v>1111110</v>
      </c>
      <c r="F573" s="18" t="str">
        <f t="shared" si="205"/>
        <v>1111110</v>
      </c>
      <c r="G573" s="20" t="str">
        <f t="shared" si="206"/>
        <v>1</v>
      </c>
      <c r="H573" s="20" t="str">
        <f t="shared" si="207"/>
        <v>1</v>
      </c>
      <c r="I573" s="20" t="str">
        <f t="shared" si="208"/>
        <v>1</v>
      </c>
      <c r="J573" s="20" t="str">
        <f t="shared" si="209"/>
        <v>1</v>
      </c>
      <c r="K573" s="20" t="str">
        <f t="shared" si="210"/>
        <v>1</v>
      </c>
      <c r="L573" s="20" t="str">
        <f t="shared" si="211"/>
        <v>1</v>
      </c>
      <c r="M573" s="20" t="str">
        <f t="shared" si="212"/>
        <v>0</v>
      </c>
      <c r="N573" s="23">
        <f t="shared" si="213"/>
        <v>2</v>
      </c>
      <c r="O573" s="23">
        <f t="shared" si="214"/>
        <v>3</v>
      </c>
      <c r="P573" s="23">
        <f t="shared" si="215"/>
        <v>4</v>
      </c>
      <c r="Q573" s="23">
        <f t="shared" si="216"/>
        <v>5</v>
      </c>
      <c r="R573" s="23">
        <f t="shared" si="217"/>
        <v>6</v>
      </c>
      <c r="S573" s="23">
        <f t="shared" si="218"/>
        <v>7</v>
      </c>
      <c r="T573" s="23">
        <f t="shared" si="219"/>
        <v>0</v>
      </c>
      <c r="V573" s="9">
        <v>0.3125</v>
      </c>
      <c r="W573" s="9">
        <v>0.45833333333333331</v>
      </c>
      <c r="X573" t="str">
        <f t="shared" si="198"/>
        <v>827421_MIX_JOUR2</v>
      </c>
      <c r="Y573" t="str">
        <f t="shared" si="199"/>
        <v>827421_MIX_JOUR3</v>
      </c>
      <c r="Z573" t="str">
        <f t="shared" si="200"/>
        <v>827421_MIX_JOUR4</v>
      </c>
      <c r="AA573" t="str">
        <f t="shared" si="201"/>
        <v>827421_MIX_JOUR5</v>
      </c>
      <c r="AB573" t="str">
        <f t="shared" si="202"/>
        <v>827421_MIX_JOUR6</v>
      </c>
      <c r="AC573" t="str">
        <f t="shared" si="203"/>
        <v>827421_MIX_JOUR7</v>
      </c>
      <c r="AD573" t="str">
        <f t="shared" si="204"/>
        <v>827421_MIX_JOUR0</v>
      </c>
      <c r="AF573" s="9">
        <v>0.3125</v>
      </c>
      <c r="AG573" s="9">
        <v>0.45833333333333331</v>
      </c>
    </row>
    <row r="574" spans="1:33">
      <c r="A574" s="8">
        <v>8274</v>
      </c>
      <c r="B574" s="8" t="s">
        <v>118</v>
      </c>
      <c r="C574" s="9">
        <v>0.58333333333333337</v>
      </c>
      <c r="D574" s="9">
        <v>0.75</v>
      </c>
      <c r="E574" s="13">
        <v>101000</v>
      </c>
      <c r="F574" s="18" t="str">
        <f t="shared" si="205"/>
        <v>0101000</v>
      </c>
      <c r="G574" s="20" t="str">
        <f t="shared" si="206"/>
        <v>0</v>
      </c>
      <c r="H574" s="20" t="str">
        <f t="shared" si="207"/>
        <v>1</v>
      </c>
      <c r="I574" s="20" t="str">
        <f t="shared" si="208"/>
        <v>0</v>
      </c>
      <c r="J574" s="20" t="str">
        <f t="shared" si="209"/>
        <v>1</v>
      </c>
      <c r="K574" s="20" t="str">
        <f t="shared" si="210"/>
        <v>0</v>
      </c>
      <c r="L574" s="20" t="str">
        <f t="shared" si="211"/>
        <v>0</v>
      </c>
      <c r="M574" s="20" t="str">
        <f t="shared" si="212"/>
        <v>0</v>
      </c>
      <c r="N574" s="23">
        <f t="shared" si="213"/>
        <v>0</v>
      </c>
      <c r="O574" s="23">
        <f t="shared" si="214"/>
        <v>3</v>
      </c>
      <c r="P574" s="23">
        <f t="shared" si="215"/>
        <v>0</v>
      </c>
      <c r="Q574" s="23">
        <f t="shared" si="216"/>
        <v>5</v>
      </c>
      <c r="R574" s="23">
        <f t="shared" si="217"/>
        <v>0</v>
      </c>
      <c r="S574" s="23">
        <f t="shared" si="218"/>
        <v>0</v>
      </c>
      <c r="T574" s="23">
        <f t="shared" si="219"/>
        <v>0</v>
      </c>
      <c r="V574" s="9">
        <v>0.58333333333333337</v>
      </c>
      <c r="W574" s="9">
        <v>0.75</v>
      </c>
      <c r="X574" t="str">
        <f t="shared" si="198"/>
        <v>827421_MIX_SOIR0</v>
      </c>
      <c r="Y574" t="str">
        <f t="shared" si="199"/>
        <v>827421_MIX_SOIR3</v>
      </c>
      <c r="Z574" t="str">
        <f t="shared" si="200"/>
        <v>827421_MIX_SOIR0</v>
      </c>
      <c r="AA574" t="str">
        <f t="shared" si="201"/>
        <v>827421_MIX_SOIR5</v>
      </c>
      <c r="AB574" t="str">
        <f t="shared" si="202"/>
        <v>827421_MIX_SOIR0</v>
      </c>
      <c r="AC574" t="str">
        <f t="shared" si="203"/>
        <v>827421_MIX_SOIR0</v>
      </c>
      <c r="AD574" t="str">
        <f t="shared" si="204"/>
        <v>827421_MIX_SOIR0</v>
      </c>
      <c r="AF574" s="9">
        <v>0.58333333333333337</v>
      </c>
      <c r="AG574" s="9">
        <v>0.75</v>
      </c>
    </row>
    <row r="575" spans="1:33">
      <c r="A575" s="8">
        <v>8274</v>
      </c>
      <c r="B575" s="8" t="s">
        <v>118</v>
      </c>
      <c r="C575" s="9">
        <v>0.70833333333333337</v>
      </c>
      <c r="D575" s="9">
        <v>0.875</v>
      </c>
      <c r="E575" s="13">
        <v>100</v>
      </c>
      <c r="F575" s="18" t="str">
        <f t="shared" si="205"/>
        <v>0000100</v>
      </c>
      <c r="G575" s="20" t="str">
        <f t="shared" si="206"/>
        <v>0</v>
      </c>
      <c r="H575" s="20" t="str">
        <f t="shared" si="207"/>
        <v>0</v>
      </c>
      <c r="I575" s="20" t="str">
        <f t="shared" si="208"/>
        <v>0</v>
      </c>
      <c r="J575" s="20" t="str">
        <f t="shared" si="209"/>
        <v>0</v>
      </c>
      <c r="K575" s="20" t="str">
        <f t="shared" si="210"/>
        <v>1</v>
      </c>
      <c r="L575" s="20" t="str">
        <f t="shared" si="211"/>
        <v>0</v>
      </c>
      <c r="M575" s="20" t="str">
        <f t="shared" si="212"/>
        <v>0</v>
      </c>
      <c r="N575" s="23">
        <f t="shared" si="213"/>
        <v>0</v>
      </c>
      <c r="O575" s="23">
        <f t="shared" si="214"/>
        <v>0</v>
      </c>
      <c r="P575" s="23">
        <f t="shared" si="215"/>
        <v>0</v>
      </c>
      <c r="Q575" s="23">
        <f t="shared" si="216"/>
        <v>0</v>
      </c>
      <c r="R575" s="23">
        <f t="shared" si="217"/>
        <v>6</v>
      </c>
      <c r="S575" s="23">
        <f t="shared" si="218"/>
        <v>0</v>
      </c>
      <c r="T575" s="23">
        <f t="shared" si="219"/>
        <v>0</v>
      </c>
      <c r="V575" s="9">
        <v>0.70833333333333337</v>
      </c>
      <c r="W575" s="9">
        <v>0.875</v>
      </c>
      <c r="X575" t="str">
        <f t="shared" si="198"/>
        <v>827421_MIX_SOIR0</v>
      </c>
      <c r="Y575" t="str">
        <f t="shared" si="199"/>
        <v>827421_MIX_SOIR0</v>
      </c>
      <c r="Z575" t="str">
        <f t="shared" si="200"/>
        <v>827421_MIX_SOIR0</v>
      </c>
      <c r="AA575" t="str">
        <f t="shared" si="201"/>
        <v>827421_MIX_SOIR0</v>
      </c>
      <c r="AB575" t="str">
        <f t="shared" si="202"/>
        <v>827421_MIX_SOIR6</v>
      </c>
      <c r="AC575" t="str">
        <f t="shared" si="203"/>
        <v>827421_MIX_SOIR0</v>
      </c>
      <c r="AD575" t="str">
        <f t="shared" si="204"/>
        <v>827421_MIX_SOIR0</v>
      </c>
      <c r="AF575" s="9">
        <v>0.70833333333333337</v>
      </c>
      <c r="AG575" s="9">
        <v>0.875</v>
      </c>
    </row>
    <row r="576" spans="1:33">
      <c r="A576" s="8">
        <v>8275</v>
      </c>
      <c r="B576" s="8" t="s">
        <v>117</v>
      </c>
      <c r="C576" s="9">
        <v>0.25</v>
      </c>
      <c r="D576" s="9">
        <v>0.4375</v>
      </c>
      <c r="E576" s="13">
        <v>1111110</v>
      </c>
      <c r="F576" s="18" t="str">
        <f t="shared" si="205"/>
        <v>1111110</v>
      </c>
      <c r="G576" s="20" t="str">
        <f t="shared" si="206"/>
        <v>1</v>
      </c>
      <c r="H576" s="20" t="str">
        <f t="shared" si="207"/>
        <v>1</v>
      </c>
      <c r="I576" s="20" t="str">
        <f t="shared" si="208"/>
        <v>1</v>
      </c>
      <c r="J576" s="20" t="str">
        <f t="shared" si="209"/>
        <v>1</v>
      </c>
      <c r="K576" s="20" t="str">
        <f t="shared" si="210"/>
        <v>1</v>
      </c>
      <c r="L576" s="20" t="str">
        <f t="shared" si="211"/>
        <v>1</v>
      </c>
      <c r="M576" s="20" t="str">
        <f t="shared" si="212"/>
        <v>0</v>
      </c>
      <c r="N576" s="23">
        <f t="shared" si="213"/>
        <v>2</v>
      </c>
      <c r="O576" s="23">
        <f t="shared" si="214"/>
        <v>3</v>
      </c>
      <c r="P576" s="23">
        <f t="shared" si="215"/>
        <v>4</v>
      </c>
      <c r="Q576" s="23">
        <f t="shared" si="216"/>
        <v>5</v>
      </c>
      <c r="R576" s="23">
        <f t="shared" si="217"/>
        <v>6</v>
      </c>
      <c r="S576" s="23">
        <f t="shared" si="218"/>
        <v>7</v>
      </c>
      <c r="T576" s="23">
        <f t="shared" si="219"/>
        <v>0</v>
      </c>
      <c r="V576" s="9">
        <v>0.25</v>
      </c>
      <c r="W576" s="9">
        <v>0.4375</v>
      </c>
      <c r="X576" t="str">
        <f t="shared" si="198"/>
        <v>827521_MIX_JOUR2</v>
      </c>
      <c r="Y576" t="str">
        <f t="shared" si="199"/>
        <v>827521_MIX_JOUR3</v>
      </c>
      <c r="Z576" t="str">
        <f t="shared" si="200"/>
        <v>827521_MIX_JOUR4</v>
      </c>
      <c r="AA576" t="str">
        <f t="shared" si="201"/>
        <v>827521_MIX_JOUR5</v>
      </c>
      <c r="AB576" t="str">
        <f t="shared" si="202"/>
        <v>827521_MIX_JOUR6</v>
      </c>
      <c r="AC576" t="str">
        <f t="shared" si="203"/>
        <v>827521_MIX_JOUR7</v>
      </c>
      <c r="AD576" t="str">
        <f t="shared" si="204"/>
        <v>827521_MIX_JOUR0</v>
      </c>
      <c r="AF576" s="9">
        <v>0.25</v>
      </c>
      <c r="AG576" s="9">
        <v>0.4375</v>
      </c>
    </row>
    <row r="577" spans="1:33">
      <c r="A577" s="8">
        <v>8275</v>
      </c>
      <c r="B577" s="8" t="s">
        <v>118</v>
      </c>
      <c r="C577" s="9">
        <v>0.5</v>
      </c>
      <c r="D577" s="9">
        <v>0.58333333333333337</v>
      </c>
      <c r="E577" s="13">
        <v>1000000</v>
      </c>
      <c r="F577" s="18" t="str">
        <f t="shared" si="205"/>
        <v>1000000</v>
      </c>
      <c r="G577" s="20" t="str">
        <f t="shared" si="206"/>
        <v>1</v>
      </c>
      <c r="H577" s="20" t="str">
        <f t="shared" si="207"/>
        <v>0</v>
      </c>
      <c r="I577" s="20" t="str">
        <f t="shared" si="208"/>
        <v>0</v>
      </c>
      <c r="J577" s="20" t="str">
        <f t="shared" si="209"/>
        <v>0</v>
      </c>
      <c r="K577" s="20" t="str">
        <f t="shared" si="210"/>
        <v>0</v>
      </c>
      <c r="L577" s="20" t="str">
        <f t="shared" si="211"/>
        <v>0</v>
      </c>
      <c r="M577" s="20" t="str">
        <f t="shared" si="212"/>
        <v>0</v>
      </c>
      <c r="N577" s="23">
        <f t="shared" si="213"/>
        <v>2</v>
      </c>
      <c r="O577" s="23">
        <f t="shared" si="214"/>
        <v>0</v>
      </c>
      <c r="P577" s="23">
        <f t="shared" si="215"/>
        <v>0</v>
      </c>
      <c r="Q577" s="23">
        <f t="shared" si="216"/>
        <v>0</v>
      </c>
      <c r="R577" s="23">
        <f t="shared" si="217"/>
        <v>0</v>
      </c>
      <c r="S577" s="23">
        <f t="shared" si="218"/>
        <v>0</v>
      </c>
      <c r="T577" s="23">
        <f t="shared" si="219"/>
        <v>0</v>
      </c>
      <c r="V577" s="9">
        <v>0.5</v>
      </c>
      <c r="W577" s="9">
        <v>0.58333333333333337</v>
      </c>
      <c r="X577" t="str">
        <f t="shared" si="198"/>
        <v>827521_MIX_SOIR2</v>
      </c>
      <c r="Y577" t="str">
        <f t="shared" si="199"/>
        <v>827521_MIX_SOIR0</v>
      </c>
      <c r="Z577" t="str">
        <f t="shared" si="200"/>
        <v>827521_MIX_SOIR0</v>
      </c>
      <c r="AA577" t="str">
        <f t="shared" si="201"/>
        <v>827521_MIX_SOIR0</v>
      </c>
      <c r="AB577" t="str">
        <f t="shared" si="202"/>
        <v>827521_MIX_SOIR0</v>
      </c>
      <c r="AC577" t="str">
        <f t="shared" si="203"/>
        <v>827521_MIX_SOIR0</v>
      </c>
      <c r="AD577" t="str">
        <f t="shared" si="204"/>
        <v>827521_MIX_SOIR0</v>
      </c>
      <c r="AF577" s="9">
        <v>0.5</v>
      </c>
      <c r="AG577" s="9">
        <v>0.58333333333333337</v>
      </c>
    </row>
    <row r="578" spans="1:33">
      <c r="A578" s="8">
        <v>8278</v>
      </c>
      <c r="B578" s="8" t="s">
        <v>117</v>
      </c>
      <c r="C578" s="9">
        <v>0.25</v>
      </c>
      <c r="D578" s="9">
        <v>0.41666666666666669</v>
      </c>
      <c r="E578" s="13">
        <v>1111111</v>
      </c>
      <c r="F578" s="18" t="str">
        <f t="shared" si="205"/>
        <v>1111111</v>
      </c>
      <c r="G578" s="20" t="str">
        <f t="shared" si="206"/>
        <v>1</v>
      </c>
      <c r="H578" s="20" t="str">
        <f t="shared" si="207"/>
        <v>1</v>
      </c>
      <c r="I578" s="20" t="str">
        <f t="shared" si="208"/>
        <v>1</v>
      </c>
      <c r="J578" s="20" t="str">
        <f t="shared" si="209"/>
        <v>1</v>
      </c>
      <c r="K578" s="20" t="str">
        <f t="shared" si="210"/>
        <v>1</v>
      </c>
      <c r="L578" s="20" t="str">
        <f t="shared" si="211"/>
        <v>1</v>
      </c>
      <c r="M578" s="20" t="str">
        <f t="shared" si="212"/>
        <v>1</v>
      </c>
      <c r="N578" s="23">
        <f t="shared" si="213"/>
        <v>2</v>
      </c>
      <c r="O578" s="23">
        <f t="shared" si="214"/>
        <v>3</v>
      </c>
      <c r="P578" s="23">
        <f t="shared" si="215"/>
        <v>4</v>
      </c>
      <c r="Q578" s="23">
        <f t="shared" si="216"/>
        <v>5</v>
      </c>
      <c r="R578" s="23">
        <f t="shared" si="217"/>
        <v>6</v>
      </c>
      <c r="S578" s="23">
        <f t="shared" si="218"/>
        <v>7</v>
      </c>
      <c r="T578" s="23">
        <f t="shared" si="219"/>
        <v>1</v>
      </c>
      <c r="V578" s="9">
        <v>0.25</v>
      </c>
      <c r="W578" s="9">
        <v>0.41666666666666669</v>
      </c>
      <c r="X578" t="str">
        <f t="shared" si="198"/>
        <v>827821_MIX_JOUR2</v>
      </c>
      <c r="Y578" t="str">
        <f t="shared" si="199"/>
        <v>827821_MIX_JOUR3</v>
      </c>
      <c r="Z578" t="str">
        <f t="shared" si="200"/>
        <v>827821_MIX_JOUR4</v>
      </c>
      <c r="AA578" t="str">
        <f t="shared" si="201"/>
        <v>827821_MIX_JOUR5</v>
      </c>
      <c r="AB578" t="str">
        <f t="shared" si="202"/>
        <v>827821_MIX_JOUR6</v>
      </c>
      <c r="AC578" t="str">
        <f t="shared" si="203"/>
        <v>827821_MIX_JOUR7</v>
      </c>
      <c r="AD578" t="str">
        <f t="shared" si="204"/>
        <v>827821_MIX_JOUR1</v>
      </c>
      <c r="AF578" s="9">
        <v>0.25</v>
      </c>
      <c r="AG578" s="9">
        <v>0.41666666666666669</v>
      </c>
    </row>
    <row r="579" spans="1:33">
      <c r="A579" s="8">
        <v>8278</v>
      </c>
      <c r="B579" s="8" t="s">
        <v>118</v>
      </c>
      <c r="C579" s="9">
        <v>0.375</v>
      </c>
      <c r="D579" s="9">
        <v>0.5</v>
      </c>
      <c r="E579" s="13">
        <v>1111111</v>
      </c>
      <c r="F579" s="18" t="str">
        <f t="shared" si="205"/>
        <v>1111111</v>
      </c>
      <c r="G579" s="20" t="str">
        <f t="shared" si="206"/>
        <v>1</v>
      </c>
      <c r="H579" s="20" t="str">
        <f t="shared" si="207"/>
        <v>1</v>
      </c>
      <c r="I579" s="20" t="str">
        <f t="shared" si="208"/>
        <v>1</v>
      </c>
      <c r="J579" s="20" t="str">
        <f t="shared" si="209"/>
        <v>1</v>
      </c>
      <c r="K579" s="20" t="str">
        <f t="shared" si="210"/>
        <v>1</v>
      </c>
      <c r="L579" s="20" t="str">
        <f t="shared" si="211"/>
        <v>1</v>
      </c>
      <c r="M579" s="20" t="str">
        <f t="shared" si="212"/>
        <v>1</v>
      </c>
      <c r="N579" s="23">
        <f t="shared" si="213"/>
        <v>2</v>
      </c>
      <c r="O579" s="23">
        <f t="shared" si="214"/>
        <v>3</v>
      </c>
      <c r="P579" s="23">
        <f t="shared" si="215"/>
        <v>4</v>
      </c>
      <c r="Q579" s="23">
        <f t="shared" si="216"/>
        <v>5</v>
      </c>
      <c r="R579" s="23">
        <f t="shared" si="217"/>
        <v>6</v>
      </c>
      <c r="S579" s="23">
        <f t="shared" si="218"/>
        <v>7</v>
      </c>
      <c r="T579" s="23">
        <f t="shared" si="219"/>
        <v>1</v>
      </c>
      <c r="V579" s="9">
        <v>0.375</v>
      </c>
      <c r="W579" s="9">
        <v>0.5</v>
      </c>
      <c r="X579" t="str">
        <f t="shared" ref="X579:X642" si="220">A579&amp;B579&amp;N579</f>
        <v>827821_MIX_SOIR2</v>
      </c>
      <c r="Y579" t="str">
        <f t="shared" ref="Y579:Y642" si="221">A579&amp;B579&amp;O579</f>
        <v>827821_MIX_SOIR3</v>
      </c>
      <c r="Z579" t="str">
        <f t="shared" ref="Z579:Z642" si="222">A579&amp;B579&amp;P579</f>
        <v>827821_MIX_SOIR4</v>
      </c>
      <c r="AA579" t="str">
        <f t="shared" ref="AA579:AA642" si="223">A579&amp;B579&amp;Q579</f>
        <v>827821_MIX_SOIR5</v>
      </c>
      <c r="AB579" t="str">
        <f t="shared" ref="AB579:AB642" si="224">A579&amp;B579&amp;R579</f>
        <v>827821_MIX_SOIR6</v>
      </c>
      <c r="AC579" t="str">
        <f t="shared" ref="AC579:AC642" si="225">A579&amp;B579&amp;S579</f>
        <v>827821_MIX_SOIR7</v>
      </c>
      <c r="AD579" t="str">
        <f t="shared" ref="AD579:AD642" si="226">A579&amp;B579&amp;T579</f>
        <v>827821_MIX_SOIR1</v>
      </c>
      <c r="AF579" s="9">
        <v>0.375</v>
      </c>
      <c r="AG579" s="9">
        <v>0.5</v>
      </c>
    </row>
    <row r="580" spans="1:33">
      <c r="A580" s="8">
        <v>8285</v>
      </c>
      <c r="B580" s="8" t="s">
        <v>117</v>
      </c>
      <c r="C580" s="9">
        <v>0.35416666666666669</v>
      </c>
      <c r="D580" s="9">
        <v>0.52083333333333337</v>
      </c>
      <c r="E580" s="13">
        <v>1010110</v>
      </c>
      <c r="F580" s="18" t="str">
        <f t="shared" si="205"/>
        <v>1010110</v>
      </c>
      <c r="G580" s="20" t="str">
        <f t="shared" si="206"/>
        <v>1</v>
      </c>
      <c r="H580" s="20" t="str">
        <f t="shared" si="207"/>
        <v>0</v>
      </c>
      <c r="I580" s="20" t="str">
        <f t="shared" si="208"/>
        <v>1</v>
      </c>
      <c r="J580" s="20" t="str">
        <f t="shared" si="209"/>
        <v>0</v>
      </c>
      <c r="K580" s="20" t="str">
        <f t="shared" si="210"/>
        <v>1</v>
      </c>
      <c r="L580" s="20" t="str">
        <f t="shared" si="211"/>
        <v>1</v>
      </c>
      <c r="M580" s="20" t="str">
        <f t="shared" si="212"/>
        <v>0</v>
      </c>
      <c r="N580" s="23">
        <f t="shared" si="213"/>
        <v>2</v>
      </c>
      <c r="O580" s="23">
        <f t="shared" si="214"/>
        <v>0</v>
      </c>
      <c r="P580" s="23">
        <f t="shared" si="215"/>
        <v>4</v>
      </c>
      <c r="Q580" s="23">
        <f t="shared" si="216"/>
        <v>0</v>
      </c>
      <c r="R580" s="23">
        <f t="shared" si="217"/>
        <v>6</v>
      </c>
      <c r="S580" s="23">
        <f t="shared" si="218"/>
        <v>7</v>
      </c>
      <c r="T580" s="23">
        <f t="shared" si="219"/>
        <v>0</v>
      </c>
      <c r="V580" s="9">
        <v>0.35416666666666669</v>
      </c>
      <c r="W580" s="9">
        <v>0.52083333333333337</v>
      </c>
      <c r="X580" t="str">
        <f t="shared" si="220"/>
        <v>828521_MIX_JOUR2</v>
      </c>
      <c r="Y580" t="str">
        <f t="shared" si="221"/>
        <v>828521_MIX_JOUR0</v>
      </c>
      <c r="Z580" t="str">
        <f t="shared" si="222"/>
        <v>828521_MIX_JOUR4</v>
      </c>
      <c r="AA580" t="str">
        <f t="shared" si="223"/>
        <v>828521_MIX_JOUR0</v>
      </c>
      <c r="AB580" t="str">
        <f t="shared" si="224"/>
        <v>828521_MIX_JOUR6</v>
      </c>
      <c r="AC580" t="str">
        <f t="shared" si="225"/>
        <v>828521_MIX_JOUR7</v>
      </c>
      <c r="AD580" t="str">
        <f t="shared" si="226"/>
        <v>828521_MIX_JOUR0</v>
      </c>
      <c r="AF580" s="9">
        <v>0.35416666666666669</v>
      </c>
      <c r="AG580" s="9">
        <v>0.52083333333333337</v>
      </c>
    </row>
    <row r="581" spans="1:33">
      <c r="A581" s="8">
        <v>8285</v>
      </c>
      <c r="B581" s="8" t="s">
        <v>117</v>
      </c>
      <c r="C581" s="9">
        <v>0.41666666666666669</v>
      </c>
      <c r="D581" s="9">
        <v>0.5625</v>
      </c>
      <c r="E581" s="13">
        <v>101000</v>
      </c>
      <c r="F581" s="18" t="str">
        <f t="shared" si="205"/>
        <v>0101000</v>
      </c>
      <c r="G581" s="20" t="str">
        <f t="shared" si="206"/>
        <v>0</v>
      </c>
      <c r="H581" s="20" t="str">
        <f t="shared" si="207"/>
        <v>1</v>
      </c>
      <c r="I581" s="20" t="str">
        <f t="shared" si="208"/>
        <v>0</v>
      </c>
      <c r="J581" s="20" t="str">
        <f t="shared" si="209"/>
        <v>1</v>
      </c>
      <c r="K581" s="20" t="str">
        <f t="shared" si="210"/>
        <v>0</v>
      </c>
      <c r="L581" s="20" t="str">
        <f t="shared" si="211"/>
        <v>0</v>
      </c>
      <c r="M581" s="20" t="str">
        <f t="shared" si="212"/>
        <v>0</v>
      </c>
      <c r="N581" s="23">
        <f t="shared" si="213"/>
        <v>0</v>
      </c>
      <c r="O581" s="23">
        <f t="shared" si="214"/>
        <v>3</v>
      </c>
      <c r="P581" s="23">
        <f t="shared" si="215"/>
        <v>0</v>
      </c>
      <c r="Q581" s="23">
        <f t="shared" si="216"/>
        <v>5</v>
      </c>
      <c r="R581" s="23">
        <f t="shared" si="217"/>
        <v>0</v>
      </c>
      <c r="S581" s="23">
        <f t="shared" si="218"/>
        <v>0</v>
      </c>
      <c r="T581" s="23">
        <f t="shared" si="219"/>
        <v>0</v>
      </c>
      <c r="V581" s="9">
        <v>0.41666666666666669</v>
      </c>
      <c r="W581" s="9">
        <v>0.5625</v>
      </c>
      <c r="X581" t="str">
        <f t="shared" si="220"/>
        <v>828521_MIX_JOUR0</v>
      </c>
      <c r="Y581" t="str">
        <f t="shared" si="221"/>
        <v>828521_MIX_JOUR3</v>
      </c>
      <c r="Z581" t="str">
        <f t="shared" si="222"/>
        <v>828521_MIX_JOUR0</v>
      </c>
      <c r="AA581" t="str">
        <f t="shared" si="223"/>
        <v>828521_MIX_JOUR5</v>
      </c>
      <c r="AB581" t="str">
        <f t="shared" si="224"/>
        <v>828521_MIX_JOUR0</v>
      </c>
      <c r="AC581" t="str">
        <f t="shared" si="225"/>
        <v>828521_MIX_JOUR0</v>
      </c>
      <c r="AD581" t="str">
        <f t="shared" si="226"/>
        <v>828521_MIX_JOUR0</v>
      </c>
      <c r="AF581" s="9">
        <v>0.41666666666666669</v>
      </c>
      <c r="AG581" s="9">
        <v>0.5625</v>
      </c>
    </row>
    <row r="582" spans="1:33">
      <c r="A582" s="10">
        <v>8288</v>
      </c>
      <c r="B582" s="10" t="s">
        <v>117</v>
      </c>
      <c r="C582" s="11">
        <v>0.33333333333333331</v>
      </c>
      <c r="D582" s="11">
        <v>0.52083333333333337</v>
      </c>
      <c r="E582" s="14">
        <v>1111111</v>
      </c>
      <c r="F582" s="18" t="str">
        <f t="shared" si="205"/>
        <v>1111111</v>
      </c>
      <c r="G582" s="20" t="str">
        <f t="shared" si="206"/>
        <v>1</v>
      </c>
      <c r="H582" s="20" t="str">
        <f t="shared" si="207"/>
        <v>1</v>
      </c>
      <c r="I582" s="20" t="str">
        <f t="shared" si="208"/>
        <v>1</v>
      </c>
      <c r="J582" s="20" t="str">
        <f t="shared" si="209"/>
        <v>1</v>
      </c>
      <c r="K582" s="20" t="str">
        <f t="shared" si="210"/>
        <v>1</v>
      </c>
      <c r="L582" s="20" t="str">
        <f t="shared" si="211"/>
        <v>1</v>
      </c>
      <c r="M582" s="20" t="str">
        <f t="shared" si="212"/>
        <v>1</v>
      </c>
      <c r="N582" s="23">
        <f t="shared" si="213"/>
        <v>2</v>
      </c>
      <c r="O582" s="23">
        <f t="shared" si="214"/>
        <v>3</v>
      </c>
      <c r="P582" s="23">
        <f t="shared" si="215"/>
        <v>4</v>
      </c>
      <c r="Q582" s="23">
        <f t="shared" si="216"/>
        <v>5</v>
      </c>
      <c r="R582" s="23">
        <f t="shared" si="217"/>
        <v>6</v>
      </c>
      <c r="S582" s="23">
        <f t="shared" si="218"/>
        <v>7</v>
      </c>
      <c r="T582" s="23">
        <f t="shared" si="219"/>
        <v>1</v>
      </c>
      <c r="V582" s="11">
        <v>0.33333333333333331</v>
      </c>
      <c r="W582" s="11">
        <v>0.52083333333333337</v>
      </c>
      <c r="X582" t="str">
        <f t="shared" si="220"/>
        <v>828821_MIX_JOUR2</v>
      </c>
      <c r="Y582" t="str">
        <f t="shared" si="221"/>
        <v>828821_MIX_JOUR3</v>
      </c>
      <c r="Z582" t="str">
        <f t="shared" si="222"/>
        <v>828821_MIX_JOUR4</v>
      </c>
      <c r="AA582" t="str">
        <f t="shared" si="223"/>
        <v>828821_MIX_JOUR5</v>
      </c>
      <c r="AB582" t="str">
        <f t="shared" si="224"/>
        <v>828821_MIX_JOUR6</v>
      </c>
      <c r="AC582" t="str">
        <f t="shared" si="225"/>
        <v>828821_MIX_JOUR7</v>
      </c>
      <c r="AD582" t="str">
        <f t="shared" si="226"/>
        <v>828821_MIX_JOUR1</v>
      </c>
      <c r="AF582" s="11">
        <v>0.33333333333333331</v>
      </c>
      <c r="AG582" s="11">
        <v>0.52083333333333337</v>
      </c>
    </row>
    <row r="583" spans="1:33">
      <c r="A583" s="8">
        <v>8288</v>
      </c>
      <c r="B583" s="8" t="s">
        <v>118</v>
      </c>
      <c r="C583" s="9">
        <v>0.70833333333333337</v>
      </c>
      <c r="D583" s="9">
        <v>0.875</v>
      </c>
      <c r="E583" s="13">
        <v>1111101</v>
      </c>
      <c r="F583" s="18" t="str">
        <f t="shared" si="205"/>
        <v>1111101</v>
      </c>
      <c r="G583" s="20" t="str">
        <f t="shared" si="206"/>
        <v>1</v>
      </c>
      <c r="H583" s="20" t="str">
        <f t="shared" si="207"/>
        <v>1</v>
      </c>
      <c r="I583" s="20" t="str">
        <f t="shared" si="208"/>
        <v>1</v>
      </c>
      <c r="J583" s="20" t="str">
        <f t="shared" si="209"/>
        <v>1</v>
      </c>
      <c r="K583" s="20" t="str">
        <f t="shared" si="210"/>
        <v>1</v>
      </c>
      <c r="L583" s="20" t="str">
        <f t="shared" si="211"/>
        <v>0</v>
      </c>
      <c r="M583" s="20" t="str">
        <f t="shared" si="212"/>
        <v>1</v>
      </c>
      <c r="N583" s="23">
        <f t="shared" si="213"/>
        <v>2</v>
      </c>
      <c r="O583" s="23">
        <f t="shared" si="214"/>
        <v>3</v>
      </c>
      <c r="P583" s="23">
        <f t="shared" si="215"/>
        <v>4</v>
      </c>
      <c r="Q583" s="23">
        <f t="shared" si="216"/>
        <v>5</v>
      </c>
      <c r="R583" s="23">
        <f t="shared" si="217"/>
        <v>6</v>
      </c>
      <c r="S583" s="23">
        <f t="shared" si="218"/>
        <v>0</v>
      </c>
      <c r="T583" s="23">
        <f t="shared" si="219"/>
        <v>1</v>
      </c>
      <c r="V583" s="9">
        <v>0.70833333333333337</v>
      </c>
      <c r="W583" s="9">
        <v>0.875</v>
      </c>
      <c r="X583" t="str">
        <f t="shared" si="220"/>
        <v>828821_MIX_SOIR2</v>
      </c>
      <c r="Y583" t="str">
        <f t="shared" si="221"/>
        <v>828821_MIX_SOIR3</v>
      </c>
      <c r="Z583" t="str">
        <f t="shared" si="222"/>
        <v>828821_MIX_SOIR4</v>
      </c>
      <c r="AA583" t="str">
        <f t="shared" si="223"/>
        <v>828821_MIX_SOIR5</v>
      </c>
      <c r="AB583" t="str">
        <f t="shared" si="224"/>
        <v>828821_MIX_SOIR6</v>
      </c>
      <c r="AC583" t="str">
        <f t="shared" si="225"/>
        <v>828821_MIX_SOIR0</v>
      </c>
      <c r="AD583" t="str">
        <f t="shared" si="226"/>
        <v>828821_MIX_SOIR1</v>
      </c>
      <c r="AF583" s="9">
        <v>0.70833333333333337</v>
      </c>
      <c r="AG583" s="9">
        <v>0.875</v>
      </c>
    </row>
    <row r="584" spans="1:33">
      <c r="A584" s="8">
        <v>8299</v>
      </c>
      <c r="B584" s="8" t="s">
        <v>117</v>
      </c>
      <c r="C584" s="9">
        <v>0.29166666666666669</v>
      </c>
      <c r="D584" s="9">
        <v>0.4375</v>
      </c>
      <c r="E584" s="13">
        <v>1111110</v>
      </c>
      <c r="F584" s="18" t="str">
        <f t="shared" si="205"/>
        <v>1111110</v>
      </c>
      <c r="G584" s="20" t="str">
        <f t="shared" si="206"/>
        <v>1</v>
      </c>
      <c r="H584" s="20" t="str">
        <f t="shared" si="207"/>
        <v>1</v>
      </c>
      <c r="I584" s="20" t="str">
        <f t="shared" si="208"/>
        <v>1</v>
      </c>
      <c r="J584" s="20" t="str">
        <f t="shared" si="209"/>
        <v>1</v>
      </c>
      <c r="K584" s="20" t="str">
        <f t="shared" si="210"/>
        <v>1</v>
      </c>
      <c r="L584" s="20" t="str">
        <f t="shared" si="211"/>
        <v>1</v>
      </c>
      <c r="M584" s="20" t="str">
        <f t="shared" si="212"/>
        <v>0</v>
      </c>
      <c r="N584" s="23">
        <f t="shared" si="213"/>
        <v>2</v>
      </c>
      <c r="O584" s="23">
        <f t="shared" si="214"/>
        <v>3</v>
      </c>
      <c r="P584" s="23">
        <f t="shared" si="215"/>
        <v>4</v>
      </c>
      <c r="Q584" s="23">
        <f t="shared" si="216"/>
        <v>5</v>
      </c>
      <c r="R584" s="23">
        <f t="shared" si="217"/>
        <v>6</v>
      </c>
      <c r="S584" s="23">
        <f t="shared" si="218"/>
        <v>7</v>
      </c>
      <c r="T584" s="23">
        <f t="shared" si="219"/>
        <v>0</v>
      </c>
      <c r="V584" s="9">
        <v>0.29166666666666669</v>
      </c>
      <c r="W584" s="9">
        <v>0.4375</v>
      </c>
      <c r="X584" t="str">
        <f t="shared" si="220"/>
        <v>829921_MIX_JOUR2</v>
      </c>
      <c r="Y584" t="str">
        <f t="shared" si="221"/>
        <v>829921_MIX_JOUR3</v>
      </c>
      <c r="Z584" t="str">
        <f t="shared" si="222"/>
        <v>829921_MIX_JOUR4</v>
      </c>
      <c r="AA584" t="str">
        <f t="shared" si="223"/>
        <v>829921_MIX_JOUR5</v>
      </c>
      <c r="AB584" t="str">
        <f t="shared" si="224"/>
        <v>829921_MIX_JOUR6</v>
      </c>
      <c r="AC584" t="str">
        <f t="shared" si="225"/>
        <v>829921_MIX_JOUR7</v>
      </c>
      <c r="AD584" t="str">
        <f t="shared" si="226"/>
        <v>829921_MIX_JOUR0</v>
      </c>
      <c r="AF584" s="9">
        <v>0.29166666666666669</v>
      </c>
      <c r="AG584" s="9">
        <v>0.4375</v>
      </c>
    </row>
    <row r="585" spans="1:33">
      <c r="A585" s="8">
        <v>8299</v>
      </c>
      <c r="B585" s="8" t="s">
        <v>118</v>
      </c>
      <c r="C585" s="9">
        <v>0.66666666666666663</v>
      </c>
      <c r="D585" s="9">
        <v>0.79166666666666663</v>
      </c>
      <c r="E585" s="13">
        <v>101101</v>
      </c>
      <c r="F585" s="18" t="str">
        <f t="shared" si="205"/>
        <v>0101101</v>
      </c>
      <c r="G585" s="20" t="str">
        <f t="shared" si="206"/>
        <v>0</v>
      </c>
      <c r="H585" s="20" t="str">
        <f t="shared" si="207"/>
        <v>1</v>
      </c>
      <c r="I585" s="20" t="str">
        <f t="shared" si="208"/>
        <v>0</v>
      </c>
      <c r="J585" s="20" t="str">
        <f t="shared" si="209"/>
        <v>1</v>
      </c>
      <c r="K585" s="20" t="str">
        <f t="shared" si="210"/>
        <v>1</v>
      </c>
      <c r="L585" s="20" t="str">
        <f t="shared" si="211"/>
        <v>0</v>
      </c>
      <c r="M585" s="20" t="str">
        <f t="shared" si="212"/>
        <v>1</v>
      </c>
      <c r="N585" s="23">
        <f t="shared" si="213"/>
        <v>0</v>
      </c>
      <c r="O585" s="23">
        <f t="shared" si="214"/>
        <v>3</v>
      </c>
      <c r="P585" s="23">
        <f t="shared" si="215"/>
        <v>0</v>
      </c>
      <c r="Q585" s="23">
        <f t="shared" si="216"/>
        <v>5</v>
      </c>
      <c r="R585" s="23">
        <f t="shared" si="217"/>
        <v>6</v>
      </c>
      <c r="S585" s="23">
        <f t="shared" si="218"/>
        <v>0</v>
      </c>
      <c r="T585" s="23">
        <f t="shared" si="219"/>
        <v>1</v>
      </c>
      <c r="V585" s="9">
        <v>0.66666666666666663</v>
      </c>
      <c r="W585" s="9">
        <v>0.79166666666666663</v>
      </c>
      <c r="X585" t="str">
        <f t="shared" si="220"/>
        <v>829921_MIX_SOIR0</v>
      </c>
      <c r="Y585" t="str">
        <f t="shared" si="221"/>
        <v>829921_MIX_SOIR3</v>
      </c>
      <c r="Z585" t="str">
        <f t="shared" si="222"/>
        <v>829921_MIX_SOIR0</v>
      </c>
      <c r="AA585" t="str">
        <f t="shared" si="223"/>
        <v>829921_MIX_SOIR5</v>
      </c>
      <c r="AB585" t="str">
        <f t="shared" si="224"/>
        <v>829921_MIX_SOIR6</v>
      </c>
      <c r="AC585" t="str">
        <f t="shared" si="225"/>
        <v>829921_MIX_SOIR0</v>
      </c>
      <c r="AD585" t="str">
        <f t="shared" si="226"/>
        <v>829921_MIX_SOIR1</v>
      </c>
      <c r="AF585" s="9">
        <v>0.66666666666666663</v>
      </c>
      <c r="AG585" s="9">
        <v>0.79166666666666663</v>
      </c>
    </row>
    <row r="586" spans="1:33">
      <c r="A586" s="8">
        <v>8300</v>
      </c>
      <c r="B586" s="8" t="s">
        <v>117</v>
      </c>
      <c r="C586" s="9">
        <v>0.25</v>
      </c>
      <c r="D586" s="9">
        <v>0.5</v>
      </c>
      <c r="E586" s="13">
        <v>1111110</v>
      </c>
      <c r="F586" s="18" t="str">
        <f t="shared" si="205"/>
        <v>1111110</v>
      </c>
      <c r="G586" s="20" t="str">
        <f t="shared" si="206"/>
        <v>1</v>
      </c>
      <c r="H586" s="20" t="str">
        <f t="shared" si="207"/>
        <v>1</v>
      </c>
      <c r="I586" s="20" t="str">
        <f t="shared" si="208"/>
        <v>1</v>
      </c>
      <c r="J586" s="20" t="str">
        <f t="shared" si="209"/>
        <v>1</v>
      </c>
      <c r="K586" s="20" t="str">
        <f t="shared" si="210"/>
        <v>1</v>
      </c>
      <c r="L586" s="20" t="str">
        <f t="shared" si="211"/>
        <v>1</v>
      </c>
      <c r="M586" s="20" t="str">
        <f t="shared" si="212"/>
        <v>0</v>
      </c>
      <c r="N586" s="23">
        <f t="shared" si="213"/>
        <v>2</v>
      </c>
      <c r="O586" s="23">
        <f t="shared" si="214"/>
        <v>3</v>
      </c>
      <c r="P586" s="23">
        <f t="shared" si="215"/>
        <v>4</v>
      </c>
      <c r="Q586" s="23">
        <f t="shared" si="216"/>
        <v>5</v>
      </c>
      <c r="R586" s="23">
        <f t="shared" si="217"/>
        <v>6</v>
      </c>
      <c r="S586" s="23">
        <f t="shared" si="218"/>
        <v>7</v>
      </c>
      <c r="T586" s="23">
        <f t="shared" si="219"/>
        <v>0</v>
      </c>
      <c r="V586" s="9">
        <v>0.25</v>
      </c>
      <c r="W586" s="9">
        <v>0.5</v>
      </c>
      <c r="X586" t="str">
        <f t="shared" si="220"/>
        <v>830021_MIX_JOUR2</v>
      </c>
      <c r="Y586" t="str">
        <f t="shared" si="221"/>
        <v>830021_MIX_JOUR3</v>
      </c>
      <c r="Z586" t="str">
        <f t="shared" si="222"/>
        <v>830021_MIX_JOUR4</v>
      </c>
      <c r="AA586" t="str">
        <f t="shared" si="223"/>
        <v>830021_MIX_JOUR5</v>
      </c>
      <c r="AB586" t="str">
        <f t="shared" si="224"/>
        <v>830021_MIX_JOUR6</v>
      </c>
      <c r="AC586" t="str">
        <f t="shared" si="225"/>
        <v>830021_MIX_JOUR7</v>
      </c>
      <c r="AD586" t="str">
        <f t="shared" si="226"/>
        <v>830021_MIX_JOUR0</v>
      </c>
      <c r="AF586" s="9">
        <v>0.25</v>
      </c>
      <c r="AG586" s="9">
        <v>0.5</v>
      </c>
    </row>
    <row r="587" spans="1:33">
      <c r="A587" s="8">
        <v>8300</v>
      </c>
      <c r="B587" s="8" t="s">
        <v>118</v>
      </c>
      <c r="C587" s="9">
        <v>0.25</v>
      </c>
      <c r="D587" s="9">
        <v>0.5</v>
      </c>
      <c r="E587" s="13">
        <v>1110010</v>
      </c>
      <c r="F587" s="18" t="str">
        <f t="shared" si="205"/>
        <v>1110010</v>
      </c>
      <c r="G587" s="20" t="str">
        <f t="shared" si="206"/>
        <v>1</v>
      </c>
      <c r="H587" s="20" t="str">
        <f t="shared" si="207"/>
        <v>1</v>
      </c>
      <c r="I587" s="20" t="str">
        <f t="shared" si="208"/>
        <v>1</v>
      </c>
      <c r="J587" s="20" t="str">
        <f t="shared" si="209"/>
        <v>0</v>
      </c>
      <c r="K587" s="20" t="str">
        <f t="shared" si="210"/>
        <v>0</v>
      </c>
      <c r="L587" s="20" t="str">
        <f t="shared" si="211"/>
        <v>1</v>
      </c>
      <c r="M587" s="20" t="str">
        <f t="shared" si="212"/>
        <v>0</v>
      </c>
      <c r="N587" s="23">
        <f t="shared" si="213"/>
        <v>2</v>
      </c>
      <c r="O587" s="23">
        <f t="shared" si="214"/>
        <v>3</v>
      </c>
      <c r="P587" s="23">
        <f t="shared" si="215"/>
        <v>4</v>
      </c>
      <c r="Q587" s="23">
        <f t="shared" si="216"/>
        <v>0</v>
      </c>
      <c r="R587" s="23">
        <f t="shared" si="217"/>
        <v>0</v>
      </c>
      <c r="S587" s="23">
        <f t="shared" si="218"/>
        <v>7</v>
      </c>
      <c r="T587" s="23">
        <f t="shared" si="219"/>
        <v>0</v>
      </c>
      <c r="V587" s="9">
        <v>0.25</v>
      </c>
      <c r="W587" s="9">
        <v>0.5</v>
      </c>
      <c r="X587" t="str">
        <f t="shared" si="220"/>
        <v>830021_MIX_SOIR2</v>
      </c>
      <c r="Y587" t="str">
        <f t="shared" si="221"/>
        <v>830021_MIX_SOIR3</v>
      </c>
      <c r="Z587" t="str">
        <f t="shared" si="222"/>
        <v>830021_MIX_SOIR4</v>
      </c>
      <c r="AA587" t="str">
        <f t="shared" si="223"/>
        <v>830021_MIX_SOIR0</v>
      </c>
      <c r="AB587" t="str">
        <f t="shared" si="224"/>
        <v>830021_MIX_SOIR0</v>
      </c>
      <c r="AC587" t="str">
        <f t="shared" si="225"/>
        <v>830021_MIX_SOIR7</v>
      </c>
      <c r="AD587" t="str">
        <f t="shared" si="226"/>
        <v>830021_MIX_SOIR0</v>
      </c>
      <c r="AF587" s="9">
        <v>0.25</v>
      </c>
      <c r="AG587" s="9">
        <v>0.5</v>
      </c>
    </row>
    <row r="588" spans="1:33">
      <c r="A588" s="8">
        <v>8308</v>
      </c>
      <c r="B588" s="8" t="s">
        <v>117</v>
      </c>
      <c r="C588" s="9">
        <v>0.375</v>
      </c>
      <c r="D588" s="9">
        <v>0.5625</v>
      </c>
      <c r="E588" s="13">
        <v>1111111</v>
      </c>
      <c r="F588" s="18" t="str">
        <f t="shared" si="205"/>
        <v>1111111</v>
      </c>
      <c r="G588" s="20" t="str">
        <f t="shared" si="206"/>
        <v>1</v>
      </c>
      <c r="H588" s="20" t="str">
        <f t="shared" si="207"/>
        <v>1</v>
      </c>
      <c r="I588" s="20" t="str">
        <f t="shared" si="208"/>
        <v>1</v>
      </c>
      <c r="J588" s="20" t="str">
        <f t="shared" si="209"/>
        <v>1</v>
      </c>
      <c r="K588" s="20" t="str">
        <f t="shared" si="210"/>
        <v>1</v>
      </c>
      <c r="L588" s="20" t="str">
        <f t="shared" si="211"/>
        <v>1</v>
      </c>
      <c r="M588" s="20" t="str">
        <f t="shared" si="212"/>
        <v>1</v>
      </c>
      <c r="N588" s="23">
        <f t="shared" si="213"/>
        <v>2</v>
      </c>
      <c r="O588" s="23">
        <f t="shared" si="214"/>
        <v>3</v>
      </c>
      <c r="P588" s="23">
        <f t="shared" si="215"/>
        <v>4</v>
      </c>
      <c r="Q588" s="23">
        <f t="shared" si="216"/>
        <v>5</v>
      </c>
      <c r="R588" s="23">
        <f t="shared" si="217"/>
        <v>6</v>
      </c>
      <c r="S588" s="23">
        <f t="shared" si="218"/>
        <v>7</v>
      </c>
      <c r="T588" s="23">
        <f t="shared" si="219"/>
        <v>1</v>
      </c>
      <c r="V588" s="9">
        <v>0.375</v>
      </c>
      <c r="W588" s="9">
        <v>0.5625</v>
      </c>
      <c r="X588" t="str">
        <f t="shared" si="220"/>
        <v>830821_MIX_JOUR2</v>
      </c>
      <c r="Y588" t="str">
        <f t="shared" si="221"/>
        <v>830821_MIX_JOUR3</v>
      </c>
      <c r="Z588" t="str">
        <f t="shared" si="222"/>
        <v>830821_MIX_JOUR4</v>
      </c>
      <c r="AA588" t="str">
        <f t="shared" si="223"/>
        <v>830821_MIX_JOUR5</v>
      </c>
      <c r="AB588" t="str">
        <f t="shared" si="224"/>
        <v>830821_MIX_JOUR6</v>
      </c>
      <c r="AC588" t="str">
        <f t="shared" si="225"/>
        <v>830821_MIX_JOUR7</v>
      </c>
      <c r="AD588" t="str">
        <f t="shared" si="226"/>
        <v>830821_MIX_JOUR1</v>
      </c>
      <c r="AF588" s="9">
        <v>0.375</v>
      </c>
      <c r="AG588" s="9">
        <v>0.5625</v>
      </c>
    </row>
    <row r="589" spans="1:33">
      <c r="A589" s="8">
        <v>8308</v>
      </c>
      <c r="B589" s="8" t="s">
        <v>118</v>
      </c>
      <c r="C589" s="9">
        <v>0.45833333333333331</v>
      </c>
      <c r="D589" s="9">
        <v>0.60416666666666663</v>
      </c>
      <c r="E589" s="13">
        <v>1111111</v>
      </c>
      <c r="F589" s="18" t="str">
        <f t="shared" si="205"/>
        <v>1111111</v>
      </c>
      <c r="G589" s="20" t="str">
        <f t="shared" si="206"/>
        <v>1</v>
      </c>
      <c r="H589" s="20" t="str">
        <f t="shared" si="207"/>
        <v>1</v>
      </c>
      <c r="I589" s="20" t="str">
        <f t="shared" si="208"/>
        <v>1</v>
      </c>
      <c r="J589" s="20" t="str">
        <f t="shared" si="209"/>
        <v>1</v>
      </c>
      <c r="K589" s="20" t="str">
        <f t="shared" si="210"/>
        <v>1</v>
      </c>
      <c r="L589" s="20" t="str">
        <f t="shared" si="211"/>
        <v>1</v>
      </c>
      <c r="M589" s="20" t="str">
        <f t="shared" si="212"/>
        <v>1</v>
      </c>
      <c r="N589" s="23">
        <f t="shared" si="213"/>
        <v>2</v>
      </c>
      <c r="O589" s="23">
        <f t="shared" si="214"/>
        <v>3</v>
      </c>
      <c r="P589" s="23">
        <f t="shared" si="215"/>
        <v>4</v>
      </c>
      <c r="Q589" s="23">
        <f t="shared" si="216"/>
        <v>5</v>
      </c>
      <c r="R589" s="23">
        <f t="shared" si="217"/>
        <v>6</v>
      </c>
      <c r="S589" s="23">
        <f t="shared" si="218"/>
        <v>7</v>
      </c>
      <c r="T589" s="23">
        <f t="shared" si="219"/>
        <v>1</v>
      </c>
      <c r="V589" s="9">
        <v>0.45833333333333331</v>
      </c>
      <c r="W589" s="9">
        <v>0.60416666666666663</v>
      </c>
      <c r="X589" t="str">
        <f t="shared" si="220"/>
        <v>830821_MIX_SOIR2</v>
      </c>
      <c r="Y589" t="str">
        <f t="shared" si="221"/>
        <v>830821_MIX_SOIR3</v>
      </c>
      <c r="Z589" t="str">
        <f t="shared" si="222"/>
        <v>830821_MIX_SOIR4</v>
      </c>
      <c r="AA589" t="str">
        <f t="shared" si="223"/>
        <v>830821_MIX_SOIR5</v>
      </c>
      <c r="AB589" t="str">
        <f t="shared" si="224"/>
        <v>830821_MIX_SOIR6</v>
      </c>
      <c r="AC589" t="str">
        <f t="shared" si="225"/>
        <v>830821_MIX_SOIR7</v>
      </c>
      <c r="AD589" t="str">
        <f t="shared" si="226"/>
        <v>830821_MIX_SOIR1</v>
      </c>
      <c r="AF589" s="9">
        <v>0.45833333333333331</v>
      </c>
      <c r="AG589" s="9">
        <v>0.60416666666666663</v>
      </c>
    </row>
    <row r="590" spans="1:33">
      <c r="A590" s="8">
        <v>8313</v>
      </c>
      <c r="B590" s="8" t="s">
        <v>117</v>
      </c>
      <c r="C590" s="9">
        <v>0.20833333333333334</v>
      </c>
      <c r="D590" s="9">
        <v>0.33333333333333331</v>
      </c>
      <c r="E590" s="13">
        <v>1100001</v>
      </c>
      <c r="F590" s="18" t="str">
        <f t="shared" si="205"/>
        <v>1100001</v>
      </c>
      <c r="G590" s="20" t="str">
        <f t="shared" si="206"/>
        <v>1</v>
      </c>
      <c r="H590" s="20" t="str">
        <f t="shared" si="207"/>
        <v>1</v>
      </c>
      <c r="I590" s="20" t="str">
        <f t="shared" si="208"/>
        <v>0</v>
      </c>
      <c r="J590" s="20" t="str">
        <f t="shared" si="209"/>
        <v>0</v>
      </c>
      <c r="K590" s="20" t="str">
        <f t="shared" si="210"/>
        <v>0</v>
      </c>
      <c r="L590" s="20" t="str">
        <f t="shared" si="211"/>
        <v>0</v>
      </c>
      <c r="M590" s="20" t="str">
        <f t="shared" si="212"/>
        <v>1</v>
      </c>
      <c r="N590" s="23">
        <f t="shared" si="213"/>
        <v>2</v>
      </c>
      <c r="O590" s="23">
        <f t="shared" si="214"/>
        <v>3</v>
      </c>
      <c r="P590" s="23">
        <f t="shared" si="215"/>
        <v>0</v>
      </c>
      <c r="Q590" s="23">
        <f t="shared" si="216"/>
        <v>0</v>
      </c>
      <c r="R590" s="23">
        <f t="shared" si="217"/>
        <v>0</v>
      </c>
      <c r="S590" s="23">
        <f t="shared" si="218"/>
        <v>0</v>
      </c>
      <c r="T590" s="23">
        <f t="shared" si="219"/>
        <v>1</v>
      </c>
      <c r="V590" s="9">
        <v>0.20833333333333334</v>
      </c>
      <c r="W590" s="9">
        <v>0.33333333333333331</v>
      </c>
      <c r="X590" t="str">
        <f t="shared" si="220"/>
        <v>831321_MIX_JOUR2</v>
      </c>
      <c r="Y590" t="str">
        <f t="shared" si="221"/>
        <v>831321_MIX_JOUR3</v>
      </c>
      <c r="Z590" t="str">
        <f t="shared" si="222"/>
        <v>831321_MIX_JOUR0</v>
      </c>
      <c r="AA590" t="str">
        <f t="shared" si="223"/>
        <v>831321_MIX_JOUR0</v>
      </c>
      <c r="AB590" t="str">
        <f t="shared" si="224"/>
        <v>831321_MIX_JOUR0</v>
      </c>
      <c r="AC590" t="str">
        <f t="shared" si="225"/>
        <v>831321_MIX_JOUR0</v>
      </c>
      <c r="AD590" t="str">
        <f t="shared" si="226"/>
        <v>831321_MIX_JOUR1</v>
      </c>
      <c r="AF590" s="9">
        <v>0.20833333333333334</v>
      </c>
      <c r="AG590" s="9">
        <v>0.33333333333333331</v>
      </c>
    </row>
    <row r="591" spans="1:33">
      <c r="A591" s="8">
        <v>8313</v>
      </c>
      <c r="B591" s="8" t="s">
        <v>118</v>
      </c>
      <c r="C591" s="9">
        <v>0</v>
      </c>
      <c r="D591" s="9">
        <v>0.99930555555555556</v>
      </c>
      <c r="E591" s="13">
        <v>1111111</v>
      </c>
      <c r="F591" s="18" t="str">
        <f t="shared" si="205"/>
        <v>1111111</v>
      </c>
      <c r="G591" s="20" t="str">
        <f t="shared" si="206"/>
        <v>1</v>
      </c>
      <c r="H591" s="20" t="str">
        <f t="shared" si="207"/>
        <v>1</v>
      </c>
      <c r="I591" s="20" t="str">
        <f t="shared" si="208"/>
        <v>1</v>
      </c>
      <c r="J591" s="20" t="str">
        <f t="shared" si="209"/>
        <v>1</v>
      </c>
      <c r="K591" s="20" t="str">
        <f t="shared" si="210"/>
        <v>1</v>
      </c>
      <c r="L591" s="20" t="str">
        <f t="shared" si="211"/>
        <v>1</v>
      </c>
      <c r="M591" s="20" t="str">
        <f t="shared" si="212"/>
        <v>1</v>
      </c>
      <c r="N591" s="23">
        <f t="shared" si="213"/>
        <v>2</v>
      </c>
      <c r="O591" s="23">
        <f t="shared" si="214"/>
        <v>3</v>
      </c>
      <c r="P591" s="23">
        <f t="shared" si="215"/>
        <v>4</v>
      </c>
      <c r="Q591" s="23">
        <f t="shared" si="216"/>
        <v>5</v>
      </c>
      <c r="R591" s="23">
        <f t="shared" si="217"/>
        <v>6</v>
      </c>
      <c r="S591" s="23">
        <f t="shared" si="218"/>
        <v>7</v>
      </c>
      <c r="T591" s="23">
        <f t="shared" si="219"/>
        <v>1</v>
      </c>
      <c r="V591" s="9">
        <v>0</v>
      </c>
      <c r="W591" s="9">
        <v>0.99930555555555556</v>
      </c>
      <c r="X591" t="str">
        <f t="shared" si="220"/>
        <v>831321_MIX_SOIR2</v>
      </c>
      <c r="Y591" t="str">
        <f t="shared" si="221"/>
        <v>831321_MIX_SOIR3</v>
      </c>
      <c r="Z591" t="str">
        <f t="shared" si="222"/>
        <v>831321_MIX_SOIR4</v>
      </c>
      <c r="AA591" t="str">
        <f t="shared" si="223"/>
        <v>831321_MIX_SOIR5</v>
      </c>
      <c r="AB591" t="str">
        <f t="shared" si="224"/>
        <v>831321_MIX_SOIR6</v>
      </c>
      <c r="AC591" t="str">
        <f t="shared" si="225"/>
        <v>831321_MIX_SOIR7</v>
      </c>
      <c r="AD591" t="str">
        <f t="shared" si="226"/>
        <v>831321_MIX_SOIR1</v>
      </c>
      <c r="AF591" s="9">
        <v>0</v>
      </c>
      <c r="AG591" s="9">
        <v>0.99930555555555556</v>
      </c>
    </row>
    <row r="592" spans="1:33">
      <c r="A592" s="8">
        <v>8314</v>
      </c>
      <c r="B592" s="8" t="s">
        <v>117</v>
      </c>
      <c r="C592" s="9">
        <v>0.20833333333333334</v>
      </c>
      <c r="D592" s="9">
        <v>0.33333333333333331</v>
      </c>
      <c r="E592" s="13">
        <v>1100001</v>
      </c>
      <c r="F592" s="18" t="str">
        <f t="shared" si="205"/>
        <v>1100001</v>
      </c>
      <c r="G592" s="20" t="str">
        <f t="shared" si="206"/>
        <v>1</v>
      </c>
      <c r="H592" s="20" t="str">
        <f t="shared" si="207"/>
        <v>1</v>
      </c>
      <c r="I592" s="20" t="str">
        <f t="shared" si="208"/>
        <v>0</v>
      </c>
      <c r="J592" s="20" t="str">
        <f t="shared" si="209"/>
        <v>0</v>
      </c>
      <c r="K592" s="20" t="str">
        <f t="shared" si="210"/>
        <v>0</v>
      </c>
      <c r="L592" s="20" t="str">
        <f t="shared" si="211"/>
        <v>0</v>
      </c>
      <c r="M592" s="20" t="str">
        <f t="shared" si="212"/>
        <v>1</v>
      </c>
      <c r="N592" s="23">
        <f t="shared" si="213"/>
        <v>2</v>
      </c>
      <c r="O592" s="23">
        <f t="shared" si="214"/>
        <v>3</v>
      </c>
      <c r="P592" s="23">
        <f t="shared" si="215"/>
        <v>0</v>
      </c>
      <c r="Q592" s="23">
        <f t="shared" si="216"/>
        <v>0</v>
      </c>
      <c r="R592" s="23">
        <f t="shared" si="217"/>
        <v>0</v>
      </c>
      <c r="S592" s="23">
        <f t="shared" si="218"/>
        <v>0</v>
      </c>
      <c r="T592" s="23">
        <f t="shared" si="219"/>
        <v>1</v>
      </c>
      <c r="V592" s="9">
        <v>0.20833333333333334</v>
      </c>
      <c r="W592" s="9">
        <v>0.33333333333333331</v>
      </c>
      <c r="X592" t="str">
        <f t="shared" si="220"/>
        <v>831421_MIX_JOUR2</v>
      </c>
      <c r="Y592" t="str">
        <f t="shared" si="221"/>
        <v>831421_MIX_JOUR3</v>
      </c>
      <c r="Z592" t="str">
        <f t="shared" si="222"/>
        <v>831421_MIX_JOUR0</v>
      </c>
      <c r="AA592" t="str">
        <f t="shared" si="223"/>
        <v>831421_MIX_JOUR0</v>
      </c>
      <c r="AB592" t="str">
        <f t="shared" si="224"/>
        <v>831421_MIX_JOUR0</v>
      </c>
      <c r="AC592" t="str">
        <f t="shared" si="225"/>
        <v>831421_MIX_JOUR0</v>
      </c>
      <c r="AD592" t="str">
        <f t="shared" si="226"/>
        <v>831421_MIX_JOUR1</v>
      </c>
      <c r="AF592" s="9">
        <v>0.20833333333333334</v>
      </c>
      <c r="AG592" s="9">
        <v>0.33333333333333331</v>
      </c>
    </row>
    <row r="593" spans="1:33">
      <c r="A593" s="8">
        <v>8314</v>
      </c>
      <c r="B593" s="8" t="s">
        <v>118</v>
      </c>
      <c r="C593" s="9">
        <v>0</v>
      </c>
      <c r="D593" s="9">
        <v>0.99930555555555556</v>
      </c>
      <c r="E593" s="13">
        <v>1111111</v>
      </c>
      <c r="F593" s="18" t="str">
        <f t="shared" si="205"/>
        <v>1111111</v>
      </c>
      <c r="G593" s="20" t="str">
        <f t="shared" si="206"/>
        <v>1</v>
      </c>
      <c r="H593" s="20" t="str">
        <f t="shared" si="207"/>
        <v>1</v>
      </c>
      <c r="I593" s="20" t="str">
        <f t="shared" si="208"/>
        <v>1</v>
      </c>
      <c r="J593" s="20" t="str">
        <f t="shared" si="209"/>
        <v>1</v>
      </c>
      <c r="K593" s="20" t="str">
        <f t="shared" si="210"/>
        <v>1</v>
      </c>
      <c r="L593" s="20" t="str">
        <f t="shared" si="211"/>
        <v>1</v>
      </c>
      <c r="M593" s="20" t="str">
        <f t="shared" si="212"/>
        <v>1</v>
      </c>
      <c r="N593" s="23">
        <f t="shared" si="213"/>
        <v>2</v>
      </c>
      <c r="O593" s="23">
        <f t="shared" si="214"/>
        <v>3</v>
      </c>
      <c r="P593" s="23">
        <f t="shared" si="215"/>
        <v>4</v>
      </c>
      <c r="Q593" s="23">
        <f t="shared" si="216"/>
        <v>5</v>
      </c>
      <c r="R593" s="23">
        <f t="shared" si="217"/>
        <v>6</v>
      </c>
      <c r="S593" s="23">
        <f t="shared" si="218"/>
        <v>7</v>
      </c>
      <c r="T593" s="23">
        <f t="shared" si="219"/>
        <v>1</v>
      </c>
      <c r="V593" s="9">
        <v>0</v>
      </c>
      <c r="W593" s="9">
        <v>0.99930555555555556</v>
      </c>
      <c r="X593" t="str">
        <f t="shared" si="220"/>
        <v>831421_MIX_SOIR2</v>
      </c>
      <c r="Y593" t="str">
        <f t="shared" si="221"/>
        <v>831421_MIX_SOIR3</v>
      </c>
      <c r="Z593" t="str">
        <f t="shared" si="222"/>
        <v>831421_MIX_SOIR4</v>
      </c>
      <c r="AA593" t="str">
        <f t="shared" si="223"/>
        <v>831421_MIX_SOIR5</v>
      </c>
      <c r="AB593" t="str">
        <f t="shared" si="224"/>
        <v>831421_MIX_SOIR6</v>
      </c>
      <c r="AC593" t="str">
        <f t="shared" si="225"/>
        <v>831421_MIX_SOIR7</v>
      </c>
      <c r="AD593" t="str">
        <f t="shared" si="226"/>
        <v>831421_MIX_SOIR1</v>
      </c>
      <c r="AF593" s="9">
        <v>0</v>
      </c>
      <c r="AG593" s="9">
        <v>0.99930555555555556</v>
      </c>
    </row>
    <row r="594" spans="1:33">
      <c r="A594" s="8">
        <v>8315</v>
      </c>
      <c r="B594" s="8" t="s">
        <v>117</v>
      </c>
      <c r="C594" s="9">
        <v>0.25</v>
      </c>
      <c r="D594" s="9">
        <v>0.39583333333333331</v>
      </c>
      <c r="E594" s="13">
        <v>1000100</v>
      </c>
      <c r="F594" s="18" t="str">
        <f t="shared" si="205"/>
        <v>1000100</v>
      </c>
      <c r="G594" s="20" t="str">
        <f t="shared" si="206"/>
        <v>1</v>
      </c>
      <c r="H594" s="20" t="str">
        <f t="shared" si="207"/>
        <v>0</v>
      </c>
      <c r="I594" s="20" t="str">
        <f t="shared" si="208"/>
        <v>0</v>
      </c>
      <c r="J594" s="20" t="str">
        <f t="shared" si="209"/>
        <v>0</v>
      </c>
      <c r="K594" s="20" t="str">
        <f t="shared" si="210"/>
        <v>1</v>
      </c>
      <c r="L594" s="20" t="str">
        <f t="shared" si="211"/>
        <v>0</v>
      </c>
      <c r="M594" s="20" t="str">
        <f t="shared" si="212"/>
        <v>0</v>
      </c>
      <c r="N594" s="23">
        <f t="shared" si="213"/>
        <v>2</v>
      </c>
      <c r="O594" s="23">
        <f t="shared" si="214"/>
        <v>0</v>
      </c>
      <c r="P594" s="23">
        <f t="shared" si="215"/>
        <v>0</v>
      </c>
      <c r="Q594" s="23">
        <f t="shared" si="216"/>
        <v>0</v>
      </c>
      <c r="R594" s="23">
        <f t="shared" si="217"/>
        <v>6</v>
      </c>
      <c r="S594" s="23">
        <f t="shared" si="218"/>
        <v>0</v>
      </c>
      <c r="T594" s="23">
        <f t="shared" si="219"/>
        <v>0</v>
      </c>
      <c r="V594" s="9">
        <v>0.25</v>
      </c>
      <c r="W594" s="9">
        <v>0.39583333333333331</v>
      </c>
      <c r="X594" t="str">
        <f t="shared" si="220"/>
        <v>831521_MIX_JOUR2</v>
      </c>
      <c r="Y594" t="str">
        <f t="shared" si="221"/>
        <v>831521_MIX_JOUR0</v>
      </c>
      <c r="Z594" t="str">
        <f t="shared" si="222"/>
        <v>831521_MIX_JOUR0</v>
      </c>
      <c r="AA594" t="str">
        <f t="shared" si="223"/>
        <v>831521_MIX_JOUR0</v>
      </c>
      <c r="AB594" t="str">
        <f t="shared" si="224"/>
        <v>831521_MIX_JOUR6</v>
      </c>
      <c r="AC594" t="str">
        <f t="shared" si="225"/>
        <v>831521_MIX_JOUR0</v>
      </c>
      <c r="AD594" t="str">
        <f t="shared" si="226"/>
        <v>831521_MIX_JOUR0</v>
      </c>
      <c r="AF594" s="9">
        <v>0.25</v>
      </c>
      <c r="AG594" s="9">
        <v>0.39583333333333331</v>
      </c>
    </row>
    <row r="595" spans="1:33">
      <c r="A595" s="8">
        <v>8315</v>
      </c>
      <c r="B595" s="8" t="s">
        <v>117</v>
      </c>
      <c r="C595" s="9">
        <v>0.4375</v>
      </c>
      <c r="D595" s="9">
        <v>0.60416666666666663</v>
      </c>
      <c r="E595" s="13">
        <v>100000</v>
      </c>
      <c r="F595" s="18" t="str">
        <f t="shared" si="205"/>
        <v>0100000</v>
      </c>
      <c r="G595" s="20" t="str">
        <f t="shared" si="206"/>
        <v>0</v>
      </c>
      <c r="H595" s="20" t="str">
        <f t="shared" si="207"/>
        <v>1</v>
      </c>
      <c r="I595" s="20" t="str">
        <f t="shared" si="208"/>
        <v>0</v>
      </c>
      <c r="J595" s="20" t="str">
        <f t="shared" si="209"/>
        <v>0</v>
      </c>
      <c r="K595" s="20" t="str">
        <f t="shared" si="210"/>
        <v>0</v>
      </c>
      <c r="L595" s="20" t="str">
        <f t="shared" si="211"/>
        <v>0</v>
      </c>
      <c r="M595" s="20" t="str">
        <f t="shared" si="212"/>
        <v>0</v>
      </c>
      <c r="N595" s="23">
        <f t="shared" si="213"/>
        <v>0</v>
      </c>
      <c r="O595" s="23">
        <f t="shared" si="214"/>
        <v>3</v>
      </c>
      <c r="P595" s="23">
        <f t="shared" si="215"/>
        <v>0</v>
      </c>
      <c r="Q595" s="23">
        <f t="shared" si="216"/>
        <v>0</v>
      </c>
      <c r="R595" s="23">
        <f t="shared" si="217"/>
        <v>0</v>
      </c>
      <c r="S595" s="23">
        <f t="shared" si="218"/>
        <v>0</v>
      </c>
      <c r="T595" s="23">
        <f t="shared" si="219"/>
        <v>0</v>
      </c>
      <c r="V595" s="9">
        <v>0.4375</v>
      </c>
      <c r="W595" s="9">
        <v>0.60416666666666663</v>
      </c>
      <c r="X595" t="str">
        <f t="shared" si="220"/>
        <v>831521_MIX_JOUR0</v>
      </c>
      <c r="Y595" t="str">
        <f t="shared" si="221"/>
        <v>831521_MIX_JOUR3</v>
      </c>
      <c r="Z595" t="str">
        <f t="shared" si="222"/>
        <v>831521_MIX_JOUR0</v>
      </c>
      <c r="AA595" t="str">
        <f t="shared" si="223"/>
        <v>831521_MIX_JOUR0</v>
      </c>
      <c r="AB595" t="str">
        <f t="shared" si="224"/>
        <v>831521_MIX_JOUR0</v>
      </c>
      <c r="AC595" t="str">
        <f t="shared" si="225"/>
        <v>831521_MIX_JOUR0</v>
      </c>
      <c r="AD595" t="str">
        <f t="shared" si="226"/>
        <v>831521_MIX_JOUR0</v>
      </c>
      <c r="AF595" s="9">
        <v>0.4375</v>
      </c>
      <c r="AG595" s="9">
        <v>0.60416666666666663</v>
      </c>
    </row>
    <row r="596" spans="1:33">
      <c r="A596" s="8">
        <v>8315</v>
      </c>
      <c r="B596" s="8" t="s">
        <v>117</v>
      </c>
      <c r="C596" s="9">
        <v>0.22916666666666666</v>
      </c>
      <c r="D596" s="9">
        <v>0.27083333333333331</v>
      </c>
      <c r="E596" s="13">
        <v>10</v>
      </c>
      <c r="F596" s="18" t="str">
        <f t="shared" si="205"/>
        <v>0000010</v>
      </c>
      <c r="G596" s="20" t="str">
        <f t="shared" si="206"/>
        <v>0</v>
      </c>
      <c r="H596" s="20" t="str">
        <f t="shared" si="207"/>
        <v>0</v>
      </c>
      <c r="I596" s="20" t="str">
        <f t="shared" si="208"/>
        <v>0</v>
      </c>
      <c r="J596" s="20" t="str">
        <f t="shared" si="209"/>
        <v>0</v>
      </c>
      <c r="K596" s="20" t="str">
        <f t="shared" si="210"/>
        <v>0</v>
      </c>
      <c r="L596" s="20" t="str">
        <f t="shared" si="211"/>
        <v>1</v>
      </c>
      <c r="M596" s="20" t="str">
        <f t="shared" si="212"/>
        <v>0</v>
      </c>
      <c r="N596" s="23">
        <f t="shared" si="213"/>
        <v>0</v>
      </c>
      <c r="O596" s="23">
        <f t="shared" si="214"/>
        <v>0</v>
      </c>
      <c r="P596" s="23">
        <f t="shared" si="215"/>
        <v>0</v>
      </c>
      <c r="Q596" s="23">
        <f t="shared" si="216"/>
        <v>0</v>
      </c>
      <c r="R596" s="23">
        <f t="shared" si="217"/>
        <v>0</v>
      </c>
      <c r="S596" s="23">
        <f t="shared" si="218"/>
        <v>7</v>
      </c>
      <c r="T596" s="23">
        <f t="shared" si="219"/>
        <v>0</v>
      </c>
      <c r="V596" s="9">
        <v>0.22916666666666666</v>
      </c>
      <c r="W596" s="9">
        <v>0.27083333333333331</v>
      </c>
      <c r="X596" t="str">
        <f t="shared" si="220"/>
        <v>831521_MIX_JOUR0</v>
      </c>
      <c r="Y596" t="str">
        <f t="shared" si="221"/>
        <v>831521_MIX_JOUR0</v>
      </c>
      <c r="Z596" t="str">
        <f t="shared" si="222"/>
        <v>831521_MIX_JOUR0</v>
      </c>
      <c r="AA596" t="str">
        <f t="shared" si="223"/>
        <v>831521_MIX_JOUR0</v>
      </c>
      <c r="AB596" t="str">
        <f t="shared" si="224"/>
        <v>831521_MIX_JOUR0</v>
      </c>
      <c r="AC596" t="str">
        <f t="shared" si="225"/>
        <v>831521_MIX_JOUR7</v>
      </c>
      <c r="AD596" t="str">
        <f t="shared" si="226"/>
        <v>831521_MIX_JOUR0</v>
      </c>
      <c r="AF596" s="9">
        <v>0.22916666666666666</v>
      </c>
      <c r="AG596" s="9">
        <v>0.27083333333333331</v>
      </c>
    </row>
    <row r="597" spans="1:33">
      <c r="A597" s="8">
        <v>8315</v>
      </c>
      <c r="B597" s="8" t="s">
        <v>118</v>
      </c>
      <c r="C597" s="9">
        <v>0.625</v>
      </c>
      <c r="D597" s="9">
        <v>0.83333333333333337</v>
      </c>
      <c r="E597" s="13">
        <v>10</v>
      </c>
      <c r="F597" s="18" t="str">
        <f t="shared" si="205"/>
        <v>0000010</v>
      </c>
      <c r="G597" s="20" t="str">
        <f t="shared" si="206"/>
        <v>0</v>
      </c>
      <c r="H597" s="20" t="str">
        <f t="shared" si="207"/>
        <v>0</v>
      </c>
      <c r="I597" s="20" t="str">
        <f t="shared" si="208"/>
        <v>0</v>
      </c>
      <c r="J597" s="20" t="str">
        <f t="shared" si="209"/>
        <v>0</v>
      </c>
      <c r="K597" s="20" t="str">
        <f t="shared" si="210"/>
        <v>0</v>
      </c>
      <c r="L597" s="20" t="str">
        <f t="shared" si="211"/>
        <v>1</v>
      </c>
      <c r="M597" s="20" t="str">
        <f t="shared" si="212"/>
        <v>0</v>
      </c>
      <c r="N597" s="23">
        <f t="shared" si="213"/>
        <v>0</v>
      </c>
      <c r="O597" s="23">
        <f t="shared" si="214"/>
        <v>0</v>
      </c>
      <c r="P597" s="23">
        <f t="shared" si="215"/>
        <v>0</v>
      </c>
      <c r="Q597" s="23">
        <f t="shared" si="216"/>
        <v>0</v>
      </c>
      <c r="R597" s="23">
        <f t="shared" si="217"/>
        <v>0</v>
      </c>
      <c r="S597" s="23">
        <f t="shared" si="218"/>
        <v>7</v>
      </c>
      <c r="T597" s="23">
        <f t="shared" si="219"/>
        <v>0</v>
      </c>
      <c r="V597" s="9">
        <v>0.625</v>
      </c>
      <c r="W597" s="9">
        <v>0.83333333333333337</v>
      </c>
      <c r="X597" t="str">
        <f t="shared" si="220"/>
        <v>831521_MIX_SOIR0</v>
      </c>
      <c r="Y597" t="str">
        <f t="shared" si="221"/>
        <v>831521_MIX_SOIR0</v>
      </c>
      <c r="Z597" t="str">
        <f t="shared" si="222"/>
        <v>831521_MIX_SOIR0</v>
      </c>
      <c r="AA597" t="str">
        <f t="shared" si="223"/>
        <v>831521_MIX_SOIR0</v>
      </c>
      <c r="AB597" t="str">
        <f t="shared" si="224"/>
        <v>831521_MIX_SOIR0</v>
      </c>
      <c r="AC597" t="str">
        <f t="shared" si="225"/>
        <v>831521_MIX_SOIR7</v>
      </c>
      <c r="AD597" t="str">
        <f t="shared" si="226"/>
        <v>831521_MIX_SOIR0</v>
      </c>
      <c r="AF597" s="9">
        <v>0.625</v>
      </c>
      <c r="AG597" s="9">
        <v>0.83333333333333337</v>
      </c>
    </row>
    <row r="598" spans="1:33">
      <c r="A598" s="8">
        <v>8315</v>
      </c>
      <c r="B598" s="8" t="s">
        <v>118</v>
      </c>
      <c r="C598" s="9">
        <v>0.77083333333333337</v>
      </c>
      <c r="D598" s="9">
        <v>0.91666666666666663</v>
      </c>
      <c r="E598" s="13">
        <v>1111111</v>
      </c>
      <c r="F598" s="18" t="str">
        <f t="shared" si="205"/>
        <v>1111111</v>
      </c>
      <c r="G598" s="20" t="str">
        <f t="shared" si="206"/>
        <v>1</v>
      </c>
      <c r="H598" s="20" t="str">
        <f t="shared" si="207"/>
        <v>1</v>
      </c>
      <c r="I598" s="20" t="str">
        <f t="shared" si="208"/>
        <v>1</v>
      </c>
      <c r="J598" s="20" t="str">
        <f t="shared" si="209"/>
        <v>1</v>
      </c>
      <c r="K598" s="20" t="str">
        <f t="shared" si="210"/>
        <v>1</v>
      </c>
      <c r="L598" s="20" t="str">
        <f t="shared" si="211"/>
        <v>1</v>
      </c>
      <c r="M598" s="20" t="str">
        <f t="shared" si="212"/>
        <v>1</v>
      </c>
      <c r="N598" s="23">
        <f t="shared" si="213"/>
        <v>2</v>
      </c>
      <c r="O598" s="23">
        <f t="shared" si="214"/>
        <v>3</v>
      </c>
      <c r="P598" s="23">
        <f t="shared" si="215"/>
        <v>4</v>
      </c>
      <c r="Q598" s="23">
        <f t="shared" si="216"/>
        <v>5</v>
      </c>
      <c r="R598" s="23">
        <f t="shared" si="217"/>
        <v>6</v>
      </c>
      <c r="S598" s="23">
        <f t="shared" si="218"/>
        <v>7</v>
      </c>
      <c r="T598" s="23">
        <f t="shared" si="219"/>
        <v>1</v>
      </c>
      <c r="V598" s="9">
        <v>0.77083333333333337</v>
      </c>
      <c r="W598" s="9">
        <v>0.91666666666666663</v>
      </c>
      <c r="X598" t="str">
        <f t="shared" si="220"/>
        <v>831521_MIX_SOIR2</v>
      </c>
      <c r="Y598" t="str">
        <f t="shared" si="221"/>
        <v>831521_MIX_SOIR3</v>
      </c>
      <c r="Z598" t="str">
        <f t="shared" si="222"/>
        <v>831521_MIX_SOIR4</v>
      </c>
      <c r="AA598" t="str">
        <f t="shared" si="223"/>
        <v>831521_MIX_SOIR5</v>
      </c>
      <c r="AB598" t="str">
        <f t="shared" si="224"/>
        <v>831521_MIX_SOIR6</v>
      </c>
      <c r="AC598" t="str">
        <f t="shared" si="225"/>
        <v>831521_MIX_SOIR7</v>
      </c>
      <c r="AD598" t="str">
        <f t="shared" si="226"/>
        <v>831521_MIX_SOIR1</v>
      </c>
      <c r="AF598" s="9">
        <v>0.77083333333333337</v>
      </c>
      <c r="AG598" s="9">
        <v>0.91666666666666663</v>
      </c>
    </row>
    <row r="599" spans="1:33">
      <c r="A599" s="8">
        <v>8315</v>
      </c>
      <c r="B599" s="8" t="s">
        <v>118</v>
      </c>
      <c r="C599" s="9">
        <v>0.58333333333333337</v>
      </c>
      <c r="D599" s="9">
        <v>0.70833333333333337</v>
      </c>
      <c r="E599" s="13">
        <v>10</v>
      </c>
      <c r="F599" s="18" t="str">
        <f t="shared" si="205"/>
        <v>0000010</v>
      </c>
      <c r="G599" s="20" t="str">
        <f t="shared" si="206"/>
        <v>0</v>
      </c>
      <c r="H599" s="20" t="str">
        <f t="shared" si="207"/>
        <v>0</v>
      </c>
      <c r="I599" s="20" t="str">
        <f t="shared" si="208"/>
        <v>0</v>
      </c>
      <c r="J599" s="20" t="str">
        <f t="shared" si="209"/>
        <v>0</v>
      </c>
      <c r="K599" s="20" t="str">
        <f t="shared" si="210"/>
        <v>0</v>
      </c>
      <c r="L599" s="20" t="str">
        <f t="shared" si="211"/>
        <v>1</v>
      </c>
      <c r="M599" s="20" t="str">
        <f t="shared" si="212"/>
        <v>0</v>
      </c>
      <c r="N599" s="23">
        <f t="shared" si="213"/>
        <v>0</v>
      </c>
      <c r="O599" s="23">
        <f t="shared" si="214"/>
        <v>0</v>
      </c>
      <c r="P599" s="23">
        <f t="shared" si="215"/>
        <v>0</v>
      </c>
      <c r="Q599" s="23">
        <f t="shared" si="216"/>
        <v>0</v>
      </c>
      <c r="R599" s="23">
        <f t="shared" si="217"/>
        <v>0</v>
      </c>
      <c r="S599" s="23">
        <f t="shared" si="218"/>
        <v>7</v>
      </c>
      <c r="T599" s="23">
        <f t="shared" si="219"/>
        <v>0</v>
      </c>
      <c r="V599" s="9">
        <v>0.58333333333333337</v>
      </c>
      <c r="W599" s="9">
        <v>0.70833333333333337</v>
      </c>
      <c r="X599" t="str">
        <f t="shared" si="220"/>
        <v>831521_MIX_SOIR0</v>
      </c>
      <c r="Y599" t="str">
        <f t="shared" si="221"/>
        <v>831521_MIX_SOIR0</v>
      </c>
      <c r="Z599" t="str">
        <f t="shared" si="222"/>
        <v>831521_MIX_SOIR0</v>
      </c>
      <c r="AA599" t="str">
        <f t="shared" si="223"/>
        <v>831521_MIX_SOIR0</v>
      </c>
      <c r="AB599" t="str">
        <f t="shared" si="224"/>
        <v>831521_MIX_SOIR0</v>
      </c>
      <c r="AC599" t="str">
        <f t="shared" si="225"/>
        <v>831521_MIX_SOIR7</v>
      </c>
      <c r="AD599" t="str">
        <f t="shared" si="226"/>
        <v>831521_MIX_SOIR0</v>
      </c>
      <c r="AF599" s="9">
        <v>0.58333333333333337</v>
      </c>
      <c r="AG599" s="9">
        <v>0.70833333333333337</v>
      </c>
    </row>
    <row r="600" spans="1:33">
      <c r="A600" s="8">
        <v>8319</v>
      </c>
      <c r="B600" s="8" t="s">
        <v>117</v>
      </c>
      <c r="C600" s="9">
        <v>0.29166666666666669</v>
      </c>
      <c r="D600" s="9">
        <v>0.45833333333333331</v>
      </c>
      <c r="E600" s="13">
        <v>1110001</v>
      </c>
      <c r="F600" s="18" t="str">
        <f t="shared" si="205"/>
        <v>1110001</v>
      </c>
      <c r="G600" s="20" t="str">
        <f t="shared" si="206"/>
        <v>1</v>
      </c>
      <c r="H600" s="20" t="str">
        <f t="shared" si="207"/>
        <v>1</v>
      </c>
      <c r="I600" s="20" t="str">
        <f t="shared" si="208"/>
        <v>1</v>
      </c>
      <c r="J600" s="20" t="str">
        <f t="shared" si="209"/>
        <v>0</v>
      </c>
      <c r="K600" s="20" t="str">
        <f t="shared" si="210"/>
        <v>0</v>
      </c>
      <c r="L600" s="20" t="str">
        <f t="shared" si="211"/>
        <v>0</v>
      </c>
      <c r="M600" s="20" t="str">
        <f t="shared" si="212"/>
        <v>1</v>
      </c>
      <c r="N600" s="23">
        <f t="shared" si="213"/>
        <v>2</v>
      </c>
      <c r="O600" s="23">
        <f t="shared" si="214"/>
        <v>3</v>
      </c>
      <c r="P600" s="23">
        <f t="shared" si="215"/>
        <v>4</v>
      </c>
      <c r="Q600" s="23">
        <f t="shared" si="216"/>
        <v>0</v>
      </c>
      <c r="R600" s="23">
        <f t="shared" si="217"/>
        <v>0</v>
      </c>
      <c r="S600" s="23">
        <f t="shared" si="218"/>
        <v>0</v>
      </c>
      <c r="T600" s="23">
        <f t="shared" si="219"/>
        <v>1</v>
      </c>
      <c r="V600" s="9">
        <v>0.29166666666666669</v>
      </c>
      <c r="W600" s="9">
        <v>0.45833333333333331</v>
      </c>
      <c r="X600" t="str">
        <f t="shared" si="220"/>
        <v>831921_MIX_JOUR2</v>
      </c>
      <c r="Y600" t="str">
        <f t="shared" si="221"/>
        <v>831921_MIX_JOUR3</v>
      </c>
      <c r="Z600" t="str">
        <f t="shared" si="222"/>
        <v>831921_MIX_JOUR4</v>
      </c>
      <c r="AA600" t="str">
        <f t="shared" si="223"/>
        <v>831921_MIX_JOUR0</v>
      </c>
      <c r="AB600" t="str">
        <f t="shared" si="224"/>
        <v>831921_MIX_JOUR0</v>
      </c>
      <c r="AC600" t="str">
        <f t="shared" si="225"/>
        <v>831921_MIX_JOUR0</v>
      </c>
      <c r="AD600" t="str">
        <f t="shared" si="226"/>
        <v>831921_MIX_JOUR1</v>
      </c>
      <c r="AF600" s="9">
        <v>0.29166666666666669</v>
      </c>
      <c r="AG600" s="9">
        <v>0.45833333333333331</v>
      </c>
    </row>
    <row r="601" spans="1:33">
      <c r="A601" s="8">
        <v>8319</v>
      </c>
      <c r="B601" s="8" t="s">
        <v>117</v>
      </c>
      <c r="C601" s="9">
        <v>0.35416666666666669</v>
      </c>
      <c r="D601" s="9">
        <v>0.52083333333333337</v>
      </c>
      <c r="E601" s="13">
        <v>1110</v>
      </c>
      <c r="F601" s="18" t="str">
        <f t="shared" si="205"/>
        <v>0001110</v>
      </c>
      <c r="G601" s="20" t="str">
        <f t="shared" si="206"/>
        <v>0</v>
      </c>
      <c r="H601" s="20" t="str">
        <f t="shared" si="207"/>
        <v>0</v>
      </c>
      <c r="I601" s="20" t="str">
        <f t="shared" si="208"/>
        <v>0</v>
      </c>
      <c r="J601" s="20" t="str">
        <f t="shared" si="209"/>
        <v>1</v>
      </c>
      <c r="K601" s="20" t="str">
        <f t="shared" si="210"/>
        <v>1</v>
      </c>
      <c r="L601" s="20" t="str">
        <f t="shared" si="211"/>
        <v>1</v>
      </c>
      <c r="M601" s="20" t="str">
        <f t="shared" si="212"/>
        <v>0</v>
      </c>
      <c r="N601" s="23">
        <f t="shared" si="213"/>
        <v>0</v>
      </c>
      <c r="O601" s="23">
        <f t="shared" si="214"/>
        <v>0</v>
      </c>
      <c r="P601" s="23">
        <f t="shared" si="215"/>
        <v>0</v>
      </c>
      <c r="Q601" s="23">
        <f t="shared" si="216"/>
        <v>5</v>
      </c>
      <c r="R601" s="23">
        <f t="shared" si="217"/>
        <v>6</v>
      </c>
      <c r="S601" s="23">
        <f t="shared" si="218"/>
        <v>7</v>
      </c>
      <c r="T601" s="23">
        <f t="shared" si="219"/>
        <v>0</v>
      </c>
      <c r="V601" s="9">
        <v>0.35416666666666669</v>
      </c>
      <c r="W601" s="9">
        <v>0.52083333333333337</v>
      </c>
      <c r="X601" t="str">
        <f t="shared" si="220"/>
        <v>831921_MIX_JOUR0</v>
      </c>
      <c r="Y601" t="str">
        <f t="shared" si="221"/>
        <v>831921_MIX_JOUR0</v>
      </c>
      <c r="Z601" t="str">
        <f t="shared" si="222"/>
        <v>831921_MIX_JOUR0</v>
      </c>
      <c r="AA601" t="str">
        <f t="shared" si="223"/>
        <v>831921_MIX_JOUR5</v>
      </c>
      <c r="AB601" t="str">
        <f t="shared" si="224"/>
        <v>831921_MIX_JOUR6</v>
      </c>
      <c r="AC601" t="str">
        <f t="shared" si="225"/>
        <v>831921_MIX_JOUR7</v>
      </c>
      <c r="AD601" t="str">
        <f t="shared" si="226"/>
        <v>831921_MIX_JOUR0</v>
      </c>
      <c r="AF601" s="9">
        <v>0.35416666666666669</v>
      </c>
      <c r="AG601" s="9">
        <v>0.52083333333333337</v>
      </c>
    </row>
    <row r="602" spans="1:33">
      <c r="A602" s="8">
        <v>8319</v>
      </c>
      <c r="B602" s="8" t="s">
        <v>118</v>
      </c>
      <c r="C602" s="9">
        <v>0.70833333333333337</v>
      </c>
      <c r="D602" s="9">
        <v>0.875</v>
      </c>
      <c r="E602" s="13">
        <v>1111111</v>
      </c>
      <c r="F602" s="18" t="str">
        <f t="shared" si="205"/>
        <v>1111111</v>
      </c>
      <c r="G602" s="20" t="str">
        <f t="shared" si="206"/>
        <v>1</v>
      </c>
      <c r="H602" s="20" t="str">
        <f t="shared" si="207"/>
        <v>1</v>
      </c>
      <c r="I602" s="20" t="str">
        <f t="shared" si="208"/>
        <v>1</v>
      </c>
      <c r="J602" s="20" t="str">
        <f t="shared" si="209"/>
        <v>1</v>
      </c>
      <c r="K602" s="20" t="str">
        <f t="shared" si="210"/>
        <v>1</v>
      </c>
      <c r="L602" s="20" t="str">
        <f t="shared" si="211"/>
        <v>1</v>
      </c>
      <c r="M602" s="20" t="str">
        <f t="shared" si="212"/>
        <v>1</v>
      </c>
      <c r="N602" s="23">
        <f t="shared" si="213"/>
        <v>2</v>
      </c>
      <c r="O602" s="23">
        <f t="shared" si="214"/>
        <v>3</v>
      </c>
      <c r="P602" s="23">
        <f t="shared" si="215"/>
        <v>4</v>
      </c>
      <c r="Q602" s="23">
        <f t="shared" si="216"/>
        <v>5</v>
      </c>
      <c r="R602" s="23">
        <f t="shared" si="217"/>
        <v>6</v>
      </c>
      <c r="S602" s="23">
        <f t="shared" si="218"/>
        <v>7</v>
      </c>
      <c r="T602" s="23">
        <f t="shared" si="219"/>
        <v>1</v>
      </c>
      <c r="V602" s="9">
        <v>0.70833333333333337</v>
      </c>
      <c r="W602" s="9">
        <v>0.875</v>
      </c>
      <c r="X602" t="str">
        <f t="shared" si="220"/>
        <v>831921_MIX_SOIR2</v>
      </c>
      <c r="Y602" t="str">
        <f t="shared" si="221"/>
        <v>831921_MIX_SOIR3</v>
      </c>
      <c r="Z602" t="str">
        <f t="shared" si="222"/>
        <v>831921_MIX_SOIR4</v>
      </c>
      <c r="AA602" t="str">
        <f t="shared" si="223"/>
        <v>831921_MIX_SOIR5</v>
      </c>
      <c r="AB602" t="str">
        <f t="shared" si="224"/>
        <v>831921_MIX_SOIR6</v>
      </c>
      <c r="AC602" t="str">
        <f t="shared" si="225"/>
        <v>831921_MIX_SOIR7</v>
      </c>
      <c r="AD602" t="str">
        <f t="shared" si="226"/>
        <v>831921_MIX_SOIR1</v>
      </c>
      <c r="AF602" s="9">
        <v>0.70833333333333337</v>
      </c>
      <c r="AG602" s="9">
        <v>0.875</v>
      </c>
    </row>
    <row r="603" spans="1:33">
      <c r="A603" s="8">
        <v>8325</v>
      </c>
      <c r="B603" s="8" t="s">
        <v>117</v>
      </c>
      <c r="C603" s="9">
        <v>0.29166666666666669</v>
      </c>
      <c r="D603" s="9">
        <v>0.4375</v>
      </c>
      <c r="E603" s="13">
        <v>1111110</v>
      </c>
      <c r="F603" s="18" t="str">
        <f t="shared" si="205"/>
        <v>1111110</v>
      </c>
      <c r="G603" s="20" t="str">
        <f t="shared" si="206"/>
        <v>1</v>
      </c>
      <c r="H603" s="20" t="str">
        <f t="shared" si="207"/>
        <v>1</v>
      </c>
      <c r="I603" s="20" t="str">
        <f t="shared" si="208"/>
        <v>1</v>
      </c>
      <c r="J603" s="20" t="str">
        <f t="shared" si="209"/>
        <v>1</v>
      </c>
      <c r="K603" s="20" t="str">
        <f t="shared" si="210"/>
        <v>1</v>
      </c>
      <c r="L603" s="20" t="str">
        <f t="shared" si="211"/>
        <v>1</v>
      </c>
      <c r="M603" s="20" t="str">
        <f t="shared" si="212"/>
        <v>0</v>
      </c>
      <c r="N603" s="23">
        <f t="shared" si="213"/>
        <v>2</v>
      </c>
      <c r="O603" s="23">
        <f t="shared" si="214"/>
        <v>3</v>
      </c>
      <c r="P603" s="23">
        <f t="shared" si="215"/>
        <v>4</v>
      </c>
      <c r="Q603" s="23">
        <f t="shared" si="216"/>
        <v>5</v>
      </c>
      <c r="R603" s="23">
        <f t="shared" si="217"/>
        <v>6</v>
      </c>
      <c r="S603" s="23">
        <f t="shared" si="218"/>
        <v>7</v>
      </c>
      <c r="T603" s="23">
        <f t="shared" si="219"/>
        <v>0</v>
      </c>
      <c r="V603" s="9">
        <v>0.29166666666666669</v>
      </c>
      <c r="W603" s="9">
        <v>0.4375</v>
      </c>
      <c r="X603" t="str">
        <f t="shared" si="220"/>
        <v>832521_MIX_JOUR2</v>
      </c>
      <c r="Y603" t="str">
        <f t="shared" si="221"/>
        <v>832521_MIX_JOUR3</v>
      </c>
      <c r="Z603" t="str">
        <f t="shared" si="222"/>
        <v>832521_MIX_JOUR4</v>
      </c>
      <c r="AA603" t="str">
        <f t="shared" si="223"/>
        <v>832521_MIX_JOUR5</v>
      </c>
      <c r="AB603" t="str">
        <f t="shared" si="224"/>
        <v>832521_MIX_JOUR6</v>
      </c>
      <c r="AC603" t="str">
        <f t="shared" si="225"/>
        <v>832521_MIX_JOUR7</v>
      </c>
      <c r="AD603" t="str">
        <f t="shared" si="226"/>
        <v>832521_MIX_JOUR0</v>
      </c>
      <c r="AF603" s="9">
        <v>0.29166666666666669</v>
      </c>
      <c r="AG603" s="9">
        <v>0.4375</v>
      </c>
    </row>
    <row r="604" spans="1:33">
      <c r="A604" s="8">
        <v>8329</v>
      </c>
      <c r="B604" s="8" t="s">
        <v>117</v>
      </c>
      <c r="C604" s="9">
        <v>0.25</v>
      </c>
      <c r="D604" s="9">
        <v>0.375</v>
      </c>
      <c r="E604" s="13">
        <v>111111</v>
      </c>
      <c r="F604" s="18" t="str">
        <f t="shared" si="205"/>
        <v>0111111</v>
      </c>
      <c r="G604" s="20" t="str">
        <f t="shared" si="206"/>
        <v>0</v>
      </c>
      <c r="H604" s="20" t="str">
        <f t="shared" si="207"/>
        <v>1</v>
      </c>
      <c r="I604" s="20" t="str">
        <f t="shared" si="208"/>
        <v>1</v>
      </c>
      <c r="J604" s="20" t="str">
        <f t="shared" si="209"/>
        <v>1</v>
      </c>
      <c r="K604" s="20" t="str">
        <f t="shared" si="210"/>
        <v>1</v>
      </c>
      <c r="L604" s="20" t="str">
        <f t="shared" si="211"/>
        <v>1</v>
      </c>
      <c r="M604" s="20" t="str">
        <f t="shared" si="212"/>
        <v>1</v>
      </c>
      <c r="N604" s="23">
        <f t="shared" si="213"/>
        <v>0</v>
      </c>
      <c r="O604" s="23">
        <f t="shared" si="214"/>
        <v>3</v>
      </c>
      <c r="P604" s="23">
        <f t="shared" si="215"/>
        <v>4</v>
      </c>
      <c r="Q604" s="23">
        <f t="shared" si="216"/>
        <v>5</v>
      </c>
      <c r="R604" s="23">
        <f t="shared" si="217"/>
        <v>6</v>
      </c>
      <c r="S604" s="23">
        <f t="shared" si="218"/>
        <v>7</v>
      </c>
      <c r="T604" s="23">
        <f t="shared" si="219"/>
        <v>1</v>
      </c>
      <c r="V604" s="9">
        <v>0.25</v>
      </c>
      <c r="W604" s="9">
        <v>0.375</v>
      </c>
      <c r="X604" t="str">
        <f t="shared" si="220"/>
        <v>832921_MIX_JOUR0</v>
      </c>
      <c r="Y604" t="str">
        <f t="shared" si="221"/>
        <v>832921_MIX_JOUR3</v>
      </c>
      <c r="Z604" t="str">
        <f t="shared" si="222"/>
        <v>832921_MIX_JOUR4</v>
      </c>
      <c r="AA604" t="str">
        <f t="shared" si="223"/>
        <v>832921_MIX_JOUR5</v>
      </c>
      <c r="AB604" t="str">
        <f t="shared" si="224"/>
        <v>832921_MIX_JOUR6</v>
      </c>
      <c r="AC604" t="str">
        <f t="shared" si="225"/>
        <v>832921_MIX_JOUR7</v>
      </c>
      <c r="AD604" t="str">
        <f t="shared" si="226"/>
        <v>832921_MIX_JOUR1</v>
      </c>
      <c r="AF604" s="9">
        <v>0.25</v>
      </c>
      <c r="AG604" s="9">
        <v>0.375</v>
      </c>
    </row>
    <row r="605" spans="1:33">
      <c r="A605" s="8">
        <v>8329</v>
      </c>
      <c r="B605" s="8" t="s">
        <v>118</v>
      </c>
      <c r="C605" s="9">
        <v>0</v>
      </c>
      <c r="D605" s="9">
        <v>0.16666666666666666</v>
      </c>
      <c r="E605" s="13">
        <v>10000</v>
      </c>
      <c r="F605" s="18" t="str">
        <f t="shared" si="205"/>
        <v>0010000</v>
      </c>
      <c r="G605" s="20" t="str">
        <f t="shared" si="206"/>
        <v>0</v>
      </c>
      <c r="H605" s="20" t="str">
        <f t="shared" si="207"/>
        <v>0</v>
      </c>
      <c r="I605" s="20" t="str">
        <f t="shared" si="208"/>
        <v>1</v>
      </c>
      <c r="J605" s="20" t="str">
        <f t="shared" si="209"/>
        <v>0</v>
      </c>
      <c r="K605" s="20" t="str">
        <f t="shared" si="210"/>
        <v>0</v>
      </c>
      <c r="L605" s="20" t="str">
        <f t="shared" si="211"/>
        <v>0</v>
      </c>
      <c r="M605" s="20" t="str">
        <f t="shared" si="212"/>
        <v>0</v>
      </c>
      <c r="N605" s="23">
        <f t="shared" si="213"/>
        <v>0</v>
      </c>
      <c r="O605" s="23">
        <f t="shared" si="214"/>
        <v>0</v>
      </c>
      <c r="P605" s="23">
        <f t="shared" si="215"/>
        <v>4</v>
      </c>
      <c r="Q605" s="23">
        <f t="shared" si="216"/>
        <v>0</v>
      </c>
      <c r="R605" s="23">
        <f t="shared" si="217"/>
        <v>0</v>
      </c>
      <c r="S605" s="23">
        <f t="shared" si="218"/>
        <v>0</v>
      </c>
      <c r="T605" s="23">
        <f t="shared" si="219"/>
        <v>0</v>
      </c>
      <c r="V605" s="9">
        <v>0</v>
      </c>
      <c r="W605" s="9">
        <v>0.16666666666666666</v>
      </c>
      <c r="X605" t="str">
        <f t="shared" si="220"/>
        <v>832921_MIX_SOIR0</v>
      </c>
      <c r="Y605" t="str">
        <f t="shared" si="221"/>
        <v>832921_MIX_SOIR0</v>
      </c>
      <c r="Z605" t="str">
        <f t="shared" si="222"/>
        <v>832921_MIX_SOIR4</v>
      </c>
      <c r="AA605" t="str">
        <f t="shared" si="223"/>
        <v>832921_MIX_SOIR0</v>
      </c>
      <c r="AB605" t="str">
        <f t="shared" si="224"/>
        <v>832921_MIX_SOIR0</v>
      </c>
      <c r="AC605" t="str">
        <f t="shared" si="225"/>
        <v>832921_MIX_SOIR0</v>
      </c>
      <c r="AD605" t="str">
        <f t="shared" si="226"/>
        <v>832921_MIX_SOIR0</v>
      </c>
      <c r="AF605" s="9">
        <v>0</v>
      </c>
      <c r="AG605" s="9">
        <v>0.16666666666666666</v>
      </c>
    </row>
    <row r="606" spans="1:33">
      <c r="A606" s="8">
        <v>8329</v>
      </c>
      <c r="B606" s="8" t="s">
        <v>118</v>
      </c>
      <c r="C606" s="9">
        <v>0.45833333333333331</v>
      </c>
      <c r="D606" s="9">
        <v>0.625</v>
      </c>
      <c r="E606" s="13">
        <v>1111111</v>
      </c>
      <c r="F606" s="18" t="str">
        <f t="shared" si="205"/>
        <v>1111111</v>
      </c>
      <c r="G606" s="20" t="str">
        <f t="shared" si="206"/>
        <v>1</v>
      </c>
      <c r="H606" s="20" t="str">
        <f t="shared" si="207"/>
        <v>1</v>
      </c>
      <c r="I606" s="20" t="str">
        <f t="shared" si="208"/>
        <v>1</v>
      </c>
      <c r="J606" s="20" t="str">
        <f t="shared" si="209"/>
        <v>1</v>
      </c>
      <c r="K606" s="20" t="str">
        <f t="shared" si="210"/>
        <v>1</v>
      </c>
      <c r="L606" s="20" t="str">
        <f t="shared" si="211"/>
        <v>1</v>
      </c>
      <c r="M606" s="20" t="str">
        <f t="shared" si="212"/>
        <v>1</v>
      </c>
      <c r="N606" s="23">
        <f t="shared" si="213"/>
        <v>2</v>
      </c>
      <c r="O606" s="23">
        <f t="shared" si="214"/>
        <v>3</v>
      </c>
      <c r="P606" s="23">
        <f t="shared" si="215"/>
        <v>4</v>
      </c>
      <c r="Q606" s="23">
        <f t="shared" si="216"/>
        <v>5</v>
      </c>
      <c r="R606" s="23">
        <f t="shared" si="217"/>
        <v>6</v>
      </c>
      <c r="S606" s="23">
        <f t="shared" si="218"/>
        <v>7</v>
      </c>
      <c r="T606" s="23">
        <f t="shared" si="219"/>
        <v>1</v>
      </c>
      <c r="V606" s="9">
        <v>0.45833333333333331</v>
      </c>
      <c r="W606" s="9">
        <v>0.625</v>
      </c>
      <c r="X606" t="str">
        <f t="shared" si="220"/>
        <v>832921_MIX_SOIR2</v>
      </c>
      <c r="Y606" t="str">
        <f t="shared" si="221"/>
        <v>832921_MIX_SOIR3</v>
      </c>
      <c r="Z606" t="str">
        <f t="shared" si="222"/>
        <v>832921_MIX_SOIR4</v>
      </c>
      <c r="AA606" t="str">
        <f t="shared" si="223"/>
        <v>832921_MIX_SOIR5</v>
      </c>
      <c r="AB606" t="str">
        <f t="shared" si="224"/>
        <v>832921_MIX_SOIR6</v>
      </c>
      <c r="AC606" t="str">
        <f t="shared" si="225"/>
        <v>832921_MIX_SOIR7</v>
      </c>
      <c r="AD606" t="str">
        <f t="shared" si="226"/>
        <v>832921_MIX_SOIR1</v>
      </c>
      <c r="AF606" s="9">
        <v>0.45833333333333331</v>
      </c>
      <c r="AG606" s="9">
        <v>0.625</v>
      </c>
    </row>
    <row r="607" spans="1:33">
      <c r="A607" s="8">
        <v>8330</v>
      </c>
      <c r="B607" s="8" t="s">
        <v>118</v>
      </c>
      <c r="C607" s="9">
        <v>0</v>
      </c>
      <c r="D607" s="9">
        <v>0.99930555555555556</v>
      </c>
      <c r="E607" s="13">
        <v>1111111</v>
      </c>
      <c r="F607" s="18" t="str">
        <f t="shared" si="205"/>
        <v>1111111</v>
      </c>
      <c r="G607" s="20" t="str">
        <f t="shared" si="206"/>
        <v>1</v>
      </c>
      <c r="H607" s="20" t="str">
        <f t="shared" si="207"/>
        <v>1</v>
      </c>
      <c r="I607" s="20" t="str">
        <f t="shared" si="208"/>
        <v>1</v>
      </c>
      <c r="J607" s="20" t="str">
        <f t="shared" si="209"/>
        <v>1</v>
      </c>
      <c r="K607" s="20" t="str">
        <f t="shared" si="210"/>
        <v>1</v>
      </c>
      <c r="L607" s="20" t="str">
        <f t="shared" si="211"/>
        <v>1</v>
      </c>
      <c r="M607" s="20" t="str">
        <f t="shared" si="212"/>
        <v>1</v>
      </c>
      <c r="N607" s="23">
        <f t="shared" si="213"/>
        <v>2</v>
      </c>
      <c r="O607" s="23">
        <f t="shared" si="214"/>
        <v>3</v>
      </c>
      <c r="P607" s="23">
        <f t="shared" si="215"/>
        <v>4</v>
      </c>
      <c r="Q607" s="23">
        <f t="shared" si="216"/>
        <v>5</v>
      </c>
      <c r="R607" s="23">
        <f t="shared" si="217"/>
        <v>6</v>
      </c>
      <c r="S607" s="23">
        <f t="shared" si="218"/>
        <v>7</v>
      </c>
      <c r="T607" s="23">
        <f t="shared" si="219"/>
        <v>1</v>
      </c>
      <c r="V607" s="9">
        <v>0</v>
      </c>
      <c r="W607" s="9">
        <v>0.99930555555555556</v>
      </c>
      <c r="X607" t="str">
        <f t="shared" si="220"/>
        <v>833021_MIX_SOIR2</v>
      </c>
      <c r="Y607" t="str">
        <f t="shared" si="221"/>
        <v>833021_MIX_SOIR3</v>
      </c>
      <c r="Z607" t="str">
        <f t="shared" si="222"/>
        <v>833021_MIX_SOIR4</v>
      </c>
      <c r="AA607" t="str">
        <f t="shared" si="223"/>
        <v>833021_MIX_SOIR5</v>
      </c>
      <c r="AB607" t="str">
        <f t="shared" si="224"/>
        <v>833021_MIX_SOIR6</v>
      </c>
      <c r="AC607" t="str">
        <f t="shared" si="225"/>
        <v>833021_MIX_SOIR7</v>
      </c>
      <c r="AD607" t="str">
        <f t="shared" si="226"/>
        <v>833021_MIX_SOIR1</v>
      </c>
      <c r="AF607" s="9">
        <v>0</v>
      </c>
      <c r="AG607" s="9">
        <v>0.99930555555555556</v>
      </c>
    </row>
    <row r="608" spans="1:33">
      <c r="A608" s="8">
        <v>8331</v>
      </c>
      <c r="B608" s="8" t="s">
        <v>118</v>
      </c>
      <c r="C608" s="9">
        <v>0</v>
      </c>
      <c r="D608" s="9">
        <v>0.99930555555555556</v>
      </c>
      <c r="E608" s="13">
        <v>1111111</v>
      </c>
      <c r="F608" s="18" t="str">
        <f t="shared" si="205"/>
        <v>1111111</v>
      </c>
      <c r="G608" s="20" t="str">
        <f t="shared" si="206"/>
        <v>1</v>
      </c>
      <c r="H608" s="20" t="str">
        <f t="shared" si="207"/>
        <v>1</v>
      </c>
      <c r="I608" s="20" t="str">
        <f t="shared" si="208"/>
        <v>1</v>
      </c>
      <c r="J608" s="20" t="str">
        <f t="shared" si="209"/>
        <v>1</v>
      </c>
      <c r="K608" s="20" t="str">
        <f t="shared" si="210"/>
        <v>1</v>
      </c>
      <c r="L608" s="20" t="str">
        <f t="shared" si="211"/>
        <v>1</v>
      </c>
      <c r="M608" s="20" t="str">
        <f t="shared" si="212"/>
        <v>1</v>
      </c>
      <c r="N608" s="23">
        <f t="shared" si="213"/>
        <v>2</v>
      </c>
      <c r="O608" s="23">
        <f t="shared" si="214"/>
        <v>3</v>
      </c>
      <c r="P608" s="23">
        <f t="shared" si="215"/>
        <v>4</v>
      </c>
      <c r="Q608" s="23">
        <f t="shared" si="216"/>
        <v>5</v>
      </c>
      <c r="R608" s="23">
        <f t="shared" si="217"/>
        <v>6</v>
      </c>
      <c r="S608" s="23">
        <f t="shared" si="218"/>
        <v>7</v>
      </c>
      <c r="T608" s="23">
        <f t="shared" si="219"/>
        <v>1</v>
      </c>
      <c r="V608" s="9">
        <v>0</v>
      </c>
      <c r="W608" s="9">
        <v>0.99930555555555556</v>
      </c>
      <c r="X608" t="str">
        <f t="shared" si="220"/>
        <v>833121_MIX_SOIR2</v>
      </c>
      <c r="Y608" t="str">
        <f t="shared" si="221"/>
        <v>833121_MIX_SOIR3</v>
      </c>
      <c r="Z608" t="str">
        <f t="shared" si="222"/>
        <v>833121_MIX_SOIR4</v>
      </c>
      <c r="AA608" t="str">
        <f t="shared" si="223"/>
        <v>833121_MIX_SOIR5</v>
      </c>
      <c r="AB608" t="str">
        <f t="shared" si="224"/>
        <v>833121_MIX_SOIR6</v>
      </c>
      <c r="AC608" t="str">
        <f t="shared" si="225"/>
        <v>833121_MIX_SOIR7</v>
      </c>
      <c r="AD608" t="str">
        <f t="shared" si="226"/>
        <v>833121_MIX_SOIR1</v>
      </c>
      <c r="AF608" s="9">
        <v>0</v>
      </c>
      <c r="AG608" s="9">
        <v>0.99930555555555556</v>
      </c>
    </row>
    <row r="609" spans="1:33">
      <c r="A609" s="8">
        <v>8332</v>
      </c>
      <c r="B609" s="8" t="s">
        <v>118</v>
      </c>
      <c r="C609" s="9">
        <v>0</v>
      </c>
      <c r="D609" s="9">
        <v>0.99930555555555556</v>
      </c>
      <c r="E609" s="13">
        <v>1111111</v>
      </c>
      <c r="F609" s="18" t="str">
        <f t="shared" si="205"/>
        <v>1111111</v>
      </c>
      <c r="G609" s="20" t="str">
        <f t="shared" si="206"/>
        <v>1</v>
      </c>
      <c r="H609" s="20" t="str">
        <f t="shared" si="207"/>
        <v>1</v>
      </c>
      <c r="I609" s="20" t="str">
        <f t="shared" si="208"/>
        <v>1</v>
      </c>
      <c r="J609" s="20" t="str">
        <f t="shared" si="209"/>
        <v>1</v>
      </c>
      <c r="K609" s="20" t="str">
        <f t="shared" si="210"/>
        <v>1</v>
      </c>
      <c r="L609" s="20" t="str">
        <f t="shared" si="211"/>
        <v>1</v>
      </c>
      <c r="M609" s="20" t="str">
        <f t="shared" si="212"/>
        <v>1</v>
      </c>
      <c r="N609" s="23">
        <f t="shared" si="213"/>
        <v>2</v>
      </c>
      <c r="O609" s="23">
        <f t="shared" si="214"/>
        <v>3</v>
      </c>
      <c r="P609" s="23">
        <f t="shared" si="215"/>
        <v>4</v>
      </c>
      <c r="Q609" s="23">
        <f t="shared" si="216"/>
        <v>5</v>
      </c>
      <c r="R609" s="23">
        <f t="shared" si="217"/>
        <v>6</v>
      </c>
      <c r="S609" s="23">
        <f t="shared" si="218"/>
        <v>7</v>
      </c>
      <c r="T609" s="23">
        <f t="shared" si="219"/>
        <v>1</v>
      </c>
      <c r="V609" s="9">
        <v>0</v>
      </c>
      <c r="W609" s="9">
        <v>0.99930555555555556</v>
      </c>
      <c r="X609" t="str">
        <f t="shared" si="220"/>
        <v>833221_MIX_SOIR2</v>
      </c>
      <c r="Y609" t="str">
        <f t="shared" si="221"/>
        <v>833221_MIX_SOIR3</v>
      </c>
      <c r="Z609" t="str">
        <f t="shared" si="222"/>
        <v>833221_MIX_SOIR4</v>
      </c>
      <c r="AA609" t="str">
        <f t="shared" si="223"/>
        <v>833221_MIX_SOIR5</v>
      </c>
      <c r="AB609" t="str">
        <f t="shared" si="224"/>
        <v>833221_MIX_SOIR6</v>
      </c>
      <c r="AC609" t="str">
        <f t="shared" si="225"/>
        <v>833221_MIX_SOIR7</v>
      </c>
      <c r="AD609" t="str">
        <f t="shared" si="226"/>
        <v>833221_MIX_SOIR1</v>
      </c>
      <c r="AF609" s="9">
        <v>0</v>
      </c>
      <c r="AG609" s="9">
        <v>0.99930555555555556</v>
      </c>
    </row>
    <row r="610" spans="1:33">
      <c r="A610" s="8">
        <v>8333</v>
      </c>
      <c r="B610" s="8" t="s">
        <v>118</v>
      </c>
      <c r="C610" s="9">
        <v>0</v>
      </c>
      <c r="D610" s="9">
        <v>0.99930555555555556</v>
      </c>
      <c r="E610" s="13">
        <v>1111111</v>
      </c>
      <c r="F610" s="18" t="str">
        <f t="shared" si="205"/>
        <v>1111111</v>
      </c>
      <c r="G610" s="20" t="str">
        <f t="shared" si="206"/>
        <v>1</v>
      </c>
      <c r="H610" s="20" t="str">
        <f t="shared" si="207"/>
        <v>1</v>
      </c>
      <c r="I610" s="20" t="str">
        <f t="shared" si="208"/>
        <v>1</v>
      </c>
      <c r="J610" s="20" t="str">
        <f t="shared" si="209"/>
        <v>1</v>
      </c>
      <c r="K610" s="20" t="str">
        <f t="shared" si="210"/>
        <v>1</v>
      </c>
      <c r="L610" s="20" t="str">
        <f t="shared" si="211"/>
        <v>1</v>
      </c>
      <c r="M610" s="20" t="str">
        <f t="shared" si="212"/>
        <v>1</v>
      </c>
      <c r="N610" s="23">
        <f t="shared" si="213"/>
        <v>2</v>
      </c>
      <c r="O610" s="23">
        <f t="shared" si="214"/>
        <v>3</v>
      </c>
      <c r="P610" s="23">
        <f t="shared" si="215"/>
        <v>4</v>
      </c>
      <c r="Q610" s="23">
        <f t="shared" si="216"/>
        <v>5</v>
      </c>
      <c r="R610" s="23">
        <f t="shared" si="217"/>
        <v>6</v>
      </c>
      <c r="S610" s="23">
        <f t="shared" si="218"/>
        <v>7</v>
      </c>
      <c r="T610" s="23">
        <f t="shared" si="219"/>
        <v>1</v>
      </c>
      <c r="V610" s="9">
        <v>0</v>
      </c>
      <c r="W610" s="9">
        <v>0.99930555555555556</v>
      </c>
      <c r="X610" t="str">
        <f t="shared" si="220"/>
        <v>833321_MIX_SOIR2</v>
      </c>
      <c r="Y610" t="str">
        <f t="shared" si="221"/>
        <v>833321_MIX_SOIR3</v>
      </c>
      <c r="Z610" t="str">
        <f t="shared" si="222"/>
        <v>833321_MIX_SOIR4</v>
      </c>
      <c r="AA610" t="str">
        <f t="shared" si="223"/>
        <v>833321_MIX_SOIR5</v>
      </c>
      <c r="AB610" t="str">
        <f t="shared" si="224"/>
        <v>833321_MIX_SOIR6</v>
      </c>
      <c r="AC610" t="str">
        <f t="shared" si="225"/>
        <v>833321_MIX_SOIR7</v>
      </c>
      <c r="AD610" t="str">
        <f t="shared" si="226"/>
        <v>833321_MIX_SOIR1</v>
      </c>
      <c r="AF610" s="9">
        <v>0</v>
      </c>
      <c r="AG610" s="9">
        <v>0.99930555555555556</v>
      </c>
    </row>
    <row r="611" spans="1:33">
      <c r="A611" s="8">
        <v>8338</v>
      </c>
      <c r="B611" s="8" t="s">
        <v>117</v>
      </c>
      <c r="C611" s="9">
        <v>0.35416666666666669</v>
      </c>
      <c r="D611" s="9">
        <v>0.5625</v>
      </c>
      <c r="E611" s="13">
        <v>1111110</v>
      </c>
      <c r="F611" s="18" t="str">
        <f t="shared" ref="F611:F674" si="227">IF(E611="","",TEXT(E611,"0000000"))</f>
        <v>1111110</v>
      </c>
      <c r="G611" s="20" t="str">
        <f t="shared" ref="G611:G674" si="228">IF(E611="","",LEFT(F611,1))</f>
        <v>1</v>
      </c>
      <c r="H611" s="20" t="str">
        <f t="shared" ref="H611:H674" si="229">IF(E611="","",MID(F611,2,1))</f>
        <v>1</v>
      </c>
      <c r="I611" s="20" t="str">
        <f t="shared" ref="I611:I674" si="230">IF(E611="","",MID(F611,3,1))</f>
        <v>1</v>
      </c>
      <c r="J611" s="20" t="str">
        <f t="shared" ref="J611:J674" si="231">IF(E611="","",MID(F611,4,1))</f>
        <v>1</v>
      </c>
      <c r="K611" s="20" t="str">
        <f t="shared" ref="K611:K674" si="232">IF(E611="","",MID(F611,5,1))</f>
        <v>1</v>
      </c>
      <c r="L611" s="20" t="str">
        <f t="shared" ref="L611:L674" si="233">IF(E611="","",MID(F611,6,1))</f>
        <v>1</v>
      </c>
      <c r="M611" s="20" t="str">
        <f t="shared" ref="M611:M674" si="234">IF(E611="","",RIGHT(F611,1))</f>
        <v>0</v>
      </c>
      <c r="N611" s="23">
        <f t="shared" ref="N611:N674" si="235">IF(G611&gt;="1",2,0)</f>
        <v>2</v>
      </c>
      <c r="O611" s="23">
        <f t="shared" ref="O611:O674" si="236">IF(H611&gt;="1",3,0)</f>
        <v>3</v>
      </c>
      <c r="P611" s="23">
        <f t="shared" ref="P611:P674" si="237">IF(I611&gt;="1",4,0)</f>
        <v>4</v>
      </c>
      <c r="Q611" s="23">
        <f t="shared" ref="Q611:Q674" si="238">IF(J611&gt;="1",5,0)</f>
        <v>5</v>
      </c>
      <c r="R611" s="23">
        <f t="shared" ref="R611:R674" si="239">IF(K611&gt;="1",6,0)</f>
        <v>6</v>
      </c>
      <c r="S611" s="23">
        <f t="shared" ref="S611:S674" si="240">IF(L611&gt;="1",7,0)</f>
        <v>7</v>
      </c>
      <c r="T611" s="23">
        <f t="shared" ref="T611:T674" si="241">IF(M611&gt;="1",1,0)</f>
        <v>0</v>
      </c>
      <c r="V611" s="9">
        <v>0.35416666666666669</v>
      </c>
      <c r="W611" s="9">
        <v>0.5625</v>
      </c>
      <c r="X611" t="str">
        <f t="shared" si="220"/>
        <v>833821_MIX_JOUR2</v>
      </c>
      <c r="Y611" t="str">
        <f t="shared" si="221"/>
        <v>833821_MIX_JOUR3</v>
      </c>
      <c r="Z611" t="str">
        <f t="shared" si="222"/>
        <v>833821_MIX_JOUR4</v>
      </c>
      <c r="AA611" t="str">
        <f t="shared" si="223"/>
        <v>833821_MIX_JOUR5</v>
      </c>
      <c r="AB611" t="str">
        <f t="shared" si="224"/>
        <v>833821_MIX_JOUR6</v>
      </c>
      <c r="AC611" t="str">
        <f t="shared" si="225"/>
        <v>833821_MIX_JOUR7</v>
      </c>
      <c r="AD611" t="str">
        <f t="shared" si="226"/>
        <v>833821_MIX_JOUR0</v>
      </c>
      <c r="AF611" s="9">
        <v>0.35416666666666669</v>
      </c>
      <c r="AG611" s="9">
        <v>0.5625</v>
      </c>
    </row>
    <row r="612" spans="1:33">
      <c r="A612" s="8">
        <v>8339</v>
      </c>
      <c r="B612" s="8" t="s">
        <v>118</v>
      </c>
      <c r="C612" s="9">
        <v>0</v>
      </c>
      <c r="D612" s="9">
        <v>0.95833333333333337</v>
      </c>
      <c r="E612" s="13">
        <v>1111110</v>
      </c>
      <c r="F612" s="18" t="str">
        <f t="shared" si="227"/>
        <v>1111110</v>
      </c>
      <c r="G612" s="20" t="str">
        <f t="shared" si="228"/>
        <v>1</v>
      </c>
      <c r="H612" s="20" t="str">
        <f t="shared" si="229"/>
        <v>1</v>
      </c>
      <c r="I612" s="20" t="str">
        <f t="shared" si="230"/>
        <v>1</v>
      </c>
      <c r="J612" s="20" t="str">
        <f t="shared" si="231"/>
        <v>1</v>
      </c>
      <c r="K612" s="20" t="str">
        <f t="shared" si="232"/>
        <v>1</v>
      </c>
      <c r="L612" s="20" t="str">
        <f t="shared" si="233"/>
        <v>1</v>
      </c>
      <c r="M612" s="20" t="str">
        <f t="shared" si="234"/>
        <v>0</v>
      </c>
      <c r="N612" s="23">
        <f t="shared" si="235"/>
        <v>2</v>
      </c>
      <c r="O612" s="23">
        <f t="shared" si="236"/>
        <v>3</v>
      </c>
      <c r="P612" s="23">
        <f t="shared" si="237"/>
        <v>4</v>
      </c>
      <c r="Q612" s="23">
        <f t="shared" si="238"/>
        <v>5</v>
      </c>
      <c r="R612" s="23">
        <f t="shared" si="239"/>
        <v>6</v>
      </c>
      <c r="S612" s="23">
        <f t="shared" si="240"/>
        <v>7</v>
      </c>
      <c r="T612" s="23">
        <f t="shared" si="241"/>
        <v>0</v>
      </c>
      <c r="V612" s="9">
        <v>0</v>
      </c>
      <c r="W612" s="9">
        <v>0.95833333333333337</v>
      </c>
      <c r="X612" t="str">
        <f t="shared" si="220"/>
        <v>833921_MIX_SOIR2</v>
      </c>
      <c r="Y612" t="str">
        <f t="shared" si="221"/>
        <v>833921_MIX_SOIR3</v>
      </c>
      <c r="Z612" t="str">
        <f t="shared" si="222"/>
        <v>833921_MIX_SOIR4</v>
      </c>
      <c r="AA612" t="str">
        <f t="shared" si="223"/>
        <v>833921_MIX_SOIR5</v>
      </c>
      <c r="AB612" t="str">
        <f t="shared" si="224"/>
        <v>833921_MIX_SOIR6</v>
      </c>
      <c r="AC612" t="str">
        <f t="shared" si="225"/>
        <v>833921_MIX_SOIR7</v>
      </c>
      <c r="AD612" t="str">
        <f t="shared" si="226"/>
        <v>833921_MIX_SOIR0</v>
      </c>
      <c r="AF612" s="9">
        <v>0</v>
      </c>
      <c r="AG612" s="9">
        <v>0.95833333333333337</v>
      </c>
    </row>
    <row r="613" spans="1:33">
      <c r="A613" s="8">
        <v>8340</v>
      </c>
      <c r="B613" s="8" t="s">
        <v>117</v>
      </c>
      <c r="C613" s="9">
        <v>0.33333333333333331</v>
      </c>
      <c r="D613" s="9">
        <v>0.45833333333333331</v>
      </c>
      <c r="E613" s="13">
        <v>10</v>
      </c>
      <c r="F613" s="18" t="str">
        <f t="shared" si="227"/>
        <v>0000010</v>
      </c>
      <c r="G613" s="20" t="str">
        <f t="shared" si="228"/>
        <v>0</v>
      </c>
      <c r="H613" s="20" t="str">
        <f t="shared" si="229"/>
        <v>0</v>
      </c>
      <c r="I613" s="20" t="str">
        <f t="shared" si="230"/>
        <v>0</v>
      </c>
      <c r="J613" s="20" t="str">
        <f t="shared" si="231"/>
        <v>0</v>
      </c>
      <c r="K613" s="20" t="str">
        <f t="shared" si="232"/>
        <v>0</v>
      </c>
      <c r="L613" s="20" t="str">
        <f t="shared" si="233"/>
        <v>1</v>
      </c>
      <c r="M613" s="20" t="str">
        <f t="shared" si="234"/>
        <v>0</v>
      </c>
      <c r="N613" s="23">
        <f t="shared" si="235"/>
        <v>0</v>
      </c>
      <c r="O613" s="23">
        <f t="shared" si="236"/>
        <v>0</v>
      </c>
      <c r="P613" s="23">
        <f t="shared" si="237"/>
        <v>0</v>
      </c>
      <c r="Q613" s="23">
        <f t="shared" si="238"/>
        <v>0</v>
      </c>
      <c r="R613" s="23">
        <f t="shared" si="239"/>
        <v>0</v>
      </c>
      <c r="S613" s="23">
        <f t="shared" si="240"/>
        <v>7</v>
      </c>
      <c r="T613" s="23">
        <f t="shared" si="241"/>
        <v>0</v>
      </c>
      <c r="V613" s="9">
        <v>0.33333333333333331</v>
      </c>
      <c r="W613" s="9">
        <v>0.45833333333333331</v>
      </c>
      <c r="X613" t="str">
        <f t="shared" si="220"/>
        <v>834021_MIX_JOUR0</v>
      </c>
      <c r="Y613" t="str">
        <f t="shared" si="221"/>
        <v>834021_MIX_JOUR0</v>
      </c>
      <c r="Z613" t="str">
        <f t="shared" si="222"/>
        <v>834021_MIX_JOUR0</v>
      </c>
      <c r="AA613" t="str">
        <f t="shared" si="223"/>
        <v>834021_MIX_JOUR0</v>
      </c>
      <c r="AB613" t="str">
        <f t="shared" si="224"/>
        <v>834021_MIX_JOUR0</v>
      </c>
      <c r="AC613" t="str">
        <f t="shared" si="225"/>
        <v>834021_MIX_JOUR7</v>
      </c>
      <c r="AD613" t="str">
        <f t="shared" si="226"/>
        <v>834021_MIX_JOUR0</v>
      </c>
      <c r="AF613" s="9">
        <v>0.33333333333333331</v>
      </c>
      <c r="AG613" s="9">
        <v>0.45833333333333331</v>
      </c>
    </row>
    <row r="614" spans="1:33">
      <c r="A614" s="8">
        <v>8340</v>
      </c>
      <c r="B614" s="8" t="s">
        <v>117</v>
      </c>
      <c r="C614" s="9">
        <v>0.375</v>
      </c>
      <c r="D614" s="9">
        <v>0.5</v>
      </c>
      <c r="E614" s="13">
        <v>1101100</v>
      </c>
      <c r="F614" s="18" t="str">
        <f t="shared" si="227"/>
        <v>1101100</v>
      </c>
      <c r="G614" s="20" t="str">
        <f t="shared" si="228"/>
        <v>1</v>
      </c>
      <c r="H614" s="20" t="str">
        <f t="shared" si="229"/>
        <v>1</v>
      </c>
      <c r="I614" s="20" t="str">
        <f t="shared" si="230"/>
        <v>0</v>
      </c>
      <c r="J614" s="20" t="str">
        <f t="shared" si="231"/>
        <v>1</v>
      </c>
      <c r="K614" s="20" t="str">
        <f t="shared" si="232"/>
        <v>1</v>
      </c>
      <c r="L614" s="20" t="str">
        <f t="shared" si="233"/>
        <v>0</v>
      </c>
      <c r="M614" s="20" t="str">
        <f t="shared" si="234"/>
        <v>0</v>
      </c>
      <c r="N614" s="23">
        <f t="shared" si="235"/>
        <v>2</v>
      </c>
      <c r="O614" s="23">
        <f t="shared" si="236"/>
        <v>3</v>
      </c>
      <c r="P614" s="23">
        <f t="shared" si="237"/>
        <v>0</v>
      </c>
      <c r="Q614" s="23">
        <f t="shared" si="238"/>
        <v>5</v>
      </c>
      <c r="R614" s="23">
        <f t="shared" si="239"/>
        <v>6</v>
      </c>
      <c r="S614" s="23">
        <f t="shared" si="240"/>
        <v>0</v>
      </c>
      <c r="T614" s="23">
        <f t="shared" si="241"/>
        <v>0</v>
      </c>
      <c r="V614" s="9">
        <v>0.375</v>
      </c>
      <c r="W614" s="9">
        <v>0.5</v>
      </c>
      <c r="X614" t="str">
        <f t="shared" si="220"/>
        <v>834021_MIX_JOUR2</v>
      </c>
      <c r="Y614" t="str">
        <f t="shared" si="221"/>
        <v>834021_MIX_JOUR3</v>
      </c>
      <c r="Z614" t="str">
        <f t="shared" si="222"/>
        <v>834021_MIX_JOUR0</v>
      </c>
      <c r="AA614" t="str">
        <f t="shared" si="223"/>
        <v>834021_MIX_JOUR5</v>
      </c>
      <c r="AB614" t="str">
        <f t="shared" si="224"/>
        <v>834021_MIX_JOUR6</v>
      </c>
      <c r="AC614" t="str">
        <f t="shared" si="225"/>
        <v>834021_MIX_JOUR0</v>
      </c>
      <c r="AD614" t="str">
        <f t="shared" si="226"/>
        <v>834021_MIX_JOUR0</v>
      </c>
      <c r="AF614" s="9">
        <v>0.375</v>
      </c>
      <c r="AG614" s="9">
        <v>0.5</v>
      </c>
    </row>
    <row r="615" spans="1:33">
      <c r="A615" s="8">
        <v>8340</v>
      </c>
      <c r="B615" s="8" t="s">
        <v>118</v>
      </c>
      <c r="C615" s="9">
        <v>0.70833333333333337</v>
      </c>
      <c r="D615" s="9">
        <v>0.85416666666666663</v>
      </c>
      <c r="E615" s="13">
        <v>1111101</v>
      </c>
      <c r="F615" s="18" t="str">
        <f t="shared" si="227"/>
        <v>1111101</v>
      </c>
      <c r="G615" s="20" t="str">
        <f t="shared" si="228"/>
        <v>1</v>
      </c>
      <c r="H615" s="20" t="str">
        <f t="shared" si="229"/>
        <v>1</v>
      </c>
      <c r="I615" s="20" t="str">
        <f t="shared" si="230"/>
        <v>1</v>
      </c>
      <c r="J615" s="20" t="str">
        <f t="shared" si="231"/>
        <v>1</v>
      </c>
      <c r="K615" s="20" t="str">
        <f t="shared" si="232"/>
        <v>1</v>
      </c>
      <c r="L615" s="20" t="str">
        <f t="shared" si="233"/>
        <v>0</v>
      </c>
      <c r="M615" s="20" t="str">
        <f t="shared" si="234"/>
        <v>1</v>
      </c>
      <c r="N615" s="23">
        <f t="shared" si="235"/>
        <v>2</v>
      </c>
      <c r="O615" s="23">
        <f t="shared" si="236"/>
        <v>3</v>
      </c>
      <c r="P615" s="23">
        <f t="shared" si="237"/>
        <v>4</v>
      </c>
      <c r="Q615" s="23">
        <f t="shared" si="238"/>
        <v>5</v>
      </c>
      <c r="R615" s="23">
        <f t="shared" si="239"/>
        <v>6</v>
      </c>
      <c r="S615" s="23">
        <f t="shared" si="240"/>
        <v>0</v>
      </c>
      <c r="T615" s="23">
        <f t="shared" si="241"/>
        <v>1</v>
      </c>
      <c r="V615" s="9">
        <v>0.70833333333333337</v>
      </c>
      <c r="W615" s="9">
        <v>0.85416666666666663</v>
      </c>
      <c r="X615" t="str">
        <f t="shared" si="220"/>
        <v>834021_MIX_SOIR2</v>
      </c>
      <c r="Y615" t="str">
        <f t="shared" si="221"/>
        <v>834021_MIX_SOIR3</v>
      </c>
      <c r="Z615" t="str">
        <f t="shared" si="222"/>
        <v>834021_MIX_SOIR4</v>
      </c>
      <c r="AA615" t="str">
        <f t="shared" si="223"/>
        <v>834021_MIX_SOIR5</v>
      </c>
      <c r="AB615" t="str">
        <f t="shared" si="224"/>
        <v>834021_MIX_SOIR6</v>
      </c>
      <c r="AC615" t="str">
        <f t="shared" si="225"/>
        <v>834021_MIX_SOIR0</v>
      </c>
      <c r="AD615" t="str">
        <f t="shared" si="226"/>
        <v>834021_MIX_SOIR1</v>
      </c>
      <c r="AF615" s="9">
        <v>0.70833333333333337</v>
      </c>
      <c r="AG615" s="9">
        <v>0.85416666666666663</v>
      </c>
    </row>
    <row r="616" spans="1:33">
      <c r="A616" s="8">
        <v>8343</v>
      </c>
      <c r="B616" s="8" t="s">
        <v>117</v>
      </c>
      <c r="C616" s="9">
        <v>0.25</v>
      </c>
      <c r="D616" s="9">
        <v>0.375</v>
      </c>
      <c r="E616" s="13">
        <v>111111</v>
      </c>
      <c r="F616" s="18" t="str">
        <f t="shared" si="227"/>
        <v>0111111</v>
      </c>
      <c r="G616" s="20" t="str">
        <f t="shared" si="228"/>
        <v>0</v>
      </c>
      <c r="H616" s="20" t="str">
        <f t="shared" si="229"/>
        <v>1</v>
      </c>
      <c r="I616" s="20" t="str">
        <f t="shared" si="230"/>
        <v>1</v>
      </c>
      <c r="J616" s="20" t="str">
        <f t="shared" si="231"/>
        <v>1</v>
      </c>
      <c r="K616" s="20" t="str">
        <f t="shared" si="232"/>
        <v>1</v>
      </c>
      <c r="L616" s="20" t="str">
        <f t="shared" si="233"/>
        <v>1</v>
      </c>
      <c r="M616" s="20" t="str">
        <f t="shared" si="234"/>
        <v>1</v>
      </c>
      <c r="N616" s="23">
        <f t="shared" si="235"/>
        <v>0</v>
      </c>
      <c r="O616" s="23">
        <f t="shared" si="236"/>
        <v>3</v>
      </c>
      <c r="P616" s="23">
        <f t="shared" si="237"/>
        <v>4</v>
      </c>
      <c r="Q616" s="23">
        <f t="shared" si="238"/>
        <v>5</v>
      </c>
      <c r="R616" s="23">
        <f t="shared" si="239"/>
        <v>6</v>
      </c>
      <c r="S616" s="23">
        <f t="shared" si="240"/>
        <v>7</v>
      </c>
      <c r="T616" s="23">
        <f t="shared" si="241"/>
        <v>1</v>
      </c>
      <c r="V616" s="9">
        <v>0.25</v>
      </c>
      <c r="W616" s="9">
        <v>0.375</v>
      </c>
      <c r="X616" t="str">
        <f t="shared" si="220"/>
        <v>834321_MIX_JOUR0</v>
      </c>
      <c r="Y616" t="str">
        <f t="shared" si="221"/>
        <v>834321_MIX_JOUR3</v>
      </c>
      <c r="Z616" t="str">
        <f t="shared" si="222"/>
        <v>834321_MIX_JOUR4</v>
      </c>
      <c r="AA616" t="str">
        <f t="shared" si="223"/>
        <v>834321_MIX_JOUR5</v>
      </c>
      <c r="AB616" t="str">
        <f t="shared" si="224"/>
        <v>834321_MIX_JOUR6</v>
      </c>
      <c r="AC616" t="str">
        <f t="shared" si="225"/>
        <v>834321_MIX_JOUR7</v>
      </c>
      <c r="AD616" t="str">
        <f t="shared" si="226"/>
        <v>834321_MIX_JOUR1</v>
      </c>
      <c r="AF616" s="9">
        <v>0.25</v>
      </c>
      <c r="AG616" s="9">
        <v>0.375</v>
      </c>
    </row>
    <row r="617" spans="1:33">
      <c r="A617" s="8">
        <v>8343</v>
      </c>
      <c r="B617" s="8" t="s">
        <v>118</v>
      </c>
      <c r="C617" s="9">
        <v>0</v>
      </c>
      <c r="D617" s="9">
        <v>8.3333333333333329E-2</v>
      </c>
      <c r="E617" s="13">
        <v>1111111</v>
      </c>
      <c r="F617" s="18" t="str">
        <f t="shared" si="227"/>
        <v>1111111</v>
      </c>
      <c r="G617" s="20" t="str">
        <f t="shared" si="228"/>
        <v>1</v>
      </c>
      <c r="H617" s="20" t="str">
        <f t="shared" si="229"/>
        <v>1</v>
      </c>
      <c r="I617" s="20" t="str">
        <f t="shared" si="230"/>
        <v>1</v>
      </c>
      <c r="J617" s="20" t="str">
        <f t="shared" si="231"/>
        <v>1</v>
      </c>
      <c r="K617" s="20" t="str">
        <f t="shared" si="232"/>
        <v>1</v>
      </c>
      <c r="L617" s="20" t="str">
        <f t="shared" si="233"/>
        <v>1</v>
      </c>
      <c r="M617" s="20" t="str">
        <f t="shared" si="234"/>
        <v>1</v>
      </c>
      <c r="N617" s="23">
        <f t="shared" si="235"/>
        <v>2</v>
      </c>
      <c r="O617" s="23">
        <f t="shared" si="236"/>
        <v>3</v>
      </c>
      <c r="P617" s="23">
        <f t="shared" si="237"/>
        <v>4</v>
      </c>
      <c r="Q617" s="23">
        <f t="shared" si="238"/>
        <v>5</v>
      </c>
      <c r="R617" s="23">
        <f t="shared" si="239"/>
        <v>6</v>
      </c>
      <c r="S617" s="23">
        <f t="shared" si="240"/>
        <v>7</v>
      </c>
      <c r="T617" s="23">
        <f t="shared" si="241"/>
        <v>1</v>
      </c>
      <c r="V617" s="9">
        <v>0</v>
      </c>
      <c r="W617" s="9">
        <v>8.3333333333333329E-2</v>
      </c>
      <c r="X617" t="str">
        <f t="shared" si="220"/>
        <v>834321_MIX_SOIR2</v>
      </c>
      <c r="Y617" t="str">
        <f t="shared" si="221"/>
        <v>834321_MIX_SOIR3</v>
      </c>
      <c r="Z617" t="str">
        <f t="shared" si="222"/>
        <v>834321_MIX_SOIR4</v>
      </c>
      <c r="AA617" t="str">
        <f t="shared" si="223"/>
        <v>834321_MIX_SOIR5</v>
      </c>
      <c r="AB617" t="str">
        <f t="shared" si="224"/>
        <v>834321_MIX_SOIR6</v>
      </c>
      <c r="AC617" t="str">
        <f t="shared" si="225"/>
        <v>834321_MIX_SOIR7</v>
      </c>
      <c r="AD617" t="str">
        <f t="shared" si="226"/>
        <v>834321_MIX_SOIR1</v>
      </c>
      <c r="AF617" s="9">
        <v>0</v>
      </c>
      <c r="AG617" s="9">
        <v>8.3333333333333329E-2</v>
      </c>
    </row>
    <row r="618" spans="1:33">
      <c r="A618" s="8">
        <v>8343</v>
      </c>
      <c r="B618" s="8" t="s">
        <v>118</v>
      </c>
      <c r="C618" s="9">
        <v>0.91666666666666663</v>
      </c>
      <c r="D618" s="9">
        <v>0.99930555555555556</v>
      </c>
      <c r="E618" s="13">
        <v>1111111</v>
      </c>
      <c r="F618" s="18" t="str">
        <f t="shared" si="227"/>
        <v>1111111</v>
      </c>
      <c r="G618" s="20" t="str">
        <f t="shared" si="228"/>
        <v>1</v>
      </c>
      <c r="H618" s="20" t="str">
        <f t="shared" si="229"/>
        <v>1</v>
      </c>
      <c r="I618" s="20" t="str">
        <f t="shared" si="230"/>
        <v>1</v>
      </c>
      <c r="J618" s="20" t="str">
        <f t="shared" si="231"/>
        <v>1</v>
      </c>
      <c r="K618" s="20" t="str">
        <f t="shared" si="232"/>
        <v>1</v>
      </c>
      <c r="L618" s="20" t="str">
        <f t="shared" si="233"/>
        <v>1</v>
      </c>
      <c r="M618" s="20" t="str">
        <f t="shared" si="234"/>
        <v>1</v>
      </c>
      <c r="N618" s="23">
        <f t="shared" si="235"/>
        <v>2</v>
      </c>
      <c r="O618" s="23">
        <f t="shared" si="236"/>
        <v>3</v>
      </c>
      <c r="P618" s="23">
        <f t="shared" si="237"/>
        <v>4</v>
      </c>
      <c r="Q618" s="23">
        <f t="shared" si="238"/>
        <v>5</v>
      </c>
      <c r="R618" s="23">
        <f t="shared" si="239"/>
        <v>6</v>
      </c>
      <c r="S618" s="23">
        <f t="shared" si="240"/>
        <v>7</v>
      </c>
      <c r="T618" s="23">
        <f t="shared" si="241"/>
        <v>1</v>
      </c>
      <c r="V618" s="9">
        <v>0.91666666666666663</v>
      </c>
      <c r="W618" s="9">
        <v>0.99930555555555556</v>
      </c>
      <c r="X618" t="str">
        <f t="shared" si="220"/>
        <v>834321_MIX_SOIR2</v>
      </c>
      <c r="Y618" t="str">
        <f t="shared" si="221"/>
        <v>834321_MIX_SOIR3</v>
      </c>
      <c r="Z618" t="str">
        <f t="shared" si="222"/>
        <v>834321_MIX_SOIR4</v>
      </c>
      <c r="AA618" t="str">
        <f t="shared" si="223"/>
        <v>834321_MIX_SOIR5</v>
      </c>
      <c r="AB618" t="str">
        <f t="shared" si="224"/>
        <v>834321_MIX_SOIR6</v>
      </c>
      <c r="AC618" t="str">
        <f t="shared" si="225"/>
        <v>834321_MIX_SOIR7</v>
      </c>
      <c r="AD618" t="str">
        <f t="shared" si="226"/>
        <v>834321_MIX_SOIR1</v>
      </c>
      <c r="AF618" s="9">
        <v>0.91666666666666663</v>
      </c>
      <c r="AG618" s="9">
        <v>0.99930555555555556</v>
      </c>
    </row>
    <row r="619" spans="1:33">
      <c r="A619" s="8">
        <v>8349</v>
      </c>
      <c r="B619" s="8" t="s">
        <v>117</v>
      </c>
      <c r="C619" s="9">
        <v>0.25</v>
      </c>
      <c r="D619" s="9">
        <v>0.5</v>
      </c>
      <c r="E619" s="13">
        <v>11010</v>
      </c>
      <c r="F619" s="18" t="str">
        <f t="shared" si="227"/>
        <v>0011010</v>
      </c>
      <c r="G619" s="20" t="str">
        <f t="shared" si="228"/>
        <v>0</v>
      </c>
      <c r="H619" s="20" t="str">
        <f t="shared" si="229"/>
        <v>0</v>
      </c>
      <c r="I619" s="20" t="str">
        <f t="shared" si="230"/>
        <v>1</v>
      </c>
      <c r="J619" s="20" t="str">
        <f t="shared" si="231"/>
        <v>1</v>
      </c>
      <c r="K619" s="20" t="str">
        <f t="shared" si="232"/>
        <v>0</v>
      </c>
      <c r="L619" s="20" t="str">
        <f t="shared" si="233"/>
        <v>1</v>
      </c>
      <c r="M619" s="20" t="str">
        <f t="shared" si="234"/>
        <v>0</v>
      </c>
      <c r="N619" s="23">
        <f t="shared" si="235"/>
        <v>0</v>
      </c>
      <c r="O619" s="23">
        <f t="shared" si="236"/>
        <v>0</v>
      </c>
      <c r="P619" s="23">
        <f t="shared" si="237"/>
        <v>4</v>
      </c>
      <c r="Q619" s="23">
        <f t="shared" si="238"/>
        <v>5</v>
      </c>
      <c r="R619" s="23">
        <f t="shared" si="239"/>
        <v>0</v>
      </c>
      <c r="S619" s="23">
        <f t="shared" si="240"/>
        <v>7</v>
      </c>
      <c r="T619" s="23">
        <f t="shared" si="241"/>
        <v>0</v>
      </c>
      <c r="V619" s="9">
        <v>0.25</v>
      </c>
      <c r="W619" s="9">
        <v>0.5</v>
      </c>
      <c r="X619" t="str">
        <f t="shared" si="220"/>
        <v>834921_MIX_JOUR0</v>
      </c>
      <c r="Y619" t="str">
        <f t="shared" si="221"/>
        <v>834921_MIX_JOUR0</v>
      </c>
      <c r="Z619" t="str">
        <f t="shared" si="222"/>
        <v>834921_MIX_JOUR4</v>
      </c>
      <c r="AA619" t="str">
        <f t="shared" si="223"/>
        <v>834921_MIX_JOUR5</v>
      </c>
      <c r="AB619" t="str">
        <f t="shared" si="224"/>
        <v>834921_MIX_JOUR0</v>
      </c>
      <c r="AC619" t="str">
        <f t="shared" si="225"/>
        <v>834921_MIX_JOUR7</v>
      </c>
      <c r="AD619" t="str">
        <f t="shared" si="226"/>
        <v>834921_MIX_JOUR0</v>
      </c>
      <c r="AF619" s="9">
        <v>0.25</v>
      </c>
      <c r="AG619" s="9">
        <v>0.5</v>
      </c>
    </row>
    <row r="620" spans="1:33">
      <c r="A620" s="8">
        <v>8349</v>
      </c>
      <c r="B620" s="8" t="s">
        <v>118</v>
      </c>
      <c r="C620" s="9">
        <v>0.70833333333333337</v>
      </c>
      <c r="D620" s="9">
        <v>0.83333333333333337</v>
      </c>
      <c r="E620" s="13">
        <v>1</v>
      </c>
      <c r="F620" s="18" t="str">
        <f t="shared" si="227"/>
        <v>0000001</v>
      </c>
      <c r="G620" s="20" t="str">
        <f t="shared" si="228"/>
        <v>0</v>
      </c>
      <c r="H620" s="20" t="str">
        <f t="shared" si="229"/>
        <v>0</v>
      </c>
      <c r="I620" s="20" t="str">
        <f t="shared" si="230"/>
        <v>0</v>
      </c>
      <c r="J620" s="20" t="str">
        <f t="shared" si="231"/>
        <v>0</v>
      </c>
      <c r="K620" s="20" t="str">
        <f t="shared" si="232"/>
        <v>0</v>
      </c>
      <c r="L620" s="20" t="str">
        <f t="shared" si="233"/>
        <v>0</v>
      </c>
      <c r="M620" s="20" t="str">
        <f t="shared" si="234"/>
        <v>1</v>
      </c>
      <c r="N620" s="23">
        <f t="shared" si="235"/>
        <v>0</v>
      </c>
      <c r="O620" s="23">
        <f t="shared" si="236"/>
        <v>0</v>
      </c>
      <c r="P620" s="23">
        <f t="shared" si="237"/>
        <v>0</v>
      </c>
      <c r="Q620" s="23">
        <f t="shared" si="238"/>
        <v>0</v>
      </c>
      <c r="R620" s="23">
        <f t="shared" si="239"/>
        <v>0</v>
      </c>
      <c r="S620" s="23">
        <f t="shared" si="240"/>
        <v>0</v>
      </c>
      <c r="T620" s="23">
        <f t="shared" si="241"/>
        <v>1</v>
      </c>
      <c r="V620" s="9">
        <v>0.70833333333333337</v>
      </c>
      <c r="W620" s="9">
        <v>0.83333333333333337</v>
      </c>
      <c r="X620" t="str">
        <f t="shared" si="220"/>
        <v>834921_MIX_SOIR0</v>
      </c>
      <c r="Y620" t="str">
        <f t="shared" si="221"/>
        <v>834921_MIX_SOIR0</v>
      </c>
      <c r="Z620" t="str">
        <f t="shared" si="222"/>
        <v>834921_MIX_SOIR0</v>
      </c>
      <c r="AA620" t="str">
        <f t="shared" si="223"/>
        <v>834921_MIX_SOIR0</v>
      </c>
      <c r="AB620" t="str">
        <f t="shared" si="224"/>
        <v>834921_MIX_SOIR0</v>
      </c>
      <c r="AC620" t="str">
        <f t="shared" si="225"/>
        <v>834921_MIX_SOIR0</v>
      </c>
      <c r="AD620" t="str">
        <f t="shared" si="226"/>
        <v>834921_MIX_SOIR1</v>
      </c>
      <c r="AF620" s="9">
        <v>0.70833333333333337</v>
      </c>
      <c r="AG620" s="9">
        <v>0.83333333333333337</v>
      </c>
    </row>
    <row r="621" spans="1:33">
      <c r="A621" s="8">
        <v>8349</v>
      </c>
      <c r="B621" s="8" t="s">
        <v>118</v>
      </c>
      <c r="C621" s="9">
        <v>0.75</v>
      </c>
      <c r="D621" s="9">
        <v>0.875</v>
      </c>
      <c r="E621" s="13">
        <v>1111110</v>
      </c>
      <c r="F621" s="18" t="str">
        <f t="shared" si="227"/>
        <v>1111110</v>
      </c>
      <c r="G621" s="20" t="str">
        <f t="shared" si="228"/>
        <v>1</v>
      </c>
      <c r="H621" s="20" t="str">
        <f t="shared" si="229"/>
        <v>1</v>
      </c>
      <c r="I621" s="20" t="str">
        <f t="shared" si="230"/>
        <v>1</v>
      </c>
      <c r="J621" s="20" t="str">
        <f t="shared" si="231"/>
        <v>1</v>
      </c>
      <c r="K621" s="20" t="str">
        <f t="shared" si="232"/>
        <v>1</v>
      </c>
      <c r="L621" s="20" t="str">
        <f t="shared" si="233"/>
        <v>1</v>
      </c>
      <c r="M621" s="20" t="str">
        <f t="shared" si="234"/>
        <v>0</v>
      </c>
      <c r="N621" s="23">
        <f t="shared" si="235"/>
        <v>2</v>
      </c>
      <c r="O621" s="23">
        <f t="shared" si="236"/>
        <v>3</v>
      </c>
      <c r="P621" s="23">
        <f t="shared" si="237"/>
        <v>4</v>
      </c>
      <c r="Q621" s="23">
        <f t="shared" si="238"/>
        <v>5</v>
      </c>
      <c r="R621" s="23">
        <f t="shared" si="239"/>
        <v>6</v>
      </c>
      <c r="S621" s="23">
        <f t="shared" si="240"/>
        <v>7</v>
      </c>
      <c r="T621" s="23">
        <f t="shared" si="241"/>
        <v>0</v>
      </c>
      <c r="V621" s="9">
        <v>0.75</v>
      </c>
      <c r="W621" s="9">
        <v>0.875</v>
      </c>
      <c r="X621" t="str">
        <f t="shared" si="220"/>
        <v>834921_MIX_SOIR2</v>
      </c>
      <c r="Y621" t="str">
        <f t="shared" si="221"/>
        <v>834921_MIX_SOIR3</v>
      </c>
      <c r="Z621" t="str">
        <f t="shared" si="222"/>
        <v>834921_MIX_SOIR4</v>
      </c>
      <c r="AA621" t="str">
        <f t="shared" si="223"/>
        <v>834921_MIX_SOIR5</v>
      </c>
      <c r="AB621" t="str">
        <f t="shared" si="224"/>
        <v>834921_MIX_SOIR6</v>
      </c>
      <c r="AC621" t="str">
        <f t="shared" si="225"/>
        <v>834921_MIX_SOIR7</v>
      </c>
      <c r="AD621" t="str">
        <f t="shared" si="226"/>
        <v>834921_MIX_SOIR0</v>
      </c>
      <c r="AF621" s="9">
        <v>0.75</v>
      </c>
      <c r="AG621" s="9">
        <v>0.875</v>
      </c>
    </row>
    <row r="622" spans="1:33">
      <c r="A622" s="8">
        <v>8350</v>
      </c>
      <c r="B622" s="8" t="s">
        <v>117</v>
      </c>
      <c r="C622" s="9">
        <v>0.25</v>
      </c>
      <c r="D622" s="9">
        <v>0.41666666666666669</v>
      </c>
      <c r="E622" s="13">
        <v>1111111</v>
      </c>
      <c r="F622" s="18" t="str">
        <f t="shared" si="227"/>
        <v>1111111</v>
      </c>
      <c r="G622" s="20" t="str">
        <f t="shared" si="228"/>
        <v>1</v>
      </c>
      <c r="H622" s="20" t="str">
        <f t="shared" si="229"/>
        <v>1</v>
      </c>
      <c r="I622" s="20" t="str">
        <f t="shared" si="230"/>
        <v>1</v>
      </c>
      <c r="J622" s="20" t="str">
        <f t="shared" si="231"/>
        <v>1</v>
      </c>
      <c r="K622" s="20" t="str">
        <f t="shared" si="232"/>
        <v>1</v>
      </c>
      <c r="L622" s="20" t="str">
        <f t="shared" si="233"/>
        <v>1</v>
      </c>
      <c r="M622" s="20" t="str">
        <f t="shared" si="234"/>
        <v>1</v>
      </c>
      <c r="N622" s="23">
        <f t="shared" si="235"/>
        <v>2</v>
      </c>
      <c r="O622" s="23">
        <f t="shared" si="236"/>
        <v>3</v>
      </c>
      <c r="P622" s="23">
        <f t="shared" si="237"/>
        <v>4</v>
      </c>
      <c r="Q622" s="23">
        <f t="shared" si="238"/>
        <v>5</v>
      </c>
      <c r="R622" s="23">
        <f t="shared" si="239"/>
        <v>6</v>
      </c>
      <c r="S622" s="23">
        <f t="shared" si="240"/>
        <v>7</v>
      </c>
      <c r="T622" s="23">
        <f t="shared" si="241"/>
        <v>1</v>
      </c>
      <c r="V622" s="9">
        <v>0.25</v>
      </c>
      <c r="W622" s="9">
        <v>0.41666666666666669</v>
      </c>
      <c r="X622" t="str">
        <f t="shared" si="220"/>
        <v>835021_MIX_JOUR2</v>
      </c>
      <c r="Y622" t="str">
        <f t="shared" si="221"/>
        <v>835021_MIX_JOUR3</v>
      </c>
      <c r="Z622" t="str">
        <f t="shared" si="222"/>
        <v>835021_MIX_JOUR4</v>
      </c>
      <c r="AA622" t="str">
        <f t="shared" si="223"/>
        <v>835021_MIX_JOUR5</v>
      </c>
      <c r="AB622" t="str">
        <f t="shared" si="224"/>
        <v>835021_MIX_JOUR6</v>
      </c>
      <c r="AC622" t="str">
        <f t="shared" si="225"/>
        <v>835021_MIX_JOUR7</v>
      </c>
      <c r="AD622" t="str">
        <f t="shared" si="226"/>
        <v>835021_MIX_JOUR1</v>
      </c>
      <c r="AF622" s="9">
        <v>0.25</v>
      </c>
      <c r="AG622" s="9">
        <v>0.41666666666666669</v>
      </c>
    </row>
    <row r="623" spans="1:33">
      <c r="A623" s="8">
        <v>8350</v>
      </c>
      <c r="B623" s="8" t="s">
        <v>117</v>
      </c>
      <c r="C623" s="9">
        <v>0.45833333333333331</v>
      </c>
      <c r="D623" s="9">
        <v>0.58333333333333337</v>
      </c>
      <c r="E623" s="13">
        <v>1</v>
      </c>
      <c r="F623" s="18" t="str">
        <f t="shared" si="227"/>
        <v>0000001</v>
      </c>
      <c r="G623" s="20" t="str">
        <f t="shared" si="228"/>
        <v>0</v>
      </c>
      <c r="H623" s="20" t="str">
        <f t="shared" si="229"/>
        <v>0</v>
      </c>
      <c r="I623" s="20" t="str">
        <f t="shared" si="230"/>
        <v>0</v>
      </c>
      <c r="J623" s="20" t="str">
        <f t="shared" si="231"/>
        <v>0</v>
      </c>
      <c r="K623" s="20" t="str">
        <f t="shared" si="232"/>
        <v>0</v>
      </c>
      <c r="L623" s="20" t="str">
        <f t="shared" si="233"/>
        <v>0</v>
      </c>
      <c r="M623" s="20" t="str">
        <f t="shared" si="234"/>
        <v>1</v>
      </c>
      <c r="N623" s="23">
        <f t="shared" si="235"/>
        <v>0</v>
      </c>
      <c r="O623" s="23">
        <f t="shared" si="236"/>
        <v>0</v>
      </c>
      <c r="P623" s="23">
        <f t="shared" si="237"/>
        <v>0</v>
      </c>
      <c r="Q623" s="23">
        <f t="shared" si="238"/>
        <v>0</v>
      </c>
      <c r="R623" s="23">
        <f t="shared" si="239"/>
        <v>0</v>
      </c>
      <c r="S623" s="23">
        <f t="shared" si="240"/>
        <v>0</v>
      </c>
      <c r="T623" s="23">
        <f t="shared" si="241"/>
        <v>1</v>
      </c>
      <c r="V623" s="9">
        <v>0.45833333333333331</v>
      </c>
      <c r="W623" s="9">
        <v>0.58333333333333337</v>
      </c>
      <c r="X623" t="str">
        <f t="shared" si="220"/>
        <v>835021_MIX_JOUR0</v>
      </c>
      <c r="Y623" t="str">
        <f t="shared" si="221"/>
        <v>835021_MIX_JOUR0</v>
      </c>
      <c r="Z623" t="str">
        <f t="shared" si="222"/>
        <v>835021_MIX_JOUR0</v>
      </c>
      <c r="AA623" t="str">
        <f t="shared" si="223"/>
        <v>835021_MIX_JOUR0</v>
      </c>
      <c r="AB623" t="str">
        <f t="shared" si="224"/>
        <v>835021_MIX_JOUR0</v>
      </c>
      <c r="AC623" t="str">
        <f t="shared" si="225"/>
        <v>835021_MIX_JOUR0</v>
      </c>
      <c r="AD623" t="str">
        <f t="shared" si="226"/>
        <v>835021_MIX_JOUR1</v>
      </c>
      <c r="AF623" s="9">
        <v>0.45833333333333331</v>
      </c>
      <c r="AG623" s="9">
        <v>0.58333333333333337</v>
      </c>
    </row>
    <row r="624" spans="1:33">
      <c r="A624" s="8">
        <v>8350</v>
      </c>
      <c r="B624" s="8" t="s">
        <v>118</v>
      </c>
      <c r="C624" s="9">
        <v>0.66666666666666663</v>
      </c>
      <c r="D624" s="9">
        <v>0.79166666666666663</v>
      </c>
      <c r="E624" s="13">
        <v>1111111</v>
      </c>
      <c r="F624" s="18" t="str">
        <f t="shared" si="227"/>
        <v>1111111</v>
      </c>
      <c r="G624" s="20" t="str">
        <f t="shared" si="228"/>
        <v>1</v>
      </c>
      <c r="H624" s="20" t="str">
        <f t="shared" si="229"/>
        <v>1</v>
      </c>
      <c r="I624" s="20" t="str">
        <f t="shared" si="230"/>
        <v>1</v>
      </c>
      <c r="J624" s="20" t="str">
        <f t="shared" si="231"/>
        <v>1</v>
      </c>
      <c r="K624" s="20" t="str">
        <f t="shared" si="232"/>
        <v>1</v>
      </c>
      <c r="L624" s="20" t="str">
        <f t="shared" si="233"/>
        <v>1</v>
      </c>
      <c r="M624" s="20" t="str">
        <f t="shared" si="234"/>
        <v>1</v>
      </c>
      <c r="N624" s="23">
        <f t="shared" si="235"/>
        <v>2</v>
      </c>
      <c r="O624" s="23">
        <f t="shared" si="236"/>
        <v>3</v>
      </c>
      <c r="P624" s="23">
        <f t="shared" si="237"/>
        <v>4</v>
      </c>
      <c r="Q624" s="23">
        <f t="shared" si="238"/>
        <v>5</v>
      </c>
      <c r="R624" s="23">
        <f t="shared" si="239"/>
        <v>6</v>
      </c>
      <c r="S624" s="23">
        <f t="shared" si="240"/>
        <v>7</v>
      </c>
      <c r="T624" s="23">
        <f t="shared" si="241"/>
        <v>1</v>
      </c>
      <c r="V624" s="9">
        <v>0.66666666666666663</v>
      </c>
      <c r="W624" s="9">
        <v>0.79166666666666663</v>
      </c>
      <c r="X624" t="str">
        <f t="shared" si="220"/>
        <v>835021_MIX_SOIR2</v>
      </c>
      <c r="Y624" t="str">
        <f t="shared" si="221"/>
        <v>835021_MIX_SOIR3</v>
      </c>
      <c r="Z624" t="str">
        <f t="shared" si="222"/>
        <v>835021_MIX_SOIR4</v>
      </c>
      <c r="AA624" t="str">
        <f t="shared" si="223"/>
        <v>835021_MIX_SOIR5</v>
      </c>
      <c r="AB624" t="str">
        <f t="shared" si="224"/>
        <v>835021_MIX_SOIR6</v>
      </c>
      <c r="AC624" t="str">
        <f t="shared" si="225"/>
        <v>835021_MIX_SOIR7</v>
      </c>
      <c r="AD624" t="str">
        <f t="shared" si="226"/>
        <v>835021_MIX_SOIR1</v>
      </c>
      <c r="AF624" s="9">
        <v>0.66666666666666663</v>
      </c>
      <c r="AG624" s="9">
        <v>0.79166666666666663</v>
      </c>
    </row>
    <row r="625" spans="1:33">
      <c r="A625" s="8">
        <v>8354</v>
      </c>
      <c r="B625" s="8" t="s">
        <v>117</v>
      </c>
      <c r="C625" s="9">
        <v>0.83333333333333337</v>
      </c>
      <c r="D625" s="9">
        <v>0.95833333333333337</v>
      </c>
      <c r="E625" s="13">
        <v>1111111</v>
      </c>
      <c r="F625" s="18" t="str">
        <f t="shared" si="227"/>
        <v>1111111</v>
      </c>
      <c r="G625" s="20" t="str">
        <f t="shared" si="228"/>
        <v>1</v>
      </c>
      <c r="H625" s="20" t="str">
        <f t="shared" si="229"/>
        <v>1</v>
      </c>
      <c r="I625" s="20" t="str">
        <f t="shared" si="230"/>
        <v>1</v>
      </c>
      <c r="J625" s="20" t="str">
        <f t="shared" si="231"/>
        <v>1</v>
      </c>
      <c r="K625" s="20" t="str">
        <f t="shared" si="232"/>
        <v>1</v>
      </c>
      <c r="L625" s="20" t="str">
        <f t="shared" si="233"/>
        <v>1</v>
      </c>
      <c r="M625" s="20" t="str">
        <f t="shared" si="234"/>
        <v>1</v>
      </c>
      <c r="N625" s="23">
        <f t="shared" si="235"/>
        <v>2</v>
      </c>
      <c r="O625" s="23">
        <f t="shared" si="236"/>
        <v>3</v>
      </c>
      <c r="P625" s="23">
        <f t="shared" si="237"/>
        <v>4</v>
      </c>
      <c r="Q625" s="23">
        <f t="shared" si="238"/>
        <v>5</v>
      </c>
      <c r="R625" s="23">
        <f t="shared" si="239"/>
        <v>6</v>
      </c>
      <c r="S625" s="23">
        <f t="shared" si="240"/>
        <v>7</v>
      </c>
      <c r="T625" s="23">
        <f t="shared" si="241"/>
        <v>1</v>
      </c>
      <c r="V625" s="9">
        <v>0.83333333333333337</v>
      </c>
      <c r="W625" s="9">
        <v>0.95833333333333337</v>
      </c>
      <c r="X625" t="str">
        <f t="shared" si="220"/>
        <v>835421_MIX_JOUR2</v>
      </c>
      <c r="Y625" t="str">
        <f t="shared" si="221"/>
        <v>835421_MIX_JOUR3</v>
      </c>
      <c r="Z625" t="str">
        <f t="shared" si="222"/>
        <v>835421_MIX_JOUR4</v>
      </c>
      <c r="AA625" t="str">
        <f t="shared" si="223"/>
        <v>835421_MIX_JOUR5</v>
      </c>
      <c r="AB625" t="str">
        <f t="shared" si="224"/>
        <v>835421_MIX_JOUR6</v>
      </c>
      <c r="AC625" t="str">
        <f t="shared" si="225"/>
        <v>835421_MIX_JOUR7</v>
      </c>
      <c r="AD625" t="str">
        <f t="shared" si="226"/>
        <v>835421_MIX_JOUR1</v>
      </c>
      <c r="AF625" s="9">
        <v>0.83333333333333337</v>
      </c>
      <c r="AG625" s="9">
        <v>0.95833333333333337</v>
      </c>
    </row>
    <row r="626" spans="1:33">
      <c r="A626" s="8">
        <v>8354</v>
      </c>
      <c r="B626" s="8" t="s">
        <v>118</v>
      </c>
      <c r="C626" s="9">
        <v>0.16666666666666666</v>
      </c>
      <c r="D626" s="9">
        <v>0.25</v>
      </c>
      <c r="E626" s="13">
        <v>1111111</v>
      </c>
      <c r="F626" s="18" t="str">
        <f t="shared" si="227"/>
        <v>1111111</v>
      </c>
      <c r="G626" s="20" t="str">
        <f t="shared" si="228"/>
        <v>1</v>
      </c>
      <c r="H626" s="20" t="str">
        <f t="shared" si="229"/>
        <v>1</v>
      </c>
      <c r="I626" s="20" t="str">
        <f t="shared" si="230"/>
        <v>1</v>
      </c>
      <c r="J626" s="20" t="str">
        <f t="shared" si="231"/>
        <v>1</v>
      </c>
      <c r="K626" s="20" t="str">
        <f t="shared" si="232"/>
        <v>1</v>
      </c>
      <c r="L626" s="20" t="str">
        <f t="shared" si="233"/>
        <v>1</v>
      </c>
      <c r="M626" s="20" t="str">
        <f t="shared" si="234"/>
        <v>1</v>
      </c>
      <c r="N626" s="23">
        <f t="shared" si="235"/>
        <v>2</v>
      </c>
      <c r="O626" s="23">
        <f t="shared" si="236"/>
        <v>3</v>
      </c>
      <c r="P626" s="23">
        <f t="shared" si="237"/>
        <v>4</v>
      </c>
      <c r="Q626" s="23">
        <f t="shared" si="238"/>
        <v>5</v>
      </c>
      <c r="R626" s="23">
        <f t="shared" si="239"/>
        <v>6</v>
      </c>
      <c r="S626" s="23">
        <f t="shared" si="240"/>
        <v>7</v>
      </c>
      <c r="T626" s="23">
        <f t="shared" si="241"/>
        <v>1</v>
      </c>
      <c r="V626" s="9">
        <v>0.16666666666666666</v>
      </c>
      <c r="W626" s="9">
        <v>0.25</v>
      </c>
      <c r="X626" t="str">
        <f t="shared" si="220"/>
        <v>835421_MIX_SOIR2</v>
      </c>
      <c r="Y626" t="str">
        <f t="shared" si="221"/>
        <v>835421_MIX_SOIR3</v>
      </c>
      <c r="Z626" t="str">
        <f t="shared" si="222"/>
        <v>835421_MIX_SOIR4</v>
      </c>
      <c r="AA626" t="str">
        <f t="shared" si="223"/>
        <v>835421_MIX_SOIR5</v>
      </c>
      <c r="AB626" t="str">
        <f t="shared" si="224"/>
        <v>835421_MIX_SOIR6</v>
      </c>
      <c r="AC626" t="str">
        <f t="shared" si="225"/>
        <v>835421_MIX_SOIR7</v>
      </c>
      <c r="AD626" t="str">
        <f t="shared" si="226"/>
        <v>835421_MIX_SOIR1</v>
      </c>
      <c r="AF626" s="9">
        <v>0.16666666666666666</v>
      </c>
      <c r="AG626" s="9">
        <v>0.25</v>
      </c>
    </row>
    <row r="627" spans="1:33">
      <c r="A627" s="8">
        <v>8355</v>
      </c>
      <c r="B627" s="8" t="s">
        <v>117</v>
      </c>
      <c r="C627" s="9">
        <v>0.29166666666666669</v>
      </c>
      <c r="D627" s="9">
        <v>0.4375</v>
      </c>
      <c r="E627" s="13">
        <v>1111110</v>
      </c>
      <c r="F627" s="18" t="str">
        <f t="shared" si="227"/>
        <v>1111110</v>
      </c>
      <c r="G627" s="20" t="str">
        <f t="shared" si="228"/>
        <v>1</v>
      </c>
      <c r="H627" s="20" t="str">
        <f t="shared" si="229"/>
        <v>1</v>
      </c>
      <c r="I627" s="20" t="str">
        <f t="shared" si="230"/>
        <v>1</v>
      </c>
      <c r="J627" s="20" t="str">
        <f t="shared" si="231"/>
        <v>1</v>
      </c>
      <c r="K627" s="20" t="str">
        <f t="shared" si="232"/>
        <v>1</v>
      </c>
      <c r="L627" s="20" t="str">
        <f t="shared" si="233"/>
        <v>1</v>
      </c>
      <c r="M627" s="20" t="str">
        <f t="shared" si="234"/>
        <v>0</v>
      </c>
      <c r="N627" s="23">
        <f t="shared" si="235"/>
        <v>2</v>
      </c>
      <c r="O627" s="23">
        <f t="shared" si="236"/>
        <v>3</v>
      </c>
      <c r="P627" s="23">
        <f t="shared" si="237"/>
        <v>4</v>
      </c>
      <c r="Q627" s="23">
        <f t="shared" si="238"/>
        <v>5</v>
      </c>
      <c r="R627" s="23">
        <f t="shared" si="239"/>
        <v>6</v>
      </c>
      <c r="S627" s="23">
        <f t="shared" si="240"/>
        <v>7</v>
      </c>
      <c r="T627" s="23">
        <f t="shared" si="241"/>
        <v>0</v>
      </c>
      <c r="V627" s="9">
        <v>0.29166666666666669</v>
      </c>
      <c r="W627" s="9">
        <v>0.4375</v>
      </c>
      <c r="X627" t="str">
        <f t="shared" si="220"/>
        <v>835521_MIX_JOUR2</v>
      </c>
      <c r="Y627" t="str">
        <f t="shared" si="221"/>
        <v>835521_MIX_JOUR3</v>
      </c>
      <c r="Z627" t="str">
        <f t="shared" si="222"/>
        <v>835521_MIX_JOUR4</v>
      </c>
      <c r="AA627" t="str">
        <f t="shared" si="223"/>
        <v>835521_MIX_JOUR5</v>
      </c>
      <c r="AB627" t="str">
        <f t="shared" si="224"/>
        <v>835521_MIX_JOUR6</v>
      </c>
      <c r="AC627" t="str">
        <f t="shared" si="225"/>
        <v>835521_MIX_JOUR7</v>
      </c>
      <c r="AD627" t="str">
        <f t="shared" si="226"/>
        <v>835521_MIX_JOUR0</v>
      </c>
      <c r="AF627" s="9">
        <v>0.29166666666666669</v>
      </c>
      <c r="AG627" s="9">
        <v>0.4375</v>
      </c>
    </row>
    <row r="628" spans="1:33">
      <c r="A628" s="8">
        <v>8355</v>
      </c>
      <c r="B628" s="8" t="s">
        <v>118</v>
      </c>
      <c r="C628" s="9">
        <v>0.66666666666666663</v>
      </c>
      <c r="D628" s="9">
        <v>0.79166666666666663</v>
      </c>
      <c r="E628" s="13">
        <v>101101</v>
      </c>
      <c r="F628" s="18" t="str">
        <f t="shared" si="227"/>
        <v>0101101</v>
      </c>
      <c r="G628" s="20" t="str">
        <f t="shared" si="228"/>
        <v>0</v>
      </c>
      <c r="H628" s="20" t="str">
        <f t="shared" si="229"/>
        <v>1</v>
      </c>
      <c r="I628" s="20" t="str">
        <f t="shared" si="230"/>
        <v>0</v>
      </c>
      <c r="J628" s="20" t="str">
        <f t="shared" si="231"/>
        <v>1</v>
      </c>
      <c r="K628" s="20" t="str">
        <f t="shared" si="232"/>
        <v>1</v>
      </c>
      <c r="L628" s="20" t="str">
        <f t="shared" si="233"/>
        <v>0</v>
      </c>
      <c r="M628" s="20" t="str">
        <f t="shared" si="234"/>
        <v>1</v>
      </c>
      <c r="N628" s="23">
        <f t="shared" si="235"/>
        <v>0</v>
      </c>
      <c r="O628" s="23">
        <f t="shared" si="236"/>
        <v>3</v>
      </c>
      <c r="P628" s="23">
        <f t="shared" si="237"/>
        <v>0</v>
      </c>
      <c r="Q628" s="23">
        <f t="shared" si="238"/>
        <v>5</v>
      </c>
      <c r="R628" s="23">
        <f t="shared" si="239"/>
        <v>6</v>
      </c>
      <c r="S628" s="23">
        <f t="shared" si="240"/>
        <v>0</v>
      </c>
      <c r="T628" s="23">
        <f t="shared" si="241"/>
        <v>1</v>
      </c>
      <c r="V628" s="9">
        <v>0.66666666666666663</v>
      </c>
      <c r="W628" s="9">
        <v>0.79166666666666663</v>
      </c>
      <c r="X628" t="str">
        <f t="shared" si="220"/>
        <v>835521_MIX_SOIR0</v>
      </c>
      <c r="Y628" t="str">
        <f t="shared" si="221"/>
        <v>835521_MIX_SOIR3</v>
      </c>
      <c r="Z628" t="str">
        <f t="shared" si="222"/>
        <v>835521_MIX_SOIR0</v>
      </c>
      <c r="AA628" t="str">
        <f t="shared" si="223"/>
        <v>835521_MIX_SOIR5</v>
      </c>
      <c r="AB628" t="str">
        <f t="shared" si="224"/>
        <v>835521_MIX_SOIR6</v>
      </c>
      <c r="AC628" t="str">
        <f t="shared" si="225"/>
        <v>835521_MIX_SOIR0</v>
      </c>
      <c r="AD628" t="str">
        <f t="shared" si="226"/>
        <v>835521_MIX_SOIR1</v>
      </c>
      <c r="AF628" s="9">
        <v>0.66666666666666663</v>
      </c>
      <c r="AG628" s="9">
        <v>0.79166666666666663</v>
      </c>
    </row>
    <row r="629" spans="1:33">
      <c r="A629" s="8">
        <v>8358</v>
      </c>
      <c r="B629" s="8" t="s">
        <v>117</v>
      </c>
      <c r="C629" s="9">
        <v>0.26041666666666669</v>
      </c>
      <c r="D629" s="9">
        <v>0.41666666666666669</v>
      </c>
      <c r="E629" s="13">
        <v>1111111</v>
      </c>
      <c r="F629" s="18" t="str">
        <f t="shared" si="227"/>
        <v>1111111</v>
      </c>
      <c r="G629" s="20" t="str">
        <f t="shared" si="228"/>
        <v>1</v>
      </c>
      <c r="H629" s="20" t="str">
        <f t="shared" si="229"/>
        <v>1</v>
      </c>
      <c r="I629" s="20" t="str">
        <f t="shared" si="230"/>
        <v>1</v>
      </c>
      <c r="J629" s="20" t="str">
        <f t="shared" si="231"/>
        <v>1</v>
      </c>
      <c r="K629" s="20" t="str">
        <f t="shared" si="232"/>
        <v>1</v>
      </c>
      <c r="L629" s="20" t="str">
        <f t="shared" si="233"/>
        <v>1</v>
      </c>
      <c r="M629" s="20" t="str">
        <f t="shared" si="234"/>
        <v>1</v>
      </c>
      <c r="N629" s="23">
        <f t="shared" si="235"/>
        <v>2</v>
      </c>
      <c r="O629" s="23">
        <f t="shared" si="236"/>
        <v>3</v>
      </c>
      <c r="P629" s="23">
        <f t="shared" si="237"/>
        <v>4</v>
      </c>
      <c r="Q629" s="23">
        <f t="shared" si="238"/>
        <v>5</v>
      </c>
      <c r="R629" s="23">
        <f t="shared" si="239"/>
        <v>6</v>
      </c>
      <c r="S629" s="23">
        <f t="shared" si="240"/>
        <v>7</v>
      </c>
      <c r="T629" s="23">
        <f t="shared" si="241"/>
        <v>1</v>
      </c>
      <c r="V629" s="9">
        <v>0.26041666666666669</v>
      </c>
      <c r="W629" s="9">
        <v>0.41666666666666669</v>
      </c>
      <c r="X629" t="str">
        <f t="shared" si="220"/>
        <v>835821_MIX_JOUR2</v>
      </c>
      <c r="Y629" t="str">
        <f t="shared" si="221"/>
        <v>835821_MIX_JOUR3</v>
      </c>
      <c r="Z629" t="str">
        <f t="shared" si="222"/>
        <v>835821_MIX_JOUR4</v>
      </c>
      <c r="AA629" t="str">
        <f t="shared" si="223"/>
        <v>835821_MIX_JOUR5</v>
      </c>
      <c r="AB629" t="str">
        <f t="shared" si="224"/>
        <v>835821_MIX_JOUR6</v>
      </c>
      <c r="AC629" t="str">
        <f t="shared" si="225"/>
        <v>835821_MIX_JOUR7</v>
      </c>
      <c r="AD629" t="str">
        <f t="shared" si="226"/>
        <v>835821_MIX_JOUR1</v>
      </c>
      <c r="AF629" s="9">
        <v>0.26041666666666669</v>
      </c>
      <c r="AG629" s="9">
        <v>0.41666666666666669</v>
      </c>
    </row>
    <row r="630" spans="1:33">
      <c r="A630" s="8">
        <v>8358</v>
      </c>
      <c r="B630" s="8" t="s">
        <v>118</v>
      </c>
      <c r="C630" s="9">
        <v>0.5</v>
      </c>
      <c r="D630" s="9">
        <v>0.58333333333333337</v>
      </c>
      <c r="E630" s="13">
        <v>1000000</v>
      </c>
      <c r="F630" s="18" t="str">
        <f t="shared" si="227"/>
        <v>1000000</v>
      </c>
      <c r="G630" s="20" t="str">
        <f t="shared" si="228"/>
        <v>1</v>
      </c>
      <c r="H630" s="20" t="str">
        <f t="shared" si="229"/>
        <v>0</v>
      </c>
      <c r="I630" s="20" t="str">
        <f t="shared" si="230"/>
        <v>0</v>
      </c>
      <c r="J630" s="20" t="str">
        <f t="shared" si="231"/>
        <v>0</v>
      </c>
      <c r="K630" s="20" t="str">
        <f t="shared" si="232"/>
        <v>0</v>
      </c>
      <c r="L630" s="20" t="str">
        <f t="shared" si="233"/>
        <v>0</v>
      </c>
      <c r="M630" s="20" t="str">
        <f t="shared" si="234"/>
        <v>0</v>
      </c>
      <c r="N630" s="23">
        <f t="shared" si="235"/>
        <v>2</v>
      </c>
      <c r="O630" s="23">
        <f t="shared" si="236"/>
        <v>0</v>
      </c>
      <c r="P630" s="23">
        <f t="shared" si="237"/>
        <v>0</v>
      </c>
      <c r="Q630" s="23">
        <f t="shared" si="238"/>
        <v>0</v>
      </c>
      <c r="R630" s="23">
        <f t="shared" si="239"/>
        <v>0</v>
      </c>
      <c r="S630" s="23">
        <f t="shared" si="240"/>
        <v>0</v>
      </c>
      <c r="T630" s="23">
        <f t="shared" si="241"/>
        <v>0</v>
      </c>
      <c r="V630" s="9">
        <v>0.5</v>
      </c>
      <c r="W630" s="9">
        <v>0.58333333333333337</v>
      </c>
      <c r="X630" t="str">
        <f t="shared" si="220"/>
        <v>835821_MIX_SOIR2</v>
      </c>
      <c r="Y630" t="str">
        <f t="shared" si="221"/>
        <v>835821_MIX_SOIR0</v>
      </c>
      <c r="Z630" t="str">
        <f t="shared" si="222"/>
        <v>835821_MIX_SOIR0</v>
      </c>
      <c r="AA630" t="str">
        <f t="shared" si="223"/>
        <v>835821_MIX_SOIR0</v>
      </c>
      <c r="AB630" t="str">
        <f t="shared" si="224"/>
        <v>835821_MIX_SOIR0</v>
      </c>
      <c r="AC630" t="str">
        <f t="shared" si="225"/>
        <v>835821_MIX_SOIR0</v>
      </c>
      <c r="AD630" t="str">
        <f t="shared" si="226"/>
        <v>835821_MIX_SOIR0</v>
      </c>
      <c r="AF630" s="9">
        <v>0.5</v>
      </c>
      <c r="AG630" s="9">
        <v>0.58333333333333337</v>
      </c>
    </row>
    <row r="631" spans="1:33">
      <c r="A631" s="8">
        <v>8360</v>
      </c>
      <c r="B631" s="8" t="s">
        <v>117</v>
      </c>
      <c r="C631" s="9">
        <v>0.35416666666666669</v>
      </c>
      <c r="D631" s="9">
        <v>0.52083333333333337</v>
      </c>
      <c r="E631" s="13">
        <v>1001110</v>
      </c>
      <c r="F631" s="18" t="str">
        <f t="shared" si="227"/>
        <v>1001110</v>
      </c>
      <c r="G631" s="20" t="str">
        <f t="shared" si="228"/>
        <v>1</v>
      </c>
      <c r="H631" s="20" t="str">
        <f t="shared" si="229"/>
        <v>0</v>
      </c>
      <c r="I631" s="20" t="str">
        <f t="shared" si="230"/>
        <v>0</v>
      </c>
      <c r="J631" s="20" t="str">
        <f t="shared" si="231"/>
        <v>1</v>
      </c>
      <c r="K631" s="20" t="str">
        <f t="shared" si="232"/>
        <v>1</v>
      </c>
      <c r="L631" s="20" t="str">
        <f t="shared" si="233"/>
        <v>1</v>
      </c>
      <c r="M631" s="20" t="str">
        <f t="shared" si="234"/>
        <v>0</v>
      </c>
      <c r="N631" s="23">
        <f t="shared" si="235"/>
        <v>2</v>
      </c>
      <c r="O631" s="23">
        <f t="shared" si="236"/>
        <v>0</v>
      </c>
      <c r="P631" s="23">
        <f t="shared" si="237"/>
        <v>0</v>
      </c>
      <c r="Q631" s="23">
        <f t="shared" si="238"/>
        <v>5</v>
      </c>
      <c r="R631" s="23">
        <f t="shared" si="239"/>
        <v>6</v>
      </c>
      <c r="S631" s="23">
        <f t="shared" si="240"/>
        <v>7</v>
      </c>
      <c r="T631" s="23">
        <f t="shared" si="241"/>
        <v>0</v>
      </c>
      <c r="V631" s="9">
        <v>0.35416666666666669</v>
      </c>
      <c r="W631" s="9">
        <v>0.52083333333333337</v>
      </c>
      <c r="X631" t="str">
        <f t="shared" si="220"/>
        <v>836021_MIX_JOUR2</v>
      </c>
      <c r="Y631" t="str">
        <f t="shared" si="221"/>
        <v>836021_MIX_JOUR0</v>
      </c>
      <c r="Z631" t="str">
        <f t="shared" si="222"/>
        <v>836021_MIX_JOUR0</v>
      </c>
      <c r="AA631" t="str">
        <f t="shared" si="223"/>
        <v>836021_MIX_JOUR5</v>
      </c>
      <c r="AB631" t="str">
        <f t="shared" si="224"/>
        <v>836021_MIX_JOUR6</v>
      </c>
      <c r="AC631" t="str">
        <f t="shared" si="225"/>
        <v>836021_MIX_JOUR7</v>
      </c>
      <c r="AD631" t="str">
        <f t="shared" si="226"/>
        <v>836021_MIX_JOUR0</v>
      </c>
      <c r="AF631" s="9">
        <v>0.35416666666666669</v>
      </c>
      <c r="AG631" s="9">
        <v>0.52083333333333337</v>
      </c>
    </row>
    <row r="632" spans="1:33">
      <c r="A632" s="8">
        <v>8360</v>
      </c>
      <c r="B632" s="8" t="s">
        <v>117</v>
      </c>
      <c r="C632" s="9">
        <v>0.41666666666666669</v>
      </c>
      <c r="D632" s="9">
        <v>0.64583333333333337</v>
      </c>
      <c r="E632" s="13">
        <v>111000</v>
      </c>
      <c r="F632" s="18" t="str">
        <f t="shared" si="227"/>
        <v>0111000</v>
      </c>
      <c r="G632" s="20" t="str">
        <f t="shared" si="228"/>
        <v>0</v>
      </c>
      <c r="H632" s="20" t="str">
        <f t="shared" si="229"/>
        <v>1</v>
      </c>
      <c r="I632" s="20" t="str">
        <f t="shared" si="230"/>
        <v>1</v>
      </c>
      <c r="J632" s="20" t="str">
        <f t="shared" si="231"/>
        <v>1</v>
      </c>
      <c r="K632" s="20" t="str">
        <f t="shared" si="232"/>
        <v>0</v>
      </c>
      <c r="L632" s="20" t="str">
        <f t="shared" si="233"/>
        <v>0</v>
      </c>
      <c r="M632" s="20" t="str">
        <f t="shared" si="234"/>
        <v>0</v>
      </c>
      <c r="N632" s="23">
        <f t="shared" si="235"/>
        <v>0</v>
      </c>
      <c r="O632" s="23">
        <f t="shared" si="236"/>
        <v>3</v>
      </c>
      <c r="P632" s="23">
        <f t="shared" si="237"/>
        <v>4</v>
      </c>
      <c r="Q632" s="23">
        <f t="shared" si="238"/>
        <v>5</v>
      </c>
      <c r="R632" s="23">
        <f t="shared" si="239"/>
        <v>0</v>
      </c>
      <c r="S632" s="23">
        <f t="shared" si="240"/>
        <v>0</v>
      </c>
      <c r="T632" s="23">
        <f t="shared" si="241"/>
        <v>0</v>
      </c>
      <c r="V632" s="9">
        <v>0.41666666666666669</v>
      </c>
      <c r="W632" s="9">
        <v>0.64583333333333337</v>
      </c>
      <c r="X632" t="str">
        <f t="shared" si="220"/>
        <v>836021_MIX_JOUR0</v>
      </c>
      <c r="Y632" t="str">
        <f t="shared" si="221"/>
        <v>836021_MIX_JOUR3</v>
      </c>
      <c r="Z632" t="str">
        <f t="shared" si="222"/>
        <v>836021_MIX_JOUR4</v>
      </c>
      <c r="AA632" t="str">
        <f t="shared" si="223"/>
        <v>836021_MIX_JOUR5</v>
      </c>
      <c r="AB632" t="str">
        <f t="shared" si="224"/>
        <v>836021_MIX_JOUR0</v>
      </c>
      <c r="AC632" t="str">
        <f t="shared" si="225"/>
        <v>836021_MIX_JOUR0</v>
      </c>
      <c r="AD632" t="str">
        <f t="shared" si="226"/>
        <v>836021_MIX_JOUR0</v>
      </c>
      <c r="AF632" s="9">
        <v>0.41666666666666669</v>
      </c>
      <c r="AG632" s="9">
        <v>0.64583333333333337</v>
      </c>
    </row>
    <row r="633" spans="1:33">
      <c r="A633" s="8">
        <v>8365</v>
      </c>
      <c r="B633" s="8" t="s">
        <v>117</v>
      </c>
      <c r="C633" s="9">
        <v>0.83333333333333337</v>
      </c>
      <c r="D633" s="9">
        <v>0.95833333333333337</v>
      </c>
      <c r="E633" s="13">
        <v>1111111</v>
      </c>
      <c r="F633" s="18" t="str">
        <f t="shared" si="227"/>
        <v>1111111</v>
      </c>
      <c r="G633" s="20" t="str">
        <f t="shared" si="228"/>
        <v>1</v>
      </c>
      <c r="H633" s="20" t="str">
        <f t="shared" si="229"/>
        <v>1</v>
      </c>
      <c r="I633" s="20" t="str">
        <f t="shared" si="230"/>
        <v>1</v>
      </c>
      <c r="J633" s="20" t="str">
        <f t="shared" si="231"/>
        <v>1</v>
      </c>
      <c r="K633" s="20" t="str">
        <f t="shared" si="232"/>
        <v>1</v>
      </c>
      <c r="L633" s="20" t="str">
        <f t="shared" si="233"/>
        <v>1</v>
      </c>
      <c r="M633" s="20" t="str">
        <f t="shared" si="234"/>
        <v>1</v>
      </c>
      <c r="N633" s="23">
        <f t="shared" si="235"/>
        <v>2</v>
      </c>
      <c r="O633" s="23">
        <f t="shared" si="236"/>
        <v>3</v>
      </c>
      <c r="P633" s="23">
        <f t="shared" si="237"/>
        <v>4</v>
      </c>
      <c r="Q633" s="23">
        <f t="shared" si="238"/>
        <v>5</v>
      </c>
      <c r="R633" s="23">
        <f t="shared" si="239"/>
        <v>6</v>
      </c>
      <c r="S633" s="23">
        <f t="shared" si="240"/>
        <v>7</v>
      </c>
      <c r="T633" s="23">
        <f t="shared" si="241"/>
        <v>1</v>
      </c>
      <c r="V633" s="9">
        <v>0.83333333333333337</v>
      </c>
      <c r="W633" s="9">
        <v>0.95833333333333337</v>
      </c>
      <c r="X633" t="str">
        <f t="shared" si="220"/>
        <v>836521_MIX_JOUR2</v>
      </c>
      <c r="Y633" t="str">
        <f t="shared" si="221"/>
        <v>836521_MIX_JOUR3</v>
      </c>
      <c r="Z633" t="str">
        <f t="shared" si="222"/>
        <v>836521_MIX_JOUR4</v>
      </c>
      <c r="AA633" t="str">
        <f t="shared" si="223"/>
        <v>836521_MIX_JOUR5</v>
      </c>
      <c r="AB633" t="str">
        <f t="shared" si="224"/>
        <v>836521_MIX_JOUR6</v>
      </c>
      <c r="AC633" t="str">
        <f t="shared" si="225"/>
        <v>836521_MIX_JOUR7</v>
      </c>
      <c r="AD633" t="str">
        <f t="shared" si="226"/>
        <v>836521_MIX_JOUR1</v>
      </c>
      <c r="AF633" s="9">
        <v>0.83333333333333337</v>
      </c>
      <c r="AG633" s="9">
        <v>0.95833333333333337</v>
      </c>
    </row>
    <row r="634" spans="1:33">
      <c r="A634" s="8">
        <v>8365</v>
      </c>
      <c r="B634" s="8" t="s">
        <v>118</v>
      </c>
      <c r="C634" s="9">
        <v>0.16666666666666666</v>
      </c>
      <c r="D634" s="9">
        <v>0.25</v>
      </c>
      <c r="E634" s="13">
        <v>1111111</v>
      </c>
      <c r="F634" s="18" t="str">
        <f t="shared" si="227"/>
        <v>1111111</v>
      </c>
      <c r="G634" s="20" t="str">
        <f t="shared" si="228"/>
        <v>1</v>
      </c>
      <c r="H634" s="20" t="str">
        <f t="shared" si="229"/>
        <v>1</v>
      </c>
      <c r="I634" s="20" t="str">
        <f t="shared" si="230"/>
        <v>1</v>
      </c>
      <c r="J634" s="20" t="str">
        <f t="shared" si="231"/>
        <v>1</v>
      </c>
      <c r="K634" s="20" t="str">
        <f t="shared" si="232"/>
        <v>1</v>
      </c>
      <c r="L634" s="20" t="str">
        <f t="shared" si="233"/>
        <v>1</v>
      </c>
      <c r="M634" s="20" t="str">
        <f t="shared" si="234"/>
        <v>1</v>
      </c>
      <c r="N634" s="23">
        <f t="shared" si="235"/>
        <v>2</v>
      </c>
      <c r="O634" s="23">
        <f t="shared" si="236"/>
        <v>3</v>
      </c>
      <c r="P634" s="23">
        <f t="shared" si="237"/>
        <v>4</v>
      </c>
      <c r="Q634" s="23">
        <f t="shared" si="238"/>
        <v>5</v>
      </c>
      <c r="R634" s="23">
        <f t="shared" si="239"/>
        <v>6</v>
      </c>
      <c r="S634" s="23">
        <f t="shared" si="240"/>
        <v>7</v>
      </c>
      <c r="T634" s="23">
        <f t="shared" si="241"/>
        <v>1</v>
      </c>
      <c r="V634" s="9">
        <v>0.16666666666666666</v>
      </c>
      <c r="W634" s="9">
        <v>0.25</v>
      </c>
      <c r="X634" t="str">
        <f t="shared" si="220"/>
        <v>836521_MIX_SOIR2</v>
      </c>
      <c r="Y634" t="str">
        <f t="shared" si="221"/>
        <v>836521_MIX_SOIR3</v>
      </c>
      <c r="Z634" t="str">
        <f t="shared" si="222"/>
        <v>836521_MIX_SOIR4</v>
      </c>
      <c r="AA634" t="str">
        <f t="shared" si="223"/>
        <v>836521_MIX_SOIR5</v>
      </c>
      <c r="AB634" t="str">
        <f t="shared" si="224"/>
        <v>836521_MIX_SOIR6</v>
      </c>
      <c r="AC634" t="str">
        <f t="shared" si="225"/>
        <v>836521_MIX_SOIR7</v>
      </c>
      <c r="AD634" t="str">
        <f t="shared" si="226"/>
        <v>836521_MIX_SOIR1</v>
      </c>
      <c r="AF634" s="9">
        <v>0.16666666666666666</v>
      </c>
      <c r="AG634" s="9">
        <v>0.25</v>
      </c>
    </row>
    <row r="635" spans="1:33">
      <c r="A635" s="8">
        <v>8369</v>
      </c>
      <c r="B635" s="8" t="s">
        <v>117</v>
      </c>
      <c r="C635" s="9">
        <v>0</v>
      </c>
      <c r="D635" s="9">
        <v>0.95833333333333337</v>
      </c>
      <c r="E635" s="13">
        <v>100000</v>
      </c>
      <c r="F635" s="18" t="str">
        <f t="shared" si="227"/>
        <v>0100000</v>
      </c>
      <c r="G635" s="20" t="str">
        <f t="shared" si="228"/>
        <v>0</v>
      </c>
      <c r="H635" s="20" t="str">
        <f t="shared" si="229"/>
        <v>1</v>
      </c>
      <c r="I635" s="20" t="str">
        <f t="shared" si="230"/>
        <v>0</v>
      </c>
      <c r="J635" s="20" t="str">
        <f t="shared" si="231"/>
        <v>0</v>
      </c>
      <c r="K635" s="20" t="str">
        <f t="shared" si="232"/>
        <v>0</v>
      </c>
      <c r="L635" s="20" t="str">
        <f t="shared" si="233"/>
        <v>0</v>
      </c>
      <c r="M635" s="20" t="str">
        <f t="shared" si="234"/>
        <v>0</v>
      </c>
      <c r="N635" s="23">
        <f t="shared" si="235"/>
        <v>0</v>
      </c>
      <c r="O635" s="23">
        <f t="shared" si="236"/>
        <v>3</v>
      </c>
      <c r="P635" s="23">
        <f t="shared" si="237"/>
        <v>0</v>
      </c>
      <c r="Q635" s="23">
        <f t="shared" si="238"/>
        <v>0</v>
      </c>
      <c r="R635" s="23">
        <f t="shared" si="239"/>
        <v>0</v>
      </c>
      <c r="S635" s="23">
        <f t="shared" si="240"/>
        <v>0</v>
      </c>
      <c r="T635" s="23">
        <f t="shared" si="241"/>
        <v>0</v>
      </c>
      <c r="V635" s="9">
        <v>0</v>
      </c>
      <c r="W635" s="9">
        <v>0.95833333333333337</v>
      </c>
      <c r="X635" t="str">
        <f t="shared" si="220"/>
        <v>836921_MIX_JOUR0</v>
      </c>
      <c r="Y635" t="str">
        <f t="shared" si="221"/>
        <v>836921_MIX_JOUR3</v>
      </c>
      <c r="Z635" t="str">
        <f t="shared" si="222"/>
        <v>836921_MIX_JOUR0</v>
      </c>
      <c r="AA635" t="str">
        <f t="shared" si="223"/>
        <v>836921_MIX_JOUR0</v>
      </c>
      <c r="AB635" t="str">
        <f t="shared" si="224"/>
        <v>836921_MIX_JOUR0</v>
      </c>
      <c r="AC635" t="str">
        <f t="shared" si="225"/>
        <v>836921_MIX_JOUR0</v>
      </c>
      <c r="AD635" t="str">
        <f t="shared" si="226"/>
        <v>836921_MIX_JOUR0</v>
      </c>
      <c r="AF635" s="9">
        <v>0</v>
      </c>
      <c r="AG635" s="9">
        <v>0.95833333333333337</v>
      </c>
    </row>
    <row r="636" spans="1:33">
      <c r="A636" s="8">
        <v>8369</v>
      </c>
      <c r="B636" s="8" t="s">
        <v>118</v>
      </c>
      <c r="C636" s="9">
        <v>0.64583333333333337</v>
      </c>
      <c r="D636" s="9">
        <v>0.79166666666666663</v>
      </c>
      <c r="E636" s="13">
        <v>1111111</v>
      </c>
      <c r="F636" s="18" t="str">
        <f t="shared" si="227"/>
        <v>1111111</v>
      </c>
      <c r="G636" s="20" t="str">
        <f t="shared" si="228"/>
        <v>1</v>
      </c>
      <c r="H636" s="20" t="str">
        <f t="shared" si="229"/>
        <v>1</v>
      </c>
      <c r="I636" s="20" t="str">
        <f t="shared" si="230"/>
        <v>1</v>
      </c>
      <c r="J636" s="20" t="str">
        <f t="shared" si="231"/>
        <v>1</v>
      </c>
      <c r="K636" s="20" t="str">
        <f t="shared" si="232"/>
        <v>1</v>
      </c>
      <c r="L636" s="20" t="str">
        <f t="shared" si="233"/>
        <v>1</v>
      </c>
      <c r="M636" s="20" t="str">
        <f t="shared" si="234"/>
        <v>1</v>
      </c>
      <c r="N636" s="23">
        <f t="shared" si="235"/>
        <v>2</v>
      </c>
      <c r="O636" s="23">
        <f t="shared" si="236"/>
        <v>3</v>
      </c>
      <c r="P636" s="23">
        <f t="shared" si="237"/>
        <v>4</v>
      </c>
      <c r="Q636" s="23">
        <f t="shared" si="238"/>
        <v>5</v>
      </c>
      <c r="R636" s="23">
        <f t="shared" si="239"/>
        <v>6</v>
      </c>
      <c r="S636" s="23">
        <f t="shared" si="240"/>
        <v>7</v>
      </c>
      <c r="T636" s="23">
        <f t="shared" si="241"/>
        <v>1</v>
      </c>
      <c r="V636" s="9">
        <v>0.64583333333333337</v>
      </c>
      <c r="W636" s="9">
        <v>0.79166666666666663</v>
      </c>
      <c r="X636" t="str">
        <f t="shared" si="220"/>
        <v>836921_MIX_SOIR2</v>
      </c>
      <c r="Y636" t="str">
        <f t="shared" si="221"/>
        <v>836921_MIX_SOIR3</v>
      </c>
      <c r="Z636" t="str">
        <f t="shared" si="222"/>
        <v>836921_MIX_SOIR4</v>
      </c>
      <c r="AA636" t="str">
        <f t="shared" si="223"/>
        <v>836921_MIX_SOIR5</v>
      </c>
      <c r="AB636" t="str">
        <f t="shared" si="224"/>
        <v>836921_MIX_SOIR6</v>
      </c>
      <c r="AC636" t="str">
        <f t="shared" si="225"/>
        <v>836921_MIX_SOIR7</v>
      </c>
      <c r="AD636" t="str">
        <f t="shared" si="226"/>
        <v>836921_MIX_SOIR1</v>
      </c>
      <c r="AF636" s="9">
        <v>0.64583333333333337</v>
      </c>
      <c r="AG636" s="9">
        <v>0.79166666666666663</v>
      </c>
    </row>
    <row r="637" spans="1:33">
      <c r="A637" s="8">
        <v>8370</v>
      </c>
      <c r="B637" s="8" t="s">
        <v>117</v>
      </c>
      <c r="C637" s="9">
        <v>0.29166666666666669</v>
      </c>
      <c r="D637" s="9">
        <v>0.41666666666666669</v>
      </c>
      <c r="E637" s="13">
        <v>1111110</v>
      </c>
      <c r="F637" s="18" t="str">
        <f t="shared" si="227"/>
        <v>1111110</v>
      </c>
      <c r="G637" s="20" t="str">
        <f t="shared" si="228"/>
        <v>1</v>
      </c>
      <c r="H637" s="20" t="str">
        <f t="shared" si="229"/>
        <v>1</v>
      </c>
      <c r="I637" s="20" t="str">
        <f t="shared" si="230"/>
        <v>1</v>
      </c>
      <c r="J637" s="20" t="str">
        <f t="shared" si="231"/>
        <v>1</v>
      </c>
      <c r="K637" s="20" t="str">
        <f t="shared" si="232"/>
        <v>1</v>
      </c>
      <c r="L637" s="20" t="str">
        <f t="shared" si="233"/>
        <v>1</v>
      </c>
      <c r="M637" s="20" t="str">
        <f t="shared" si="234"/>
        <v>0</v>
      </c>
      <c r="N637" s="23">
        <f t="shared" si="235"/>
        <v>2</v>
      </c>
      <c r="O637" s="23">
        <f t="shared" si="236"/>
        <v>3</v>
      </c>
      <c r="P637" s="23">
        <f t="shared" si="237"/>
        <v>4</v>
      </c>
      <c r="Q637" s="23">
        <f t="shared" si="238"/>
        <v>5</v>
      </c>
      <c r="R637" s="23">
        <f t="shared" si="239"/>
        <v>6</v>
      </c>
      <c r="S637" s="23">
        <f t="shared" si="240"/>
        <v>7</v>
      </c>
      <c r="T637" s="23">
        <f t="shared" si="241"/>
        <v>0</v>
      </c>
      <c r="V637" s="9">
        <v>0.29166666666666669</v>
      </c>
      <c r="W637" s="9">
        <v>0.41666666666666669</v>
      </c>
      <c r="X637" t="str">
        <f t="shared" si="220"/>
        <v>837021_MIX_JOUR2</v>
      </c>
      <c r="Y637" t="str">
        <f t="shared" si="221"/>
        <v>837021_MIX_JOUR3</v>
      </c>
      <c r="Z637" t="str">
        <f t="shared" si="222"/>
        <v>837021_MIX_JOUR4</v>
      </c>
      <c r="AA637" t="str">
        <f t="shared" si="223"/>
        <v>837021_MIX_JOUR5</v>
      </c>
      <c r="AB637" t="str">
        <f t="shared" si="224"/>
        <v>837021_MIX_JOUR6</v>
      </c>
      <c r="AC637" t="str">
        <f t="shared" si="225"/>
        <v>837021_MIX_JOUR7</v>
      </c>
      <c r="AD637" t="str">
        <f t="shared" si="226"/>
        <v>837021_MIX_JOUR0</v>
      </c>
      <c r="AF637" s="9">
        <v>0.29166666666666669</v>
      </c>
      <c r="AG637" s="9">
        <v>0.41666666666666669</v>
      </c>
    </row>
    <row r="638" spans="1:33">
      <c r="A638" s="8">
        <v>8370</v>
      </c>
      <c r="B638" s="8" t="s">
        <v>118</v>
      </c>
      <c r="C638" s="9">
        <v>0</v>
      </c>
      <c r="D638" s="9">
        <v>0.29166666666666669</v>
      </c>
      <c r="E638" s="13">
        <v>1111111</v>
      </c>
      <c r="F638" s="18" t="str">
        <f t="shared" si="227"/>
        <v>1111111</v>
      </c>
      <c r="G638" s="20" t="str">
        <f t="shared" si="228"/>
        <v>1</v>
      </c>
      <c r="H638" s="20" t="str">
        <f t="shared" si="229"/>
        <v>1</v>
      </c>
      <c r="I638" s="20" t="str">
        <f t="shared" si="230"/>
        <v>1</v>
      </c>
      <c r="J638" s="20" t="str">
        <f t="shared" si="231"/>
        <v>1</v>
      </c>
      <c r="K638" s="20" t="str">
        <f t="shared" si="232"/>
        <v>1</v>
      </c>
      <c r="L638" s="20" t="str">
        <f t="shared" si="233"/>
        <v>1</v>
      </c>
      <c r="M638" s="20" t="str">
        <f t="shared" si="234"/>
        <v>1</v>
      </c>
      <c r="N638" s="23">
        <f t="shared" si="235"/>
        <v>2</v>
      </c>
      <c r="O638" s="23">
        <f t="shared" si="236"/>
        <v>3</v>
      </c>
      <c r="P638" s="23">
        <f t="shared" si="237"/>
        <v>4</v>
      </c>
      <c r="Q638" s="23">
        <f t="shared" si="238"/>
        <v>5</v>
      </c>
      <c r="R638" s="23">
        <f t="shared" si="239"/>
        <v>6</v>
      </c>
      <c r="S638" s="23">
        <f t="shared" si="240"/>
        <v>7</v>
      </c>
      <c r="T638" s="23">
        <f t="shared" si="241"/>
        <v>1</v>
      </c>
      <c r="V638" s="9">
        <v>0</v>
      </c>
      <c r="W638" s="9">
        <v>0.29166666666666669</v>
      </c>
      <c r="X638" t="str">
        <f t="shared" si="220"/>
        <v>837021_MIX_SOIR2</v>
      </c>
      <c r="Y638" t="str">
        <f t="shared" si="221"/>
        <v>837021_MIX_SOIR3</v>
      </c>
      <c r="Z638" t="str">
        <f t="shared" si="222"/>
        <v>837021_MIX_SOIR4</v>
      </c>
      <c r="AA638" t="str">
        <f t="shared" si="223"/>
        <v>837021_MIX_SOIR5</v>
      </c>
      <c r="AB638" t="str">
        <f t="shared" si="224"/>
        <v>837021_MIX_SOIR6</v>
      </c>
      <c r="AC638" t="str">
        <f t="shared" si="225"/>
        <v>837021_MIX_SOIR7</v>
      </c>
      <c r="AD638" t="str">
        <f t="shared" si="226"/>
        <v>837021_MIX_SOIR1</v>
      </c>
      <c r="AF638" s="9">
        <v>0</v>
      </c>
      <c r="AG638" s="9">
        <v>0.29166666666666669</v>
      </c>
    </row>
    <row r="639" spans="1:33">
      <c r="A639" s="8">
        <v>8370</v>
      </c>
      <c r="B639" s="8" t="s">
        <v>118</v>
      </c>
      <c r="C639" s="9">
        <v>0.29166666666666669</v>
      </c>
      <c r="D639" s="9">
        <v>0.41666666666666669</v>
      </c>
      <c r="E639" s="13">
        <v>1111111</v>
      </c>
      <c r="F639" s="18" t="str">
        <f t="shared" si="227"/>
        <v>1111111</v>
      </c>
      <c r="G639" s="20" t="str">
        <f t="shared" si="228"/>
        <v>1</v>
      </c>
      <c r="H639" s="20" t="str">
        <f t="shared" si="229"/>
        <v>1</v>
      </c>
      <c r="I639" s="20" t="str">
        <f t="shared" si="230"/>
        <v>1</v>
      </c>
      <c r="J639" s="20" t="str">
        <f t="shared" si="231"/>
        <v>1</v>
      </c>
      <c r="K639" s="20" t="str">
        <f t="shared" si="232"/>
        <v>1</v>
      </c>
      <c r="L639" s="20" t="str">
        <f t="shared" si="233"/>
        <v>1</v>
      </c>
      <c r="M639" s="20" t="str">
        <f t="shared" si="234"/>
        <v>1</v>
      </c>
      <c r="N639" s="23">
        <f t="shared" si="235"/>
        <v>2</v>
      </c>
      <c r="O639" s="23">
        <f t="shared" si="236"/>
        <v>3</v>
      </c>
      <c r="P639" s="23">
        <f t="shared" si="237"/>
        <v>4</v>
      </c>
      <c r="Q639" s="23">
        <f t="shared" si="238"/>
        <v>5</v>
      </c>
      <c r="R639" s="23">
        <f t="shared" si="239"/>
        <v>6</v>
      </c>
      <c r="S639" s="23">
        <f t="shared" si="240"/>
        <v>7</v>
      </c>
      <c r="T639" s="23">
        <f t="shared" si="241"/>
        <v>1</v>
      </c>
      <c r="V639" s="9">
        <v>0.29166666666666669</v>
      </c>
      <c r="W639" s="9">
        <v>0.41666666666666669</v>
      </c>
      <c r="X639" t="str">
        <f t="shared" si="220"/>
        <v>837021_MIX_SOIR2</v>
      </c>
      <c r="Y639" t="str">
        <f t="shared" si="221"/>
        <v>837021_MIX_SOIR3</v>
      </c>
      <c r="Z639" t="str">
        <f t="shared" si="222"/>
        <v>837021_MIX_SOIR4</v>
      </c>
      <c r="AA639" t="str">
        <f t="shared" si="223"/>
        <v>837021_MIX_SOIR5</v>
      </c>
      <c r="AB639" t="str">
        <f t="shared" si="224"/>
        <v>837021_MIX_SOIR6</v>
      </c>
      <c r="AC639" t="str">
        <f t="shared" si="225"/>
        <v>837021_MIX_SOIR7</v>
      </c>
      <c r="AD639" t="str">
        <f t="shared" si="226"/>
        <v>837021_MIX_SOIR1</v>
      </c>
      <c r="AF639" s="9">
        <v>0.29166666666666669</v>
      </c>
      <c r="AG639" s="9">
        <v>0.41666666666666669</v>
      </c>
    </row>
    <row r="640" spans="1:33">
      <c r="A640" s="8">
        <v>8370</v>
      </c>
      <c r="B640" s="8" t="s">
        <v>118</v>
      </c>
      <c r="C640" s="9">
        <v>0.875</v>
      </c>
      <c r="D640" s="9">
        <v>0.99930555555555556</v>
      </c>
      <c r="E640" s="13">
        <v>101001</v>
      </c>
      <c r="F640" s="18" t="str">
        <f t="shared" si="227"/>
        <v>0101001</v>
      </c>
      <c r="G640" s="20" t="str">
        <f t="shared" si="228"/>
        <v>0</v>
      </c>
      <c r="H640" s="20" t="str">
        <f t="shared" si="229"/>
        <v>1</v>
      </c>
      <c r="I640" s="20" t="str">
        <f t="shared" si="230"/>
        <v>0</v>
      </c>
      <c r="J640" s="20" t="str">
        <f t="shared" si="231"/>
        <v>1</v>
      </c>
      <c r="K640" s="20" t="str">
        <f t="shared" si="232"/>
        <v>0</v>
      </c>
      <c r="L640" s="20" t="str">
        <f t="shared" si="233"/>
        <v>0</v>
      </c>
      <c r="M640" s="20" t="str">
        <f t="shared" si="234"/>
        <v>1</v>
      </c>
      <c r="N640" s="23">
        <f t="shared" si="235"/>
        <v>0</v>
      </c>
      <c r="O640" s="23">
        <f t="shared" si="236"/>
        <v>3</v>
      </c>
      <c r="P640" s="23">
        <f t="shared" si="237"/>
        <v>0</v>
      </c>
      <c r="Q640" s="23">
        <f t="shared" si="238"/>
        <v>5</v>
      </c>
      <c r="R640" s="23">
        <f t="shared" si="239"/>
        <v>0</v>
      </c>
      <c r="S640" s="23">
        <f t="shared" si="240"/>
        <v>0</v>
      </c>
      <c r="T640" s="23">
        <f t="shared" si="241"/>
        <v>1</v>
      </c>
      <c r="V640" s="9">
        <v>0.875</v>
      </c>
      <c r="W640" s="9">
        <v>0.99930555555555556</v>
      </c>
      <c r="X640" t="str">
        <f t="shared" si="220"/>
        <v>837021_MIX_SOIR0</v>
      </c>
      <c r="Y640" t="str">
        <f t="shared" si="221"/>
        <v>837021_MIX_SOIR3</v>
      </c>
      <c r="Z640" t="str">
        <f t="shared" si="222"/>
        <v>837021_MIX_SOIR0</v>
      </c>
      <c r="AA640" t="str">
        <f t="shared" si="223"/>
        <v>837021_MIX_SOIR5</v>
      </c>
      <c r="AB640" t="str">
        <f t="shared" si="224"/>
        <v>837021_MIX_SOIR0</v>
      </c>
      <c r="AC640" t="str">
        <f t="shared" si="225"/>
        <v>837021_MIX_SOIR0</v>
      </c>
      <c r="AD640" t="str">
        <f t="shared" si="226"/>
        <v>837021_MIX_SOIR1</v>
      </c>
      <c r="AF640" s="9">
        <v>0.875</v>
      </c>
      <c r="AG640" s="9">
        <v>0.99930555555555556</v>
      </c>
    </row>
    <row r="641" spans="1:33">
      <c r="A641" s="8">
        <v>8372</v>
      </c>
      <c r="B641" s="8" t="s">
        <v>118</v>
      </c>
      <c r="C641" s="9">
        <v>0.29166666666666669</v>
      </c>
      <c r="D641" s="9">
        <v>0.41666666666666669</v>
      </c>
      <c r="E641" s="13">
        <v>1010</v>
      </c>
      <c r="F641" s="18" t="str">
        <f t="shared" si="227"/>
        <v>0001010</v>
      </c>
      <c r="G641" s="20" t="str">
        <f t="shared" si="228"/>
        <v>0</v>
      </c>
      <c r="H641" s="20" t="str">
        <f t="shared" si="229"/>
        <v>0</v>
      </c>
      <c r="I641" s="20" t="str">
        <f t="shared" si="230"/>
        <v>0</v>
      </c>
      <c r="J641" s="20" t="str">
        <f t="shared" si="231"/>
        <v>1</v>
      </c>
      <c r="K641" s="20" t="str">
        <f t="shared" si="232"/>
        <v>0</v>
      </c>
      <c r="L641" s="20" t="str">
        <f t="shared" si="233"/>
        <v>1</v>
      </c>
      <c r="M641" s="20" t="str">
        <f t="shared" si="234"/>
        <v>0</v>
      </c>
      <c r="N641" s="23">
        <f t="shared" si="235"/>
        <v>0</v>
      </c>
      <c r="O641" s="23">
        <f t="shared" si="236"/>
        <v>0</v>
      </c>
      <c r="P641" s="23">
        <f t="shared" si="237"/>
        <v>0</v>
      </c>
      <c r="Q641" s="23">
        <f t="shared" si="238"/>
        <v>5</v>
      </c>
      <c r="R641" s="23">
        <f t="shared" si="239"/>
        <v>0</v>
      </c>
      <c r="S641" s="23">
        <f t="shared" si="240"/>
        <v>7</v>
      </c>
      <c r="T641" s="23">
        <f t="shared" si="241"/>
        <v>0</v>
      </c>
      <c r="V641" s="9">
        <v>0.29166666666666669</v>
      </c>
      <c r="W641" s="9">
        <v>0.41666666666666669</v>
      </c>
      <c r="X641" t="str">
        <f t="shared" si="220"/>
        <v>837221_MIX_SOIR0</v>
      </c>
      <c r="Y641" t="str">
        <f t="shared" si="221"/>
        <v>837221_MIX_SOIR0</v>
      </c>
      <c r="Z641" t="str">
        <f t="shared" si="222"/>
        <v>837221_MIX_SOIR0</v>
      </c>
      <c r="AA641" t="str">
        <f t="shared" si="223"/>
        <v>837221_MIX_SOIR5</v>
      </c>
      <c r="AB641" t="str">
        <f t="shared" si="224"/>
        <v>837221_MIX_SOIR0</v>
      </c>
      <c r="AC641" t="str">
        <f t="shared" si="225"/>
        <v>837221_MIX_SOIR7</v>
      </c>
      <c r="AD641" t="str">
        <f t="shared" si="226"/>
        <v>837221_MIX_SOIR0</v>
      </c>
      <c r="AF641" s="9">
        <v>0.29166666666666669</v>
      </c>
      <c r="AG641" s="9">
        <v>0.41666666666666669</v>
      </c>
    </row>
    <row r="642" spans="1:33">
      <c r="A642" s="8">
        <v>8372</v>
      </c>
      <c r="B642" s="8" t="s">
        <v>118</v>
      </c>
      <c r="C642" s="9">
        <v>0.33333333333333331</v>
      </c>
      <c r="D642" s="9">
        <v>0.45833333333333331</v>
      </c>
      <c r="E642" s="13">
        <v>1110000</v>
      </c>
      <c r="F642" s="18" t="str">
        <f t="shared" si="227"/>
        <v>1110000</v>
      </c>
      <c r="G642" s="20" t="str">
        <f t="shared" si="228"/>
        <v>1</v>
      </c>
      <c r="H642" s="20" t="str">
        <f t="shared" si="229"/>
        <v>1</v>
      </c>
      <c r="I642" s="20" t="str">
        <f t="shared" si="230"/>
        <v>1</v>
      </c>
      <c r="J642" s="20" t="str">
        <f t="shared" si="231"/>
        <v>0</v>
      </c>
      <c r="K642" s="20" t="str">
        <f t="shared" si="232"/>
        <v>0</v>
      </c>
      <c r="L642" s="20" t="str">
        <f t="shared" si="233"/>
        <v>0</v>
      </c>
      <c r="M642" s="20" t="str">
        <f t="shared" si="234"/>
        <v>0</v>
      </c>
      <c r="N642" s="23">
        <f t="shared" si="235"/>
        <v>2</v>
      </c>
      <c r="O642" s="23">
        <f t="shared" si="236"/>
        <v>3</v>
      </c>
      <c r="P642" s="23">
        <f t="shared" si="237"/>
        <v>4</v>
      </c>
      <c r="Q642" s="23">
        <f t="shared" si="238"/>
        <v>0</v>
      </c>
      <c r="R642" s="23">
        <f t="shared" si="239"/>
        <v>0</v>
      </c>
      <c r="S642" s="23">
        <f t="shared" si="240"/>
        <v>0</v>
      </c>
      <c r="T642" s="23">
        <f t="shared" si="241"/>
        <v>0</v>
      </c>
      <c r="V642" s="9">
        <v>0.33333333333333331</v>
      </c>
      <c r="W642" s="9">
        <v>0.45833333333333331</v>
      </c>
      <c r="X642" t="str">
        <f t="shared" si="220"/>
        <v>837221_MIX_SOIR2</v>
      </c>
      <c r="Y642" t="str">
        <f t="shared" si="221"/>
        <v>837221_MIX_SOIR3</v>
      </c>
      <c r="Z642" t="str">
        <f t="shared" si="222"/>
        <v>837221_MIX_SOIR4</v>
      </c>
      <c r="AA642" t="str">
        <f t="shared" si="223"/>
        <v>837221_MIX_SOIR0</v>
      </c>
      <c r="AB642" t="str">
        <f t="shared" si="224"/>
        <v>837221_MIX_SOIR0</v>
      </c>
      <c r="AC642" t="str">
        <f t="shared" si="225"/>
        <v>837221_MIX_SOIR0</v>
      </c>
      <c r="AD642" t="str">
        <f t="shared" si="226"/>
        <v>837221_MIX_SOIR0</v>
      </c>
      <c r="AF642" s="9">
        <v>0.33333333333333331</v>
      </c>
      <c r="AG642" s="9">
        <v>0.45833333333333331</v>
      </c>
    </row>
    <row r="643" spans="1:33">
      <c r="A643" s="8">
        <v>8373</v>
      </c>
      <c r="B643" s="8" t="s">
        <v>118</v>
      </c>
      <c r="C643" s="9">
        <v>0.625</v>
      </c>
      <c r="D643" s="9">
        <v>0.79166666666666663</v>
      </c>
      <c r="E643" s="13">
        <v>11</v>
      </c>
      <c r="F643" s="18" t="str">
        <f t="shared" si="227"/>
        <v>0000011</v>
      </c>
      <c r="G643" s="20" t="str">
        <f t="shared" si="228"/>
        <v>0</v>
      </c>
      <c r="H643" s="20" t="str">
        <f t="shared" si="229"/>
        <v>0</v>
      </c>
      <c r="I643" s="20" t="str">
        <f t="shared" si="230"/>
        <v>0</v>
      </c>
      <c r="J643" s="20" t="str">
        <f t="shared" si="231"/>
        <v>0</v>
      </c>
      <c r="K643" s="20" t="str">
        <f t="shared" si="232"/>
        <v>0</v>
      </c>
      <c r="L643" s="20" t="str">
        <f t="shared" si="233"/>
        <v>1</v>
      </c>
      <c r="M643" s="20" t="str">
        <f t="shared" si="234"/>
        <v>1</v>
      </c>
      <c r="N643" s="23">
        <f t="shared" si="235"/>
        <v>0</v>
      </c>
      <c r="O643" s="23">
        <f t="shared" si="236"/>
        <v>0</v>
      </c>
      <c r="P643" s="23">
        <f t="shared" si="237"/>
        <v>0</v>
      </c>
      <c r="Q643" s="23">
        <f t="shared" si="238"/>
        <v>0</v>
      </c>
      <c r="R643" s="23">
        <f t="shared" si="239"/>
        <v>0</v>
      </c>
      <c r="S643" s="23">
        <f t="shared" si="240"/>
        <v>7</v>
      </c>
      <c r="T643" s="23">
        <f t="shared" si="241"/>
        <v>1</v>
      </c>
      <c r="V643" s="9">
        <v>0.625</v>
      </c>
      <c r="W643" s="9">
        <v>0.79166666666666663</v>
      </c>
      <c r="X643" t="str">
        <f t="shared" ref="X643:X706" si="242">A643&amp;B643&amp;N643</f>
        <v>837321_MIX_SOIR0</v>
      </c>
      <c r="Y643" t="str">
        <f t="shared" ref="Y643:Y706" si="243">A643&amp;B643&amp;O643</f>
        <v>837321_MIX_SOIR0</v>
      </c>
      <c r="Z643" t="str">
        <f t="shared" ref="Z643:Z706" si="244">A643&amp;B643&amp;P643</f>
        <v>837321_MIX_SOIR0</v>
      </c>
      <c r="AA643" t="str">
        <f t="shared" ref="AA643:AA706" si="245">A643&amp;B643&amp;Q643</f>
        <v>837321_MIX_SOIR0</v>
      </c>
      <c r="AB643" t="str">
        <f t="shared" ref="AB643:AB706" si="246">A643&amp;B643&amp;R643</f>
        <v>837321_MIX_SOIR0</v>
      </c>
      <c r="AC643" t="str">
        <f t="shared" ref="AC643:AC706" si="247">A643&amp;B643&amp;S643</f>
        <v>837321_MIX_SOIR7</v>
      </c>
      <c r="AD643" t="str">
        <f t="shared" ref="AD643:AD706" si="248">A643&amp;B643&amp;T643</f>
        <v>837321_MIX_SOIR1</v>
      </c>
      <c r="AF643" s="9">
        <v>0.625</v>
      </c>
      <c r="AG643" s="9">
        <v>0.79166666666666663</v>
      </c>
    </row>
    <row r="644" spans="1:33">
      <c r="A644" s="8">
        <v>8373</v>
      </c>
      <c r="B644" s="8" t="s">
        <v>118</v>
      </c>
      <c r="C644" s="9">
        <v>0.625</v>
      </c>
      <c r="D644" s="9">
        <v>0.875</v>
      </c>
      <c r="E644" s="13">
        <v>1111100</v>
      </c>
      <c r="F644" s="18" t="str">
        <f t="shared" si="227"/>
        <v>1111100</v>
      </c>
      <c r="G644" s="20" t="str">
        <f t="shared" si="228"/>
        <v>1</v>
      </c>
      <c r="H644" s="20" t="str">
        <f t="shared" si="229"/>
        <v>1</v>
      </c>
      <c r="I644" s="20" t="str">
        <f t="shared" si="230"/>
        <v>1</v>
      </c>
      <c r="J644" s="20" t="str">
        <f t="shared" si="231"/>
        <v>1</v>
      </c>
      <c r="K644" s="20" t="str">
        <f t="shared" si="232"/>
        <v>1</v>
      </c>
      <c r="L644" s="20" t="str">
        <f t="shared" si="233"/>
        <v>0</v>
      </c>
      <c r="M644" s="20" t="str">
        <f t="shared" si="234"/>
        <v>0</v>
      </c>
      <c r="N644" s="23">
        <f t="shared" si="235"/>
        <v>2</v>
      </c>
      <c r="O644" s="23">
        <f t="shared" si="236"/>
        <v>3</v>
      </c>
      <c r="P644" s="23">
        <f t="shared" si="237"/>
        <v>4</v>
      </c>
      <c r="Q644" s="23">
        <f t="shared" si="238"/>
        <v>5</v>
      </c>
      <c r="R644" s="23">
        <f t="shared" si="239"/>
        <v>6</v>
      </c>
      <c r="S644" s="23">
        <f t="shared" si="240"/>
        <v>0</v>
      </c>
      <c r="T644" s="23">
        <f t="shared" si="241"/>
        <v>0</v>
      </c>
      <c r="V644" s="9">
        <v>0.625</v>
      </c>
      <c r="W644" s="9">
        <v>0.875</v>
      </c>
      <c r="X644" t="str">
        <f t="shared" si="242"/>
        <v>837321_MIX_SOIR2</v>
      </c>
      <c r="Y644" t="str">
        <f t="shared" si="243"/>
        <v>837321_MIX_SOIR3</v>
      </c>
      <c r="Z644" t="str">
        <f t="shared" si="244"/>
        <v>837321_MIX_SOIR4</v>
      </c>
      <c r="AA644" t="str">
        <f t="shared" si="245"/>
        <v>837321_MIX_SOIR5</v>
      </c>
      <c r="AB644" t="str">
        <f t="shared" si="246"/>
        <v>837321_MIX_SOIR6</v>
      </c>
      <c r="AC644" t="str">
        <f t="shared" si="247"/>
        <v>837321_MIX_SOIR0</v>
      </c>
      <c r="AD644" t="str">
        <f t="shared" si="248"/>
        <v>837321_MIX_SOIR0</v>
      </c>
      <c r="AF644" s="9">
        <v>0.625</v>
      </c>
      <c r="AG644" s="9">
        <v>0.875</v>
      </c>
    </row>
    <row r="645" spans="1:33">
      <c r="A645" s="8">
        <v>8375</v>
      </c>
      <c r="B645" s="8" t="s">
        <v>117</v>
      </c>
      <c r="C645" s="9">
        <v>0.25</v>
      </c>
      <c r="D645" s="9">
        <v>0.375</v>
      </c>
      <c r="E645" s="13">
        <v>1111100</v>
      </c>
      <c r="F645" s="18" t="str">
        <f t="shared" si="227"/>
        <v>1111100</v>
      </c>
      <c r="G645" s="20" t="str">
        <f t="shared" si="228"/>
        <v>1</v>
      </c>
      <c r="H645" s="20" t="str">
        <f t="shared" si="229"/>
        <v>1</v>
      </c>
      <c r="I645" s="20" t="str">
        <f t="shared" si="230"/>
        <v>1</v>
      </c>
      <c r="J645" s="20" t="str">
        <f t="shared" si="231"/>
        <v>1</v>
      </c>
      <c r="K645" s="20" t="str">
        <f t="shared" si="232"/>
        <v>1</v>
      </c>
      <c r="L645" s="20" t="str">
        <f t="shared" si="233"/>
        <v>0</v>
      </c>
      <c r="M645" s="20" t="str">
        <f t="shared" si="234"/>
        <v>0</v>
      </c>
      <c r="N645" s="23">
        <f t="shared" si="235"/>
        <v>2</v>
      </c>
      <c r="O645" s="23">
        <f t="shared" si="236"/>
        <v>3</v>
      </c>
      <c r="P645" s="23">
        <f t="shared" si="237"/>
        <v>4</v>
      </c>
      <c r="Q645" s="23">
        <f t="shared" si="238"/>
        <v>5</v>
      </c>
      <c r="R645" s="23">
        <f t="shared" si="239"/>
        <v>6</v>
      </c>
      <c r="S645" s="23">
        <f t="shared" si="240"/>
        <v>0</v>
      </c>
      <c r="T645" s="23">
        <f t="shared" si="241"/>
        <v>0</v>
      </c>
      <c r="V645" s="9">
        <v>0.25</v>
      </c>
      <c r="W645" s="9">
        <v>0.375</v>
      </c>
      <c r="X645" t="str">
        <f t="shared" si="242"/>
        <v>837521_MIX_JOUR2</v>
      </c>
      <c r="Y645" t="str">
        <f t="shared" si="243"/>
        <v>837521_MIX_JOUR3</v>
      </c>
      <c r="Z645" t="str">
        <f t="shared" si="244"/>
        <v>837521_MIX_JOUR4</v>
      </c>
      <c r="AA645" t="str">
        <f t="shared" si="245"/>
        <v>837521_MIX_JOUR5</v>
      </c>
      <c r="AB645" t="str">
        <f t="shared" si="246"/>
        <v>837521_MIX_JOUR6</v>
      </c>
      <c r="AC645" t="str">
        <f t="shared" si="247"/>
        <v>837521_MIX_JOUR0</v>
      </c>
      <c r="AD645" t="str">
        <f t="shared" si="248"/>
        <v>837521_MIX_JOUR0</v>
      </c>
      <c r="AF645" s="9">
        <v>0.25</v>
      </c>
      <c r="AG645" s="9">
        <v>0.375</v>
      </c>
    </row>
    <row r="646" spans="1:33">
      <c r="A646" s="8">
        <v>8375</v>
      </c>
      <c r="B646" s="8" t="s">
        <v>117</v>
      </c>
      <c r="C646" s="9">
        <v>0.35416666666666669</v>
      </c>
      <c r="D646" s="9">
        <v>0.52083333333333337</v>
      </c>
      <c r="E646" s="13">
        <v>10</v>
      </c>
      <c r="F646" s="18" t="str">
        <f t="shared" si="227"/>
        <v>0000010</v>
      </c>
      <c r="G646" s="20" t="str">
        <f t="shared" si="228"/>
        <v>0</v>
      </c>
      <c r="H646" s="20" t="str">
        <f t="shared" si="229"/>
        <v>0</v>
      </c>
      <c r="I646" s="20" t="str">
        <f t="shared" si="230"/>
        <v>0</v>
      </c>
      <c r="J646" s="20" t="str">
        <f t="shared" si="231"/>
        <v>0</v>
      </c>
      <c r="K646" s="20" t="str">
        <f t="shared" si="232"/>
        <v>0</v>
      </c>
      <c r="L646" s="20" t="str">
        <f t="shared" si="233"/>
        <v>1</v>
      </c>
      <c r="M646" s="20" t="str">
        <f t="shared" si="234"/>
        <v>0</v>
      </c>
      <c r="N646" s="23">
        <f t="shared" si="235"/>
        <v>0</v>
      </c>
      <c r="O646" s="23">
        <f t="shared" si="236"/>
        <v>0</v>
      </c>
      <c r="P646" s="23">
        <f t="shared" si="237"/>
        <v>0</v>
      </c>
      <c r="Q646" s="23">
        <f t="shared" si="238"/>
        <v>0</v>
      </c>
      <c r="R646" s="23">
        <f t="shared" si="239"/>
        <v>0</v>
      </c>
      <c r="S646" s="23">
        <f t="shared" si="240"/>
        <v>7</v>
      </c>
      <c r="T646" s="23">
        <f t="shared" si="241"/>
        <v>0</v>
      </c>
      <c r="V646" s="9">
        <v>0.35416666666666669</v>
      </c>
      <c r="W646" s="9">
        <v>0.52083333333333337</v>
      </c>
      <c r="X646" t="str">
        <f t="shared" si="242"/>
        <v>837521_MIX_JOUR0</v>
      </c>
      <c r="Y646" t="str">
        <f t="shared" si="243"/>
        <v>837521_MIX_JOUR0</v>
      </c>
      <c r="Z646" t="str">
        <f t="shared" si="244"/>
        <v>837521_MIX_JOUR0</v>
      </c>
      <c r="AA646" t="str">
        <f t="shared" si="245"/>
        <v>837521_MIX_JOUR0</v>
      </c>
      <c r="AB646" t="str">
        <f t="shared" si="246"/>
        <v>837521_MIX_JOUR0</v>
      </c>
      <c r="AC646" t="str">
        <f t="shared" si="247"/>
        <v>837521_MIX_JOUR7</v>
      </c>
      <c r="AD646" t="str">
        <f t="shared" si="248"/>
        <v>837521_MIX_JOUR0</v>
      </c>
      <c r="AF646" s="9">
        <v>0.35416666666666669</v>
      </c>
      <c r="AG646" s="9">
        <v>0.52083333333333337</v>
      </c>
    </row>
    <row r="647" spans="1:33">
      <c r="A647" s="8">
        <v>8379</v>
      </c>
      <c r="B647" s="8" t="s">
        <v>117</v>
      </c>
      <c r="C647" s="9">
        <v>0.375</v>
      </c>
      <c r="D647" s="9">
        <v>0.52083333333333337</v>
      </c>
      <c r="E647" s="13">
        <v>1111110</v>
      </c>
      <c r="F647" s="18" t="str">
        <f t="shared" si="227"/>
        <v>1111110</v>
      </c>
      <c r="G647" s="20" t="str">
        <f t="shared" si="228"/>
        <v>1</v>
      </c>
      <c r="H647" s="20" t="str">
        <f t="shared" si="229"/>
        <v>1</v>
      </c>
      <c r="I647" s="20" t="str">
        <f t="shared" si="230"/>
        <v>1</v>
      </c>
      <c r="J647" s="20" t="str">
        <f t="shared" si="231"/>
        <v>1</v>
      </c>
      <c r="K647" s="20" t="str">
        <f t="shared" si="232"/>
        <v>1</v>
      </c>
      <c r="L647" s="20" t="str">
        <f t="shared" si="233"/>
        <v>1</v>
      </c>
      <c r="M647" s="20" t="str">
        <f t="shared" si="234"/>
        <v>0</v>
      </c>
      <c r="N647" s="23">
        <f t="shared" si="235"/>
        <v>2</v>
      </c>
      <c r="O647" s="23">
        <f t="shared" si="236"/>
        <v>3</v>
      </c>
      <c r="P647" s="23">
        <f t="shared" si="237"/>
        <v>4</v>
      </c>
      <c r="Q647" s="23">
        <f t="shared" si="238"/>
        <v>5</v>
      </c>
      <c r="R647" s="23">
        <f t="shared" si="239"/>
        <v>6</v>
      </c>
      <c r="S647" s="23">
        <f t="shared" si="240"/>
        <v>7</v>
      </c>
      <c r="T647" s="23">
        <f t="shared" si="241"/>
        <v>0</v>
      </c>
      <c r="V647" s="9">
        <v>0.375</v>
      </c>
      <c r="W647" s="9">
        <v>0.52083333333333337</v>
      </c>
      <c r="X647" t="str">
        <f t="shared" si="242"/>
        <v>837921_MIX_JOUR2</v>
      </c>
      <c r="Y647" t="str">
        <f t="shared" si="243"/>
        <v>837921_MIX_JOUR3</v>
      </c>
      <c r="Z647" t="str">
        <f t="shared" si="244"/>
        <v>837921_MIX_JOUR4</v>
      </c>
      <c r="AA647" t="str">
        <f t="shared" si="245"/>
        <v>837921_MIX_JOUR5</v>
      </c>
      <c r="AB647" t="str">
        <f t="shared" si="246"/>
        <v>837921_MIX_JOUR6</v>
      </c>
      <c r="AC647" t="str">
        <f t="shared" si="247"/>
        <v>837921_MIX_JOUR7</v>
      </c>
      <c r="AD647" t="str">
        <f t="shared" si="248"/>
        <v>837921_MIX_JOUR0</v>
      </c>
      <c r="AF647" s="9">
        <v>0.375</v>
      </c>
      <c r="AG647" s="9">
        <v>0.52083333333333337</v>
      </c>
    </row>
    <row r="648" spans="1:33">
      <c r="A648" s="8">
        <v>8379</v>
      </c>
      <c r="B648" s="8" t="s">
        <v>118</v>
      </c>
      <c r="C648" s="9">
        <v>0.625</v>
      </c>
      <c r="D648" s="9">
        <v>0.75</v>
      </c>
      <c r="E648" s="13">
        <v>101101</v>
      </c>
      <c r="F648" s="18" t="str">
        <f t="shared" si="227"/>
        <v>0101101</v>
      </c>
      <c r="G648" s="20" t="str">
        <f t="shared" si="228"/>
        <v>0</v>
      </c>
      <c r="H648" s="20" t="str">
        <f t="shared" si="229"/>
        <v>1</v>
      </c>
      <c r="I648" s="20" t="str">
        <f t="shared" si="230"/>
        <v>0</v>
      </c>
      <c r="J648" s="20" t="str">
        <f t="shared" si="231"/>
        <v>1</v>
      </c>
      <c r="K648" s="20" t="str">
        <f t="shared" si="232"/>
        <v>1</v>
      </c>
      <c r="L648" s="20" t="str">
        <f t="shared" si="233"/>
        <v>0</v>
      </c>
      <c r="M648" s="20" t="str">
        <f t="shared" si="234"/>
        <v>1</v>
      </c>
      <c r="N648" s="23">
        <f t="shared" si="235"/>
        <v>0</v>
      </c>
      <c r="O648" s="23">
        <f t="shared" si="236"/>
        <v>3</v>
      </c>
      <c r="P648" s="23">
        <f t="shared" si="237"/>
        <v>0</v>
      </c>
      <c r="Q648" s="23">
        <f t="shared" si="238"/>
        <v>5</v>
      </c>
      <c r="R648" s="23">
        <f t="shared" si="239"/>
        <v>6</v>
      </c>
      <c r="S648" s="23">
        <f t="shared" si="240"/>
        <v>0</v>
      </c>
      <c r="T648" s="23">
        <f t="shared" si="241"/>
        <v>1</v>
      </c>
      <c r="V648" s="9">
        <v>0.625</v>
      </c>
      <c r="W648" s="9">
        <v>0.75</v>
      </c>
      <c r="X648" t="str">
        <f t="shared" si="242"/>
        <v>837921_MIX_SOIR0</v>
      </c>
      <c r="Y648" t="str">
        <f t="shared" si="243"/>
        <v>837921_MIX_SOIR3</v>
      </c>
      <c r="Z648" t="str">
        <f t="shared" si="244"/>
        <v>837921_MIX_SOIR0</v>
      </c>
      <c r="AA648" t="str">
        <f t="shared" si="245"/>
        <v>837921_MIX_SOIR5</v>
      </c>
      <c r="AB648" t="str">
        <f t="shared" si="246"/>
        <v>837921_MIX_SOIR6</v>
      </c>
      <c r="AC648" t="str">
        <f t="shared" si="247"/>
        <v>837921_MIX_SOIR0</v>
      </c>
      <c r="AD648" t="str">
        <f t="shared" si="248"/>
        <v>837921_MIX_SOIR1</v>
      </c>
      <c r="AF648" s="9">
        <v>0.625</v>
      </c>
      <c r="AG648" s="9">
        <v>0.75</v>
      </c>
    </row>
    <row r="649" spans="1:33">
      <c r="A649" s="8">
        <v>8380</v>
      </c>
      <c r="B649" s="8" t="s">
        <v>117</v>
      </c>
      <c r="C649" s="9">
        <v>0.375</v>
      </c>
      <c r="D649" s="9">
        <v>0.5</v>
      </c>
      <c r="E649" s="13">
        <v>10000</v>
      </c>
      <c r="F649" s="18" t="str">
        <f t="shared" si="227"/>
        <v>0010000</v>
      </c>
      <c r="G649" s="20" t="str">
        <f t="shared" si="228"/>
        <v>0</v>
      </c>
      <c r="H649" s="20" t="str">
        <f t="shared" si="229"/>
        <v>0</v>
      </c>
      <c r="I649" s="20" t="str">
        <f t="shared" si="230"/>
        <v>1</v>
      </c>
      <c r="J649" s="20" t="str">
        <f t="shared" si="231"/>
        <v>0</v>
      </c>
      <c r="K649" s="20" t="str">
        <f t="shared" si="232"/>
        <v>0</v>
      </c>
      <c r="L649" s="20" t="str">
        <f t="shared" si="233"/>
        <v>0</v>
      </c>
      <c r="M649" s="20" t="str">
        <f t="shared" si="234"/>
        <v>0</v>
      </c>
      <c r="N649" s="23">
        <f t="shared" si="235"/>
        <v>0</v>
      </c>
      <c r="O649" s="23">
        <f t="shared" si="236"/>
        <v>0</v>
      </c>
      <c r="P649" s="23">
        <f t="shared" si="237"/>
        <v>4</v>
      </c>
      <c r="Q649" s="23">
        <f t="shared" si="238"/>
        <v>0</v>
      </c>
      <c r="R649" s="23">
        <f t="shared" si="239"/>
        <v>0</v>
      </c>
      <c r="S649" s="23">
        <f t="shared" si="240"/>
        <v>0</v>
      </c>
      <c r="T649" s="23">
        <f t="shared" si="241"/>
        <v>0</v>
      </c>
      <c r="V649" s="9">
        <v>0.375</v>
      </c>
      <c r="W649" s="9">
        <v>0.5</v>
      </c>
      <c r="X649" t="str">
        <f t="shared" si="242"/>
        <v>838021_MIX_JOUR0</v>
      </c>
      <c r="Y649" t="str">
        <f t="shared" si="243"/>
        <v>838021_MIX_JOUR0</v>
      </c>
      <c r="Z649" t="str">
        <f t="shared" si="244"/>
        <v>838021_MIX_JOUR4</v>
      </c>
      <c r="AA649" t="str">
        <f t="shared" si="245"/>
        <v>838021_MIX_JOUR0</v>
      </c>
      <c r="AB649" t="str">
        <f t="shared" si="246"/>
        <v>838021_MIX_JOUR0</v>
      </c>
      <c r="AC649" t="str">
        <f t="shared" si="247"/>
        <v>838021_MIX_JOUR0</v>
      </c>
      <c r="AD649" t="str">
        <f t="shared" si="248"/>
        <v>838021_MIX_JOUR0</v>
      </c>
      <c r="AF649" s="9">
        <v>0.375</v>
      </c>
      <c r="AG649" s="9">
        <v>0.5</v>
      </c>
    </row>
    <row r="650" spans="1:33">
      <c r="A650" s="8">
        <v>8380</v>
      </c>
      <c r="B650" s="8" t="s">
        <v>118</v>
      </c>
      <c r="C650" s="9">
        <v>0.70833333333333337</v>
      </c>
      <c r="D650" s="9">
        <v>0.83333333333333337</v>
      </c>
      <c r="E650" s="13">
        <v>1</v>
      </c>
      <c r="F650" s="18" t="str">
        <f t="shared" si="227"/>
        <v>0000001</v>
      </c>
      <c r="G650" s="20" t="str">
        <f t="shared" si="228"/>
        <v>0</v>
      </c>
      <c r="H650" s="20" t="str">
        <f t="shared" si="229"/>
        <v>0</v>
      </c>
      <c r="I650" s="20" t="str">
        <f t="shared" si="230"/>
        <v>0</v>
      </c>
      <c r="J650" s="20" t="str">
        <f t="shared" si="231"/>
        <v>0</v>
      </c>
      <c r="K650" s="20" t="str">
        <f t="shared" si="232"/>
        <v>0</v>
      </c>
      <c r="L650" s="20" t="str">
        <f t="shared" si="233"/>
        <v>0</v>
      </c>
      <c r="M650" s="20" t="str">
        <f t="shared" si="234"/>
        <v>1</v>
      </c>
      <c r="N650" s="23">
        <f t="shared" si="235"/>
        <v>0</v>
      </c>
      <c r="O650" s="23">
        <f t="shared" si="236"/>
        <v>0</v>
      </c>
      <c r="P650" s="23">
        <f t="shared" si="237"/>
        <v>0</v>
      </c>
      <c r="Q650" s="23">
        <f t="shared" si="238"/>
        <v>0</v>
      </c>
      <c r="R650" s="23">
        <f t="shared" si="239"/>
        <v>0</v>
      </c>
      <c r="S650" s="23">
        <f t="shared" si="240"/>
        <v>0</v>
      </c>
      <c r="T650" s="23">
        <f t="shared" si="241"/>
        <v>1</v>
      </c>
      <c r="V650" s="9">
        <v>0.70833333333333337</v>
      </c>
      <c r="W650" s="9">
        <v>0.83333333333333337</v>
      </c>
      <c r="X650" t="str">
        <f t="shared" si="242"/>
        <v>838021_MIX_SOIR0</v>
      </c>
      <c r="Y650" t="str">
        <f t="shared" si="243"/>
        <v>838021_MIX_SOIR0</v>
      </c>
      <c r="Z650" t="str">
        <f t="shared" si="244"/>
        <v>838021_MIX_SOIR0</v>
      </c>
      <c r="AA650" t="str">
        <f t="shared" si="245"/>
        <v>838021_MIX_SOIR0</v>
      </c>
      <c r="AB650" t="str">
        <f t="shared" si="246"/>
        <v>838021_MIX_SOIR0</v>
      </c>
      <c r="AC650" t="str">
        <f t="shared" si="247"/>
        <v>838021_MIX_SOIR0</v>
      </c>
      <c r="AD650" t="str">
        <f t="shared" si="248"/>
        <v>838021_MIX_SOIR1</v>
      </c>
      <c r="AF650" s="9">
        <v>0.70833333333333337</v>
      </c>
      <c r="AG650" s="9">
        <v>0.83333333333333337</v>
      </c>
    </row>
    <row r="651" spans="1:33">
      <c r="A651" s="8">
        <v>8380</v>
      </c>
      <c r="B651" s="8" t="s">
        <v>118</v>
      </c>
      <c r="C651" s="9">
        <v>0.75</v>
      </c>
      <c r="D651" s="9">
        <v>0.875</v>
      </c>
      <c r="E651" s="13">
        <v>1111110</v>
      </c>
      <c r="F651" s="18" t="str">
        <f t="shared" si="227"/>
        <v>1111110</v>
      </c>
      <c r="G651" s="20" t="str">
        <f t="shared" si="228"/>
        <v>1</v>
      </c>
      <c r="H651" s="20" t="str">
        <f t="shared" si="229"/>
        <v>1</v>
      </c>
      <c r="I651" s="20" t="str">
        <f t="shared" si="230"/>
        <v>1</v>
      </c>
      <c r="J651" s="20" t="str">
        <f t="shared" si="231"/>
        <v>1</v>
      </c>
      <c r="K651" s="20" t="str">
        <f t="shared" si="232"/>
        <v>1</v>
      </c>
      <c r="L651" s="20" t="str">
        <f t="shared" si="233"/>
        <v>1</v>
      </c>
      <c r="M651" s="20" t="str">
        <f t="shared" si="234"/>
        <v>0</v>
      </c>
      <c r="N651" s="23">
        <f t="shared" si="235"/>
        <v>2</v>
      </c>
      <c r="O651" s="23">
        <f t="shared" si="236"/>
        <v>3</v>
      </c>
      <c r="P651" s="23">
        <f t="shared" si="237"/>
        <v>4</v>
      </c>
      <c r="Q651" s="23">
        <f t="shared" si="238"/>
        <v>5</v>
      </c>
      <c r="R651" s="23">
        <f t="shared" si="239"/>
        <v>6</v>
      </c>
      <c r="S651" s="23">
        <f t="shared" si="240"/>
        <v>7</v>
      </c>
      <c r="T651" s="23">
        <f t="shared" si="241"/>
        <v>0</v>
      </c>
      <c r="V651" s="9">
        <v>0.75</v>
      </c>
      <c r="W651" s="9">
        <v>0.875</v>
      </c>
      <c r="X651" t="str">
        <f t="shared" si="242"/>
        <v>838021_MIX_SOIR2</v>
      </c>
      <c r="Y651" t="str">
        <f t="shared" si="243"/>
        <v>838021_MIX_SOIR3</v>
      </c>
      <c r="Z651" t="str">
        <f t="shared" si="244"/>
        <v>838021_MIX_SOIR4</v>
      </c>
      <c r="AA651" t="str">
        <f t="shared" si="245"/>
        <v>838021_MIX_SOIR5</v>
      </c>
      <c r="AB651" t="str">
        <f t="shared" si="246"/>
        <v>838021_MIX_SOIR6</v>
      </c>
      <c r="AC651" t="str">
        <f t="shared" si="247"/>
        <v>838021_MIX_SOIR7</v>
      </c>
      <c r="AD651" t="str">
        <f t="shared" si="248"/>
        <v>838021_MIX_SOIR0</v>
      </c>
      <c r="AF651" s="9">
        <v>0.75</v>
      </c>
      <c r="AG651" s="9">
        <v>0.875</v>
      </c>
    </row>
    <row r="652" spans="1:33">
      <c r="A652" s="8">
        <v>8381</v>
      </c>
      <c r="B652" s="8" t="s">
        <v>117</v>
      </c>
      <c r="C652" s="9">
        <v>0.83333333333333337</v>
      </c>
      <c r="D652" s="9">
        <v>0.95833333333333337</v>
      </c>
      <c r="E652" s="13">
        <v>1111111</v>
      </c>
      <c r="F652" s="18" t="str">
        <f t="shared" si="227"/>
        <v>1111111</v>
      </c>
      <c r="G652" s="20" t="str">
        <f t="shared" si="228"/>
        <v>1</v>
      </c>
      <c r="H652" s="20" t="str">
        <f t="shared" si="229"/>
        <v>1</v>
      </c>
      <c r="I652" s="20" t="str">
        <f t="shared" si="230"/>
        <v>1</v>
      </c>
      <c r="J652" s="20" t="str">
        <f t="shared" si="231"/>
        <v>1</v>
      </c>
      <c r="K652" s="20" t="str">
        <f t="shared" si="232"/>
        <v>1</v>
      </c>
      <c r="L652" s="20" t="str">
        <f t="shared" si="233"/>
        <v>1</v>
      </c>
      <c r="M652" s="20" t="str">
        <f t="shared" si="234"/>
        <v>1</v>
      </c>
      <c r="N652" s="23">
        <f t="shared" si="235"/>
        <v>2</v>
      </c>
      <c r="O652" s="23">
        <f t="shared" si="236"/>
        <v>3</v>
      </c>
      <c r="P652" s="23">
        <f t="shared" si="237"/>
        <v>4</v>
      </c>
      <c r="Q652" s="23">
        <f t="shared" si="238"/>
        <v>5</v>
      </c>
      <c r="R652" s="23">
        <f t="shared" si="239"/>
        <v>6</v>
      </c>
      <c r="S652" s="23">
        <f t="shared" si="240"/>
        <v>7</v>
      </c>
      <c r="T652" s="23">
        <f t="shared" si="241"/>
        <v>1</v>
      </c>
      <c r="V652" s="9">
        <v>0.83333333333333337</v>
      </c>
      <c r="W652" s="9">
        <v>0.95833333333333337</v>
      </c>
      <c r="X652" t="str">
        <f t="shared" si="242"/>
        <v>838121_MIX_JOUR2</v>
      </c>
      <c r="Y652" t="str">
        <f t="shared" si="243"/>
        <v>838121_MIX_JOUR3</v>
      </c>
      <c r="Z652" t="str">
        <f t="shared" si="244"/>
        <v>838121_MIX_JOUR4</v>
      </c>
      <c r="AA652" t="str">
        <f t="shared" si="245"/>
        <v>838121_MIX_JOUR5</v>
      </c>
      <c r="AB652" t="str">
        <f t="shared" si="246"/>
        <v>838121_MIX_JOUR6</v>
      </c>
      <c r="AC652" t="str">
        <f t="shared" si="247"/>
        <v>838121_MIX_JOUR7</v>
      </c>
      <c r="AD652" t="str">
        <f t="shared" si="248"/>
        <v>838121_MIX_JOUR1</v>
      </c>
      <c r="AF652" s="9">
        <v>0.83333333333333337</v>
      </c>
      <c r="AG652" s="9">
        <v>0.95833333333333337</v>
      </c>
    </row>
    <row r="653" spans="1:33">
      <c r="A653" s="8">
        <v>8381</v>
      </c>
      <c r="B653" s="8" t="s">
        <v>118</v>
      </c>
      <c r="C653" s="9">
        <v>0.16666666666666666</v>
      </c>
      <c r="D653" s="9">
        <v>0.25</v>
      </c>
      <c r="E653" s="13">
        <v>1111111</v>
      </c>
      <c r="F653" s="18" t="str">
        <f t="shared" si="227"/>
        <v>1111111</v>
      </c>
      <c r="G653" s="20" t="str">
        <f t="shared" si="228"/>
        <v>1</v>
      </c>
      <c r="H653" s="20" t="str">
        <f t="shared" si="229"/>
        <v>1</v>
      </c>
      <c r="I653" s="20" t="str">
        <f t="shared" si="230"/>
        <v>1</v>
      </c>
      <c r="J653" s="20" t="str">
        <f t="shared" si="231"/>
        <v>1</v>
      </c>
      <c r="K653" s="20" t="str">
        <f t="shared" si="232"/>
        <v>1</v>
      </c>
      <c r="L653" s="20" t="str">
        <f t="shared" si="233"/>
        <v>1</v>
      </c>
      <c r="M653" s="20" t="str">
        <f t="shared" si="234"/>
        <v>1</v>
      </c>
      <c r="N653" s="23">
        <f t="shared" si="235"/>
        <v>2</v>
      </c>
      <c r="O653" s="23">
        <f t="shared" si="236"/>
        <v>3</v>
      </c>
      <c r="P653" s="23">
        <f t="shared" si="237"/>
        <v>4</v>
      </c>
      <c r="Q653" s="23">
        <f t="shared" si="238"/>
        <v>5</v>
      </c>
      <c r="R653" s="23">
        <f t="shared" si="239"/>
        <v>6</v>
      </c>
      <c r="S653" s="23">
        <f t="shared" si="240"/>
        <v>7</v>
      </c>
      <c r="T653" s="23">
        <f t="shared" si="241"/>
        <v>1</v>
      </c>
      <c r="V653" s="9">
        <v>0.16666666666666666</v>
      </c>
      <c r="W653" s="9">
        <v>0.25</v>
      </c>
      <c r="X653" t="str">
        <f t="shared" si="242"/>
        <v>838121_MIX_SOIR2</v>
      </c>
      <c r="Y653" t="str">
        <f t="shared" si="243"/>
        <v>838121_MIX_SOIR3</v>
      </c>
      <c r="Z653" t="str">
        <f t="shared" si="244"/>
        <v>838121_MIX_SOIR4</v>
      </c>
      <c r="AA653" t="str">
        <f t="shared" si="245"/>
        <v>838121_MIX_SOIR5</v>
      </c>
      <c r="AB653" t="str">
        <f t="shared" si="246"/>
        <v>838121_MIX_SOIR6</v>
      </c>
      <c r="AC653" t="str">
        <f t="shared" si="247"/>
        <v>838121_MIX_SOIR7</v>
      </c>
      <c r="AD653" t="str">
        <f t="shared" si="248"/>
        <v>838121_MIX_SOIR1</v>
      </c>
      <c r="AF653" s="9">
        <v>0.16666666666666666</v>
      </c>
      <c r="AG653" s="9">
        <v>0.25</v>
      </c>
    </row>
    <row r="654" spans="1:33">
      <c r="A654" s="8">
        <v>8382</v>
      </c>
      <c r="B654" s="8" t="s">
        <v>117</v>
      </c>
      <c r="C654" s="9">
        <v>0.33333333333333331</v>
      </c>
      <c r="D654" s="9">
        <v>0.45833333333333331</v>
      </c>
      <c r="E654" s="13">
        <v>100000</v>
      </c>
      <c r="F654" s="18" t="str">
        <f t="shared" si="227"/>
        <v>0100000</v>
      </c>
      <c r="G654" s="20" t="str">
        <f t="shared" si="228"/>
        <v>0</v>
      </c>
      <c r="H654" s="20" t="str">
        <f t="shared" si="229"/>
        <v>1</v>
      </c>
      <c r="I654" s="20" t="str">
        <f t="shared" si="230"/>
        <v>0</v>
      </c>
      <c r="J654" s="20" t="str">
        <f t="shared" si="231"/>
        <v>0</v>
      </c>
      <c r="K654" s="20" t="str">
        <f t="shared" si="232"/>
        <v>0</v>
      </c>
      <c r="L654" s="20" t="str">
        <f t="shared" si="233"/>
        <v>0</v>
      </c>
      <c r="M654" s="20" t="str">
        <f t="shared" si="234"/>
        <v>0</v>
      </c>
      <c r="N654" s="23">
        <f t="shared" si="235"/>
        <v>0</v>
      </c>
      <c r="O654" s="23">
        <f t="shared" si="236"/>
        <v>3</v>
      </c>
      <c r="P654" s="23">
        <f t="shared" si="237"/>
        <v>0</v>
      </c>
      <c r="Q654" s="23">
        <f t="shared" si="238"/>
        <v>0</v>
      </c>
      <c r="R654" s="23">
        <f t="shared" si="239"/>
        <v>0</v>
      </c>
      <c r="S654" s="23">
        <f t="shared" si="240"/>
        <v>0</v>
      </c>
      <c r="T654" s="23">
        <f t="shared" si="241"/>
        <v>0</v>
      </c>
      <c r="V654" s="9">
        <v>0.33333333333333331</v>
      </c>
      <c r="W654" s="9">
        <v>0.45833333333333331</v>
      </c>
      <c r="X654" t="str">
        <f t="shared" si="242"/>
        <v>838221_MIX_JOUR0</v>
      </c>
      <c r="Y654" t="str">
        <f t="shared" si="243"/>
        <v>838221_MIX_JOUR3</v>
      </c>
      <c r="Z654" t="str">
        <f t="shared" si="244"/>
        <v>838221_MIX_JOUR0</v>
      </c>
      <c r="AA654" t="str">
        <f t="shared" si="245"/>
        <v>838221_MIX_JOUR0</v>
      </c>
      <c r="AB654" t="str">
        <f t="shared" si="246"/>
        <v>838221_MIX_JOUR0</v>
      </c>
      <c r="AC654" t="str">
        <f t="shared" si="247"/>
        <v>838221_MIX_JOUR0</v>
      </c>
      <c r="AD654" t="str">
        <f t="shared" si="248"/>
        <v>838221_MIX_JOUR0</v>
      </c>
      <c r="AF654" s="9">
        <v>0.33333333333333331</v>
      </c>
      <c r="AG654" s="9">
        <v>0.45833333333333331</v>
      </c>
    </row>
    <row r="655" spans="1:33">
      <c r="A655" s="8">
        <v>8391</v>
      </c>
      <c r="B655" s="8" t="s">
        <v>117</v>
      </c>
      <c r="C655" s="9">
        <v>0.375</v>
      </c>
      <c r="D655" s="9">
        <v>0.52083333333333337</v>
      </c>
      <c r="E655" s="13">
        <v>1111110</v>
      </c>
      <c r="F655" s="18" t="str">
        <f t="shared" si="227"/>
        <v>1111110</v>
      </c>
      <c r="G655" s="20" t="str">
        <f t="shared" si="228"/>
        <v>1</v>
      </c>
      <c r="H655" s="20" t="str">
        <f t="shared" si="229"/>
        <v>1</v>
      </c>
      <c r="I655" s="20" t="str">
        <f t="shared" si="230"/>
        <v>1</v>
      </c>
      <c r="J655" s="20" t="str">
        <f t="shared" si="231"/>
        <v>1</v>
      </c>
      <c r="K655" s="20" t="str">
        <f t="shared" si="232"/>
        <v>1</v>
      </c>
      <c r="L655" s="20" t="str">
        <f t="shared" si="233"/>
        <v>1</v>
      </c>
      <c r="M655" s="20" t="str">
        <f t="shared" si="234"/>
        <v>0</v>
      </c>
      <c r="N655" s="23">
        <f t="shared" si="235"/>
        <v>2</v>
      </c>
      <c r="O655" s="23">
        <f t="shared" si="236"/>
        <v>3</v>
      </c>
      <c r="P655" s="23">
        <f t="shared" si="237"/>
        <v>4</v>
      </c>
      <c r="Q655" s="23">
        <f t="shared" si="238"/>
        <v>5</v>
      </c>
      <c r="R655" s="23">
        <f t="shared" si="239"/>
        <v>6</v>
      </c>
      <c r="S655" s="23">
        <f t="shared" si="240"/>
        <v>7</v>
      </c>
      <c r="T655" s="23">
        <f t="shared" si="241"/>
        <v>0</v>
      </c>
      <c r="V655" s="9">
        <v>0.375</v>
      </c>
      <c r="W655" s="9">
        <v>0.52083333333333337</v>
      </c>
      <c r="X655" t="str">
        <f t="shared" si="242"/>
        <v>839121_MIX_JOUR2</v>
      </c>
      <c r="Y655" t="str">
        <f t="shared" si="243"/>
        <v>839121_MIX_JOUR3</v>
      </c>
      <c r="Z655" t="str">
        <f t="shared" si="244"/>
        <v>839121_MIX_JOUR4</v>
      </c>
      <c r="AA655" t="str">
        <f t="shared" si="245"/>
        <v>839121_MIX_JOUR5</v>
      </c>
      <c r="AB655" t="str">
        <f t="shared" si="246"/>
        <v>839121_MIX_JOUR6</v>
      </c>
      <c r="AC655" t="str">
        <f t="shared" si="247"/>
        <v>839121_MIX_JOUR7</v>
      </c>
      <c r="AD655" t="str">
        <f t="shared" si="248"/>
        <v>839121_MIX_JOUR0</v>
      </c>
      <c r="AF655" s="9">
        <v>0.375</v>
      </c>
      <c r="AG655" s="9">
        <v>0.52083333333333337</v>
      </c>
    </row>
    <row r="656" spans="1:33">
      <c r="A656" s="8">
        <v>8391</v>
      </c>
      <c r="B656" s="8" t="s">
        <v>118</v>
      </c>
      <c r="C656" s="9">
        <v>0.625</v>
      </c>
      <c r="D656" s="9">
        <v>0.75</v>
      </c>
      <c r="E656" s="13">
        <v>100001</v>
      </c>
      <c r="F656" s="18" t="str">
        <f t="shared" si="227"/>
        <v>0100001</v>
      </c>
      <c r="G656" s="20" t="str">
        <f t="shared" si="228"/>
        <v>0</v>
      </c>
      <c r="H656" s="20" t="str">
        <f t="shared" si="229"/>
        <v>1</v>
      </c>
      <c r="I656" s="20" t="str">
        <f t="shared" si="230"/>
        <v>0</v>
      </c>
      <c r="J656" s="20" t="str">
        <f t="shared" si="231"/>
        <v>0</v>
      </c>
      <c r="K656" s="20" t="str">
        <f t="shared" si="232"/>
        <v>0</v>
      </c>
      <c r="L656" s="20" t="str">
        <f t="shared" si="233"/>
        <v>0</v>
      </c>
      <c r="M656" s="20" t="str">
        <f t="shared" si="234"/>
        <v>1</v>
      </c>
      <c r="N656" s="23">
        <f t="shared" si="235"/>
        <v>0</v>
      </c>
      <c r="O656" s="23">
        <f t="shared" si="236"/>
        <v>3</v>
      </c>
      <c r="P656" s="23">
        <f t="shared" si="237"/>
        <v>0</v>
      </c>
      <c r="Q656" s="23">
        <f t="shared" si="238"/>
        <v>0</v>
      </c>
      <c r="R656" s="23">
        <f t="shared" si="239"/>
        <v>0</v>
      </c>
      <c r="S656" s="23">
        <f t="shared" si="240"/>
        <v>0</v>
      </c>
      <c r="T656" s="23">
        <f t="shared" si="241"/>
        <v>1</v>
      </c>
      <c r="V656" s="9">
        <v>0.625</v>
      </c>
      <c r="W656" s="9">
        <v>0.75</v>
      </c>
      <c r="X656" t="str">
        <f t="shared" si="242"/>
        <v>839121_MIX_SOIR0</v>
      </c>
      <c r="Y656" t="str">
        <f t="shared" si="243"/>
        <v>839121_MIX_SOIR3</v>
      </c>
      <c r="Z656" t="str">
        <f t="shared" si="244"/>
        <v>839121_MIX_SOIR0</v>
      </c>
      <c r="AA656" t="str">
        <f t="shared" si="245"/>
        <v>839121_MIX_SOIR0</v>
      </c>
      <c r="AB656" t="str">
        <f t="shared" si="246"/>
        <v>839121_MIX_SOIR0</v>
      </c>
      <c r="AC656" t="str">
        <f t="shared" si="247"/>
        <v>839121_MIX_SOIR0</v>
      </c>
      <c r="AD656" t="str">
        <f t="shared" si="248"/>
        <v>839121_MIX_SOIR1</v>
      </c>
      <c r="AF656" s="9">
        <v>0.625</v>
      </c>
      <c r="AG656" s="9">
        <v>0.75</v>
      </c>
    </row>
    <row r="657" spans="1:33">
      <c r="A657" s="8">
        <v>8481</v>
      </c>
      <c r="B657" s="8" t="s">
        <v>117</v>
      </c>
      <c r="C657" s="9">
        <v>0.35416666666666669</v>
      </c>
      <c r="D657" s="9">
        <v>0.4375</v>
      </c>
      <c r="E657" s="13">
        <v>1111011</v>
      </c>
      <c r="F657" s="18" t="str">
        <f t="shared" si="227"/>
        <v>1111011</v>
      </c>
      <c r="G657" s="20" t="str">
        <f t="shared" si="228"/>
        <v>1</v>
      </c>
      <c r="H657" s="20" t="str">
        <f t="shared" si="229"/>
        <v>1</v>
      </c>
      <c r="I657" s="20" t="str">
        <f t="shared" si="230"/>
        <v>1</v>
      </c>
      <c r="J657" s="20" t="str">
        <f t="shared" si="231"/>
        <v>1</v>
      </c>
      <c r="K657" s="20" t="str">
        <f t="shared" si="232"/>
        <v>0</v>
      </c>
      <c r="L657" s="20" t="str">
        <f t="shared" si="233"/>
        <v>1</v>
      </c>
      <c r="M657" s="20" t="str">
        <f t="shared" si="234"/>
        <v>1</v>
      </c>
      <c r="N657" s="23">
        <f t="shared" si="235"/>
        <v>2</v>
      </c>
      <c r="O657" s="23">
        <f t="shared" si="236"/>
        <v>3</v>
      </c>
      <c r="P657" s="23">
        <f t="shared" si="237"/>
        <v>4</v>
      </c>
      <c r="Q657" s="23">
        <f t="shared" si="238"/>
        <v>5</v>
      </c>
      <c r="R657" s="23">
        <f t="shared" si="239"/>
        <v>0</v>
      </c>
      <c r="S657" s="23">
        <f t="shared" si="240"/>
        <v>7</v>
      </c>
      <c r="T657" s="23">
        <f t="shared" si="241"/>
        <v>1</v>
      </c>
      <c r="V657" s="9">
        <v>0.35416666666666669</v>
      </c>
      <c r="W657" s="9">
        <v>0.4375</v>
      </c>
      <c r="X657" t="str">
        <f t="shared" si="242"/>
        <v>848121_MIX_JOUR2</v>
      </c>
      <c r="Y657" t="str">
        <f t="shared" si="243"/>
        <v>848121_MIX_JOUR3</v>
      </c>
      <c r="Z657" t="str">
        <f t="shared" si="244"/>
        <v>848121_MIX_JOUR4</v>
      </c>
      <c r="AA657" t="str">
        <f t="shared" si="245"/>
        <v>848121_MIX_JOUR5</v>
      </c>
      <c r="AB657" t="str">
        <f t="shared" si="246"/>
        <v>848121_MIX_JOUR0</v>
      </c>
      <c r="AC657" t="str">
        <f t="shared" si="247"/>
        <v>848121_MIX_JOUR7</v>
      </c>
      <c r="AD657" t="str">
        <f t="shared" si="248"/>
        <v>848121_MIX_JOUR1</v>
      </c>
      <c r="AF657" s="9">
        <v>0.35416666666666669</v>
      </c>
      <c r="AG657" s="9">
        <v>0.4375</v>
      </c>
    </row>
    <row r="658" spans="1:33">
      <c r="A658" s="10">
        <v>8481</v>
      </c>
      <c r="B658" s="10" t="s">
        <v>117</v>
      </c>
      <c r="C658" s="11">
        <v>0.35416666666666669</v>
      </c>
      <c r="D658" s="11">
        <v>0.52083333333333337</v>
      </c>
      <c r="E658" s="14">
        <v>100000</v>
      </c>
      <c r="F658" s="18" t="str">
        <f t="shared" si="227"/>
        <v>0100000</v>
      </c>
      <c r="G658" s="20" t="str">
        <f t="shared" si="228"/>
        <v>0</v>
      </c>
      <c r="H658" s="20" t="str">
        <f t="shared" si="229"/>
        <v>1</v>
      </c>
      <c r="I658" s="20" t="str">
        <f t="shared" si="230"/>
        <v>0</v>
      </c>
      <c r="J658" s="20" t="str">
        <f t="shared" si="231"/>
        <v>0</v>
      </c>
      <c r="K658" s="20" t="str">
        <f t="shared" si="232"/>
        <v>0</v>
      </c>
      <c r="L658" s="20" t="str">
        <f t="shared" si="233"/>
        <v>0</v>
      </c>
      <c r="M658" s="20" t="str">
        <f t="shared" si="234"/>
        <v>0</v>
      </c>
      <c r="N658" s="23">
        <f t="shared" si="235"/>
        <v>0</v>
      </c>
      <c r="O658" s="23">
        <f t="shared" si="236"/>
        <v>3</v>
      </c>
      <c r="P658" s="23">
        <f t="shared" si="237"/>
        <v>0</v>
      </c>
      <c r="Q658" s="23">
        <f t="shared" si="238"/>
        <v>0</v>
      </c>
      <c r="R658" s="23">
        <f t="shared" si="239"/>
        <v>0</v>
      </c>
      <c r="S658" s="23">
        <f t="shared" si="240"/>
        <v>0</v>
      </c>
      <c r="T658" s="23">
        <f t="shared" si="241"/>
        <v>0</v>
      </c>
      <c r="V658" s="11">
        <v>0.35416666666666669</v>
      </c>
      <c r="W658" s="11">
        <v>0.52083333333333337</v>
      </c>
      <c r="X658" t="str">
        <f t="shared" si="242"/>
        <v>848121_MIX_JOUR0</v>
      </c>
      <c r="Y658" t="str">
        <f t="shared" si="243"/>
        <v>848121_MIX_JOUR3</v>
      </c>
      <c r="Z658" t="str">
        <f t="shared" si="244"/>
        <v>848121_MIX_JOUR0</v>
      </c>
      <c r="AA658" t="str">
        <f t="shared" si="245"/>
        <v>848121_MIX_JOUR0</v>
      </c>
      <c r="AB658" t="str">
        <f t="shared" si="246"/>
        <v>848121_MIX_JOUR0</v>
      </c>
      <c r="AC658" t="str">
        <f t="shared" si="247"/>
        <v>848121_MIX_JOUR0</v>
      </c>
      <c r="AD658" t="str">
        <f t="shared" si="248"/>
        <v>848121_MIX_JOUR0</v>
      </c>
      <c r="AF658" s="11">
        <v>0.35416666666666669</v>
      </c>
      <c r="AG658" s="11">
        <v>0.52083333333333337</v>
      </c>
    </row>
    <row r="659" spans="1:33">
      <c r="A659" s="8">
        <v>8481</v>
      </c>
      <c r="B659" s="8" t="s">
        <v>117</v>
      </c>
      <c r="C659" s="9">
        <v>0.45833333333333331</v>
      </c>
      <c r="D659" s="9">
        <v>0.625</v>
      </c>
      <c r="E659" s="13">
        <v>100</v>
      </c>
      <c r="F659" s="18" t="str">
        <f t="shared" si="227"/>
        <v>0000100</v>
      </c>
      <c r="G659" s="20" t="str">
        <f t="shared" si="228"/>
        <v>0</v>
      </c>
      <c r="H659" s="20" t="str">
        <f t="shared" si="229"/>
        <v>0</v>
      </c>
      <c r="I659" s="20" t="str">
        <f t="shared" si="230"/>
        <v>0</v>
      </c>
      <c r="J659" s="20" t="str">
        <f t="shared" si="231"/>
        <v>0</v>
      </c>
      <c r="K659" s="20" t="str">
        <f t="shared" si="232"/>
        <v>1</v>
      </c>
      <c r="L659" s="20" t="str">
        <f t="shared" si="233"/>
        <v>0</v>
      </c>
      <c r="M659" s="20" t="str">
        <f t="shared" si="234"/>
        <v>0</v>
      </c>
      <c r="N659" s="23">
        <f t="shared" si="235"/>
        <v>0</v>
      </c>
      <c r="O659" s="23">
        <f t="shared" si="236"/>
        <v>0</v>
      </c>
      <c r="P659" s="23">
        <f t="shared" si="237"/>
        <v>0</v>
      </c>
      <c r="Q659" s="23">
        <f t="shared" si="238"/>
        <v>0</v>
      </c>
      <c r="R659" s="23">
        <f t="shared" si="239"/>
        <v>6</v>
      </c>
      <c r="S659" s="23">
        <f t="shared" si="240"/>
        <v>0</v>
      </c>
      <c r="T659" s="23">
        <f t="shared" si="241"/>
        <v>0</v>
      </c>
      <c r="V659" s="9">
        <v>0.45833333333333331</v>
      </c>
      <c r="W659" s="9">
        <v>0.625</v>
      </c>
      <c r="X659" t="str">
        <f t="shared" si="242"/>
        <v>848121_MIX_JOUR0</v>
      </c>
      <c r="Y659" t="str">
        <f t="shared" si="243"/>
        <v>848121_MIX_JOUR0</v>
      </c>
      <c r="Z659" t="str">
        <f t="shared" si="244"/>
        <v>848121_MIX_JOUR0</v>
      </c>
      <c r="AA659" t="str">
        <f t="shared" si="245"/>
        <v>848121_MIX_JOUR0</v>
      </c>
      <c r="AB659" t="str">
        <f t="shared" si="246"/>
        <v>848121_MIX_JOUR6</v>
      </c>
      <c r="AC659" t="str">
        <f t="shared" si="247"/>
        <v>848121_MIX_JOUR0</v>
      </c>
      <c r="AD659" t="str">
        <f t="shared" si="248"/>
        <v>848121_MIX_JOUR0</v>
      </c>
      <c r="AF659" s="9">
        <v>0.45833333333333331</v>
      </c>
      <c r="AG659" s="9">
        <v>0.625</v>
      </c>
    </row>
    <row r="660" spans="1:33">
      <c r="A660" s="8">
        <v>8481</v>
      </c>
      <c r="B660" s="8" t="s">
        <v>118</v>
      </c>
      <c r="C660" s="9">
        <v>0.79166666666666663</v>
      </c>
      <c r="D660" s="9">
        <v>0.91666666666666663</v>
      </c>
      <c r="E660" s="13">
        <v>1101000</v>
      </c>
      <c r="F660" s="18" t="str">
        <f t="shared" si="227"/>
        <v>1101000</v>
      </c>
      <c r="G660" s="20" t="str">
        <f t="shared" si="228"/>
        <v>1</v>
      </c>
      <c r="H660" s="20" t="str">
        <f t="shared" si="229"/>
        <v>1</v>
      </c>
      <c r="I660" s="20" t="str">
        <f t="shared" si="230"/>
        <v>0</v>
      </c>
      <c r="J660" s="20" t="str">
        <f t="shared" si="231"/>
        <v>1</v>
      </c>
      <c r="K660" s="20" t="str">
        <f t="shared" si="232"/>
        <v>0</v>
      </c>
      <c r="L660" s="20" t="str">
        <f t="shared" si="233"/>
        <v>0</v>
      </c>
      <c r="M660" s="20" t="str">
        <f t="shared" si="234"/>
        <v>0</v>
      </c>
      <c r="N660" s="23">
        <f t="shared" si="235"/>
        <v>2</v>
      </c>
      <c r="O660" s="23">
        <f t="shared" si="236"/>
        <v>3</v>
      </c>
      <c r="P660" s="23">
        <f t="shared" si="237"/>
        <v>0</v>
      </c>
      <c r="Q660" s="23">
        <f t="shared" si="238"/>
        <v>5</v>
      </c>
      <c r="R660" s="23">
        <f t="shared" si="239"/>
        <v>0</v>
      </c>
      <c r="S660" s="23">
        <f t="shared" si="240"/>
        <v>0</v>
      </c>
      <c r="T660" s="23">
        <f t="shared" si="241"/>
        <v>0</v>
      </c>
      <c r="V660" s="9">
        <v>0.79166666666666663</v>
      </c>
      <c r="W660" s="9">
        <v>0.91666666666666663</v>
      </c>
      <c r="X660" t="str">
        <f t="shared" si="242"/>
        <v>848121_MIX_SOIR2</v>
      </c>
      <c r="Y660" t="str">
        <f t="shared" si="243"/>
        <v>848121_MIX_SOIR3</v>
      </c>
      <c r="Z660" t="str">
        <f t="shared" si="244"/>
        <v>848121_MIX_SOIR0</v>
      </c>
      <c r="AA660" t="str">
        <f t="shared" si="245"/>
        <v>848121_MIX_SOIR5</v>
      </c>
      <c r="AB660" t="str">
        <f t="shared" si="246"/>
        <v>848121_MIX_SOIR0</v>
      </c>
      <c r="AC660" t="str">
        <f t="shared" si="247"/>
        <v>848121_MIX_SOIR0</v>
      </c>
      <c r="AD660" t="str">
        <f t="shared" si="248"/>
        <v>848121_MIX_SOIR0</v>
      </c>
      <c r="AF660" s="9">
        <v>0.79166666666666663</v>
      </c>
      <c r="AG660" s="9">
        <v>0.91666666666666663</v>
      </c>
    </row>
    <row r="661" spans="1:33">
      <c r="A661" s="8">
        <v>8503</v>
      </c>
      <c r="B661" s="8" t="s">
        <v>117</v>
      </c>
      <c r="C661" s="9">
        <v>0.19791666666666666</v>
      </c>
      <c r="D661" s="9">
        <v>0.21875</v>
      </c>
      <c r="E661" s="13">
        <v>1111111</v>
      </c>
      <c r="F661" s="18" t="str">
        <f t="shared" si="227"/>
        <v>1111111</v>
      </c>
      <c r="G661" s="20" t="str">
        <f t="shared" si="228"/>
        <v>1</v>
      </c>
      <c r="H661" s="20" t="str">
        <f t="shared" si="229"/>
        <v>1</v>
      </c>
      <c r="I661" s="20" t="str">
        <f t="shared" si="230"/>
        <v>1</v>
      </c>
      <c r="J661" s="20" t="str">
        <f t="shared" si="231"/>
        <v>1</v>
      </c>
      <c r="K661" s="20" t="str">
        <f t="shared" si="232"/>
        <v>1</v>
      </c>
      <c r="L661" s="20" t="str">
        <f t="shared" si="233"/>
        <v>1</v>
      </c>
      <c r="M661" s="20" t="str">
        <f t="shared" si="234"/>
        <v>1</v>
      </c>
      <c r="N661" s="23">
        <f t="shared" si="235"/>
        <v>2</v>
      </c>
      <c r="O661" s="23">
        <f t="shared" si="236"/>
        <v>3</v>
      </c>
      <c r="P661" s="23">
        <f t="shared" si="237"/>
        <v>4</v>
      </c>
      <c r="Q661" s="23">
        <f t="shared" si="238"/>
        <v>5</v>
      </c>
      <c r="R661" s="23">
        <f t="shared" si="239"/>
        <v>6</v>
      </c>
      <c r="S661" s="23">
        <f t="shared" si="240"/>
        <v>7</v>
      </c>
      <c r="T661" s="23">
        <f t="shared" si="241"/>
        <v>1</v>
      </c>
      <c r="V661" s="9">
        <v>0.19791666666666666</v>
      </c>
      <c r="W661" s="9">
        <v>0.21875</v>
      </c>
      <c r="X661" t="str">
        <f t="shared" si="242"/>
        <v>850321_MIX_JOUR2</v>
      </c>
      <c r="Y661" t="str">
        <f t="shared" si="243"/>
        <v>850321_MIX_JOUR3</v>
      </c>
      <c r="Z661" t="str">
        <f t="shared" si="244"/>
        <v>850321_MIX_JOUR4</v>
      </c>
      <c r="AA661" t="str">
        <f t="shared" si="245"/>
        <v>850321_MIX_JOUR5</v>
      </c>
      <c r="AB661" t="str">
        <f t="shared" si="246"/>
        <v>850321_MIX_JOUR6</v>
      </c>
      <c r="AC661" t="str">
        <f t="shared" si="247"/>
        <v>850321_MIX_JOUR7</v>
      </c>
      <c r="AD661" t="str">
        <f t="shared" si="248"/>
        <v>850321_MIX_JOUR1</v>
      </c>
      <c r="AF661" s="9">
        <v>0.19791666666666666</v>
      </c>
      <c r="AG661" s="9">
        <v>0.21875</v>
      </c>
    </row>
    <row r="662" spans="1:33">
      <c r="A662" s="8">
        <v>8503</v>
      </c>
      <c r="B662" s="8" t="s">
        <v>117</v>
      </c>
      <c r="C662" s="9">
        <v>0.3125</v>
      </c>
      <c r="D662" s="9">
        <v>0.47916666666666669</v>
      </c>
      <c r="E662" s="13">
        <v>1111111</v>
      </c>
      <c r="F662" s="18" t="str">
        <f t="shared" si="227"/>
        <v>1111111</v>
      </c>
      <c r="G662" s="20" t="str">
        <f t="shared" si="228"/>
        <v>1</v>
      </c>
      <c r="H662" s="20" t="str">
        <f t="shared" si="229"/>
        <v>1</v>
      </c>
      <c r="I662" s="20" t="str">
        <f t="shared" si="230"/>
        <v>1</v>
      </c>
      <c r="J662" s="20" t="str">
        <f t="shared" si="231"/>
        <v>1</v>
      </c>
      <c r="K662" s="20" t="str">
        <f t="shared" si="232"/>
        <v>1</v>
      </c>
      <c r="L662" s="20" t="str">
        <f t="shared" si="233"/>
        <v>1</v>
      </c>
      <c r="M662" s="20" t="str">
        <f t="shared" si="234"/>
        <v>1</v>
      </c>
      <c r="N662" s="23">
        <f t="shared" si="235"/>
        <v>2</v>
      </c>
      <c r="O662" s="23">
        <f t="shared" si="236"/>
        <v>3</v>
      </c>
      <c r="P662" s="23">
        <f t="shared" si="237"/>
        <v>4</v>
      </c>
      <c r="Q662" s="23">
        <f t="shared" si="238"/>
        <v>5</v>
      </c>
      <c r="R662" s="23">
        <f t="shared" si="239"/>
        <v>6</v>
      </c>
      <c r="S662" s="23">
        <f t="shared" si="240"/>
        <v>7</v>
      </c>
      <c r="T662" s="23">
        <f t="shared" si="241"/>
        <v>1</v>
      </c>
      <c r="V662" s="9">
        <v>0.3125</v>
      </c>
      <c r="W662" s="9">
        <v>0.47916666666666669</v>
      </c>
      <c r="X662" t="str">
        <f t="shared" si="242"/>
        <v>850321_MIX_JOUR2</v>
      </c>
      <c r="Y662" t="str">
        <f t="shared" si="243"/>
        <v>850321_MIX_JOUR3</v>
      </c>
      <c r="Z662" t="str">
        <f t="shared" si="244"/>
        <v>850321_MIX_JOUR4</v>
      </c>
      <c r="AA662" t="str">
        <f t="shared" si="245"/>
        <v>850321_MIX_JOUR5</v>
      </c>
      <c r="AB662" t="str">
        <f t="shared" si="246"/>
        <v>850321_MIX_JOUR6</v>
      </c>
      <c r="AC662" t="str">
        <f t="shared" si="247"/>
        <v>850321_MIX_JOUR7</v>
      </c>
      <c r="AD662" t="str">
        <f t="shared" si="248"/>
        <v>850321_MIX_JOUR1</v>
      </c>
      <c r="AF662" s="9">
        <v>0.3125</v>
      </c>
      <c r="AG662" s="9">
        <v>0.47916666666666669</v>
      </c>
    </row>
    <row r="663" spans="1:33">
      <c r="A663" s="8">
        <v>8507</v>
      </c>
      <c r="B663" s="8" t="s">
        <v>117</v>
      </c>
      <c r="C663" s="9">
        <v>0.33333333333333331</v>
      </c>
      <c r="D663" s="9">
        <v>0.45833333333333331</v>
      </c>
      <c r="E663" s="13">
        <v>100000</v>
      </c>
      <c r="F663" s="18" t="str">
        <f t="shared" si="227"/>
        <v>0100000</v>
      </c>
      <c r="G663" s="20" t="str">
        <f t="shared" si="228"/>
        <v>0</v>
      </c>
      <c r="H663" s="20" t="str">
        <f t="shared" si="229"/>
        <v>1</v>
      </c>
      <c r="I663" s="20" t="str">
        <f t="shared" si="230"/>
        <v>0</v>
      </c>
      <c r="J663" s="20" t="str">
        <f t="shared" si="231"/>
        <v>0</v>
      </c>
      <c r="K663" s="20" t="str">
        <f t="shared" si="232"/>
        <v>0</v>
      </c>
      <c r="L663" s="20" t="str">
        <f t="shared" si="233"/>
        <v>0</v>
      </c>
      <c r="M663" s="20" t="str">
        <f t="shared" si="234"/>
        <v>0</v>
      </c>
      <c r="N663" s="23">
        <f t="shared" si="235"/>
        <v>0</v>
      </c>
      <c r="O663" s="23">
        <f t="shared" si="236"/>
        <v>3</v>
      </c>
      <c r="P663" s="23">
        <f t="shared" si="237"/>
        <v>0</v>
      </c>
      <c r="Q663" s="23">
        <f t="shared" si="238"/>
        <v>0</v>
      </c>
      <c r="R663" s="23">
        <f t="shared" si="239"/>
        <v>0</v>
      </c>
      <c r="S663" s="23">
        <f t="shared" si="240"/>
        <v>0</v>
      </c>
      <c r="T663" s="23">
        <f t="shared" si="241"/>
        <v>0</v>
      </c>
      <c r="V663" s="9">
        <v>0.33333333333333331</v>
      </c>
      <c r="W663" s="9">
        <v>0.45833333333333331</v>
      </c>
      <c r="X663" t="str">
        <f t="shared" si="242"/>
        <v>850721_MIX_JOUR0</v>
      </c>
      <c r="Y663" t="str">
        <f t="shared" si="243"/>
        <v>850721_MIX_JOUR3</v>
      </c>
      <c r="Z663" t="str">
        <f t="shared" si="244"/>
        <v>850721_MIX_JOUR0</v>
      </c>
      <c r="AA663" t="str">
        <f t="shared" si="245"/>
        <v>850721_MIX_JOUR0</v>
      </c>
      <c r="AB663" t="str">
        <f t="shared" si="246"/>
        <v>850721_MIX_JOUR0</v>
      </c>
      <c r="AC663" t="str">
        <f t="shared" si="247"/>
        <v>850721_MIX_JOUR0</v>
      </c>
      <c r="AD663" t="str">
        <f t="shared" si="248"/>
        <v>850721_MIX_JOUR0</v>
      </c>
      <c r="AF663" s="9">
        <v>0.33333333333333331</v>
      </c>
      <c r="AG663" s="9">
        <v>0.45833333333333331</v>
      </c>
    </row>
    <row r="664" spans="1:33">
      <c r="A664" s="8">
        <v>8508</v>
      </c>
      <c r="B664" s="8" t="s">
        <v>118</v>
      </c>
      <c r="C664" s="9">
        <v>0.70833333333333337</v>
      </c>
      <c r="D664" s="9">
        <v>0.875</v>
      </c>
      <c r="E664" s="13">
        <v>1111111</v>
      </c>
      <c r="F664" s="18" t="str">
        <f t="shared" si="227"/>
        <v>1111111</v>
      </c>
      <c r="G664" s="20" t="str">
        <f t="shared" si="228"/>
        <v>1</v>
      </c>
      <c r="H664" s="20" t="str">
        <f t="shared" si="229"/>
        <v>1</v>
      </c>
      <c r="I664" s="20" t="str">
        <f t="shared" si="230"/>
        <v>1</v>
      </c>
      <c r="J664" s="20" t="str">
        <f t="shared" si="231"/>
        <v>1</v>
      </c>
      <c r="K664" s="20" t="str">
        <f t="shared" si="232"/>
        <v>1</v>
      </c>
      <c r="L664" s="20" t="str">
        <f t="shared" si="233"/>
        <v>1</v>
      </c>
      <c r="M664" s="20" t="str">
        <f t="shared" si="234"/>
        <v>1</v>
      </c>
      <c r="N664" s="23">
        <f t="shared" si="235"/>
        <v>2</v>
      </c>
      <c r="O664" s="23">
        <f t="shared" si="236"/>
        <v>3</v>
      </c>
      <c r="P664" s="23">
        <f t="shared" si="237"/>
        <v>4</v>
      </c>
      <c r="Q664" s="23">
        <f t="shared" si="238"/>
        <v>5</v>
      </c>
      <c r="R664" s="23">
        <f t="shared" si="239"/>
        <v>6</v>
      </c>
      <c r="S664" s="23">
        <f t="shared" si="240"/>
        <v>7</v>
      </c>
      <c r="T664" s="23">
        <f t="shared" si="241"/>
        <v>1</v>
      </c>
      <c r="V664" s="9">
        <v>0.70833333333333337</v>
      </c>
      <c r="W664" s="9">
        <v>0.875</v>
      </c>
      <c r="X664" t="str">
        <f t="shared" si="242"/>
        <v>850821_MIX_SOIR2</v>
      </c>
      <c r="Y664" t="str">
        <f t="shared" si="243"/>
        <v>850821_MIX_SOIR3</v>
      </c>
      <c r="Z664" t="str">
        <f t="shared" si="244"/>
        <v>850821_MIX_SOIR4</v>
      </c>
      <c r="AA664" t="str">
        <f t="shared" si="245"/>
        <v>850821_MIX_SOIR5</v>
      </c>
      <c r="AB664" t="str">
        <f t="shared" si="246"/>
        <v>850821_MIX_SOIR6</v>
      </c>
      <c r="AC664" t="str">
        <f t="shared" si="247"/>
        <v>850821_MIX_SOIR7</v>
      </c>
      <c r="AD664" t="str">
        <f t="shared" si="248"/>
        <v>850821_MIX_SOIR1</v>
      </c>
      <c r="AF664" s="9">
        <v>0.70833333333333337</v>
      </c>
      <c r="AG664" s="9">
        <v>0.875</v>
      </c>
    </row>
    <row r="665" spans="1:33">
      <c r="A665" s="8">
        <v>8511</v>
      </c>
      <c r="B665" s="8" t="s">
        <v>117</v>
      </c>
      <c r="C665" s="9">
        <v>0.33333333333333331</v>
      </c>
      <c r="D665" s="9">
        <v>0.45833333333333331</v>
      </c>
      <c r="E665" s="13">
        <v>1111110</v>
      </c>
      <c r="F665" s="18" t="str">
        <f t="shared" si="227"/>
        <v>1111110</v>
      </c>
      <c r="G665" s="20" t="str">
        <f t="shared" si="228"/>
        <v>1</v>
      </c>
      <c r="H665" s="20" t="str">
        <f t="shared" si="229"/>
        <v>1</v>
      </c>
      <c r="I665" s="20" t="str">
        <f t="shared" si="230"/>
        <v>1</v>
      </c>
      <c r="J665" s="20" t="str">
        <f t="shared" si="231"/>
        <v>1</v>
      </c>
      <c r="K665" s="20" t="str">
        <f t="shared" si="232"/>
        <v>1</v>
      </c>
      <c r="L665" s="20" t="str">
        <f t="shared" si="233"/>
        <v>1</v>
      </c>
      <c r="M665" s="20" t="str">
        <f t="shared" si="234"/>
        <v>0</v>
      </c>
      <c r="N665" s="23">
        <f t="shared" si="235"/>
        <v>2</v>
      </c>
      <c r="O665" s="23">
        <f t="shared" si="236"/>
        <v>3</v>
      </c>
      <c r="P665" s="23">
        <f t="shared" si="237"/>
        <v>4</v>
      </c>
      <c r="Q665" s="23">
        <f t="shared" si="238"/>
        <v>5</v>
      </c>
      <c r="R665" s="23">
        <f t="shared" si="239"/>
        <v>6</v>
      </c>
      <c r="S665" s="23">
        <f t="shared" si="240"/>
        <v>7</v>
      </c>
      <c r="T665" s="23">
        <f t="shared" si="241"/>
        <v>0</v>
      </c>
      <c r="V665" s="9">
        <v>0.33333333333333331</v>
      </c>
      <c r="W665" s="9">
        <v>0.45833333333333331</v>
      </c>
      <c r="X665" t="str">
        <f t="shared" si="242"/>
        <v>851121_MIX_JOUR2</v>
      </c>
      <c r="Y665" t="str">
        <f t="shared" si="243"/>
        <v>851121_MIX_JOUR3</v>
      </c>
      <c r="Z665" t="str">
        <f t="shared" si="244"/>
        <v>851121_MIX_JOUR4</v>
      </c>
      <c r="AA665" t="str">
        <f t="shared" si="245"/>
        <v>851121_MIX_JOUR5</v>
      </c>
      <c r="AB665" t="str">
        <f t="shared" si="246"/>
        <v>851121_MIX_JOUR6</v>
      </c>
      <c r="AC665" t="str">
        <f t="shared" si="247"/>
        <v>851121_MIX_JOUR7</v>
      </c>
      <c r="AD665" t="str">
        <f t="shared" si="248"/>
        <v>851121_MIX_JOUR0</v>
      </c>
      <c r="AF665" s="9">
        <v>0.33333333333333331</v>
      </c>
      <c r="AG665" s="9">
        <v>0.45833333333333331</v>
      </c>
    </row>
    <row r="666" spans="1:33">
      <c r="A666" s="8">
        <v>8511</v>
      </c>
      <c r="B666" s="8" t="s">
        <v>118</v>
      </c>
      <c r="C666" s="9">
        <v>0</v>
      </c>
      <c r="D666" s="9">
        <v>0.99930555555555556</v>
      </c>
      <c r="E666" s="13">
        <v>1111111</v>
      </c>
      <c r="F666" s="18" t="str">
        <f t="shared" si="227"/>
        <v>1111111</v>
      </c>
      <c r="G666" s="20" t="str">
        <f t="shared" si="228"/>
        <v>1</v>
      </c>
      <c r="H666" s="20" t="str">
        <f t="shared" si="229"/>
        <v>1</v>
      </c>
      <c r="I666" s="20" t="str">
        <f t="shared" si="230"/>
        <v>1</v>
      </c>
      <c r="J666" s="20" t="str">
        <f t="shared" si="231"/>
        <v>1</v>
      </c>
      <c r="K666" s="20" t="str">
        <f t="shared" si="232"/>
        <v>1</v>
      </c>
      <c r="L666" s="20" t="str">
        <f t="shared" si="233"/>
        <v>1</v>
      </c>
      <c r="M666" s="20" t="str">
        <f t="shared" si="234"/>
        <v>1</v>
      </c>
      <c r="N666" s="23">
        <f t="shared" si="235"/>
        <v>2</v>
      </c>
      <c r="O666" s="23">
        <f t="shared" si="236"/>
        <v>3</v>
      </c>
      <c r="P666" s="23">
        <f t="shared" si="237"/>
        <v>4</v>
      </c>
      <c r="Q666" s="23">
        <f t="shared" si="238"/>
        <v>5</v>
      </c>
      <c r="R666" s="23">
        <f t="shared" si="239"/>
        <v>6</v>
      </c>
      <c r="S666" s="23">
        <f t="shared" si="240"/>
        <v>7</v>
      </c>
      <c r="T666" s="23">
        <f t="shared" si="241"/>
        <v>1</v>
      </c>
      <c r="V666" s="9">
        <v>0</v>
      </c>
      <c r="W666" s="9">
        <v>0.99930555555555556</v>
      </c>
      <c r="X666" t="str">
        <f t="shared" si="242"/>
        <v>851121_MIX_SOIR2</v>
      </c>
      <c r="Y666" t="str">
        <f t="shared" si="243"/>
        <v>851121_MIX_SOIR3</v>
      </c>
      <c r="Z666" t="str">
        <f t="shared" si="244"/>
        <v>851121_MIX_SOIR4</v>
      </c>
      <c r="AA666" t="str">
        <f t="shared" si="245"/>
        <v>851121_MIX_SOIR5</v>
      </c>
      <c r="AB666" t="str">
        <f t="shared" si="246"/>
        <v>851121_MIX_SOIR6</v>
      </c>
      <c r="AC666" t="str">
        <f t="shared" si="247"/>
        <v>851121_MIX_SOIR7</v>
      </c>
      <c r="AD666" t="str">
        <f t="shared" si="248"/>
        <v>851121_MIX_SOIR1</v>
      </c>
      <c r="AF666" s="9">
        <v>0</v>
      </c>
      <c r="AG666" s="9">
        <v>0.99930555555555556</v>
      </c>
    </row>
    <row r="667" spans="1:33">
      <c r="A667" s="8">
        <v>8526</v>
      </c>
      <c r="B667" s="8" t="s">
        <v>117</v>
      </c>
      <c r="C667" s="9">
        <v>0.16666666666666666</v>
      </c>
      <c r="D667" s="9">
        <v>0.29166666666666669</v>
      </c>
      <c r="E667" s="13">
        <v>1111110</v>
      </c>
      <c r="F667" s="18" t="str">
        <f t="shared" si="227"/>
        <v>1111110</v>
      </c>
      <c r="G667" s="20" t="str">
        <f t="shared" si="228"/>
        <v>1</v>
      </c>
      <c r="H667" s="20" t="str">
        <f t="shared" si="229"/>
        <v>1</v>
      </c>
      <c r="I667" s="20" t="str">
        <f t="shared" si="230"/>
        <v>1</v>
      </c>
      <c r="J667" s="20" t="str">
        <f t="shared" si="231"/>
        <v>1</v>
      </c>
      <c r="K667" s="20" t="str">
        <f t="shared" si="232"/>
        <v>1</v>
      </c>
      <c r="L667" s="20" t="str">
        <f t="shared" si="233"/>
        <v>1</v>
      </c>
      <c r="M667" s="20" t="str">
        <f t="shared" si="234"/>
        <v>0</v>
      </c>
      <c r="N667" s="23">
        <f t="shared" si="235"/>
        <v>2</v>
      </c>
      <c r="O667" s="23">
        <f t="shared" si="236"/>
        <v>3</v>
      </c>
      <c r="P667" s="23">
        <f t="shared" si="237"/>
        <v>4</v>
      </c>
      <c r="Q667" s="23">
        <f t="shared" si="238"/>
        <v>5</v>
      </c>
      <c r="R667" s="23">
        <f t="shared" si="239"/>
        <v>6</v>
      </c>
      <c r="S667" s="23">
        <f t="shared" si="240"/>
        <v>7</v>
      </c>
      <c r="T667" s="23">
        <f t="shared" si="241"/>
        <v>0</v>
      </c>
      <c r="V667" s="9">
        <v>0.16666666666666666</v>
      </c>
      <c r="W667" s="9">
        <v>0.29166666666666669</v>
      </c>
      <c r="X667" t="str">
        <f t="shared" si="242"/>
        <v>852621_MIX_JOUR2</v>
      </c>
      <c r="Y667" t="str">
        <f t="shared" si="243"/>
        <v>852621_MIX_JOUR3</v>
      </c>
      <c r="Z667" t="str">
        <f t="shared" si="244"/>
        <v>852621_MIX_JOUR4</v>
      </c>
      <c r="AA667" t="str">
        <f t="shared" si="245"/>
        <v>852621_MIX_JOUR5</v>
      </c>
      <c r="AB667" t="str">
        <f t="shared" si="246"/>
        <v>852621_MIX_JOUR6</v>
      </c>
      <c r="AC667" t="str">
        <f t="shared" si="247"/>
        <v>852621_MIX_JOUR7</v>
      </c>
      <c r="AD667" t="str">
        <f t="shared" si="248"/>
        <v>852621_MIX_JOUR0</v>
      </c>
      <c r="AF667" s="9">
        <v>0.16666666666666666</v>
      </c>
      <c r="AG667" s="9">
        <v>0.29166666666666669</v>
      </c>
    </row>
    <row r="668" spans="1:33">
      <c r="A668" s="8">
        <v>8526</v>
      </c>
      <c r="B668" s="8" t="s">
        <v>118</v>
      </c>
      <c r="C668" s="9">
        <v>0</v>
      </c>
      <c r="D668" s="9">
        <v>0.99930555555555556</v>
      </c>
      <c r="E668" s="13">
        <v>1111111</v>
      </c>
      <c r="F668" s="18" t="str">
        <f t="shared" si="227"/>
        <v>1111111</v>
      </c>
      <c r="G668" s="20" t="str">
        <f t="shared" si="228"/>
        <v>1</v>
      </c>
      <c r="H668" s="20" t="str">
        <f t="shared" si="229"/>
        <v>1</v>
      </c>
      <c r="I668" s="20" t="str">
        <f t="shared" si="230"/>
        <v>1</v>
      </c>
      <c r="J668" s="20" t="str">
        <f t="shared" si="231"/>
        <v>1</v>
      </c>
      <c r="K668" s="20" t="str">
        <f t="shared" si="232"/>
        <v>1</v>
      </c>
      <c r="L668" s="20" t="str">
        <f t="shared" si="233"/>
        <v>1</v>
      </c>
      <c r="M668" s="20" t="str">
        <f t="shared" si="234"/>
        <v>1</v>
      </c>
      <c r="N668" s="23">
        <f t="shared" si="235"/>
        <v>2</v>
      </c>
      <c r="O668" s="23">
        <f t="shared" si="236"/>
        <v>3</v>
      </c>
      <c r="P668" s="23">
        <f t="shared" si="237"/>
        <v>4</v>
      </c>
      <c r="Q668" s="23">
        <f t="shared" si="238"/>
        <v>5</v>
      </c>
      <c r="R668" s="23">
        <f t="shared" si="239"/>
        <v>6</v>
      </c>
      <c r="S668" s="23">
        <f t="shared" si="240"/>
        <v>7</v>
      </c>
      <c r="T668" s="23">
        <f t="shared" si="241"/>
        <v>1</v>
      </c>
      <c r="V668" s="9">
        <v>0</v>
      </c>
      <c r="W668" s="9">
        <v>0.99930555555555556</v>
      </c>
      <c r="X668" t="str">
        <f t="shared" si="242"/>
        <v>852621_MIX_SOIR2</v>
      </c>
      <c r="Y668" t="str">
        <f t="shared" si="243"/>
        <v>852621_MIX_SOIR3</v>
      </c>
      <c r="Z668" t="str">
        <f t="shared" si="244"/>
        <v>852621_MIX_SOIR4</v>
      </c>
      <c r="AA668" t="str">
        <f t="shared" si="245"/>
        <v>852621_MIX_SOIR5</v>
      </c>
      <c r="AB668" t="str">
        <f t="shared" si="246"/>
        <v>852621_MIX_SOIR6</v>
      </c>
      <c r="AC668" t="str">
        <f t="shared" si="247"/>
        <v>852621_MIX_SOIR7</v>
      </c>
      <c r="AD668" t="str">
        <f t="shared" si="248"/>
        <v>852621_MIX_SOIR1</v>
      </c>
      <c r="AF668" s="9">
        <v>0</v>
      </c>
      <c r="AG668" s="9">
        <v>0.99930555555555556</v>
      </c>
    </row>
    <row r="669" spans="1:33">
      <c r="A669" s="8">
        <v>8548</v>
      </c>
      <c r="B669" s="8" t="s">
        <v>118</v>
      </c>
      <c r="C669" s="9">
        <v>6.9444444444444447E-4</v>
      </c>
      <c r="D669" s="9">
        <v>0.25</v>
      </c>
      <c r="E669" s="13">
        <v>1111111</v>
      </c>
      <c r="F669" s="18" t="str">
        <f t="shared" si="227"/>
        <v>1111111</v>
      </c>
      <c r="G669" s="20" t="str">
        <f t="shared" si="228"/>
        <v>1</v>
      </c>
      <c r="H669" s="20" t="str">
        <f t="shared" si="229"/>
        <v>1</v>
      </c>
      <c r="I669" s="20" t="str">
        <f t="shared" si="230"/>
        <v>1</v>
      </c>
      <c r="J669" s="20" t="str">
        <f t="shared" si="231"/>
        <v>1</v>
      </c>
      <c r="K669" s="20" t="str">
        <f t="shared" si="232"/>
        <v>1</v>
      </c>
      <c r="L669" s="20" t="str">
        <f t="shared" si="233"/>
        <v>1</v>
      </c>
      <c r="M669" s="20" t="str">
        <f t="shared" si="234"/>
        <v>1</v>
      </c>
      <c r="N669" s="23">
        <f t="shared" si="235"/>
        <v>2</v>
      </c>
      <c r="O669" s="23">
        <f t="shared" si="236"/>
        <v>3</v>
      </c>
      <c r="P669" s="23">
        <f t="shared" si="237"/>
        <v>4</v>
      </c>
      <c r="Q669" s="23">
        <f t="shared" si="238"/>
        <v>5</v>
      </c>
      <c r="R669" s="23">
        <f t="shared" si="239"/>
        <v>6</v>
      </c>
      <c r="S669" s="23">
        <f t="shared" si="240"/>
        <v>7</v>
      </c>
      <c r="T669" s="23">
        <f t="shared" si="241"/>
        <v>1</v>
      </c>
      <c r="V669" s="9">
        <v>6.9444444444444447E-4</v>
      </c>
      <c r="W669" s="9">
        <v>0.25</v>
      </c>
      <c r="X669" t="str">
        <f t="shared" si="242"/>
        <v>854821_MIX_SOIR2</v>
      </c>
      <c r="Y669" t="str">
        <f t="shared" si="243"/>
        <v>854821_MIX_SOIR3</v>
      </c>
      <c r="Z669" t="str">
        <f t="shared" si="244"/>
        <v>854821_MIX_SOIR4</v>
      </c>
      <c r="AA669" t="str">
        <f t="shared" si="245"/>
        <v>854821_MIX_SOIR5</v>
      </c>
      <c r="AB669" t="str">
        <f t="shared" si="246"/>
        <v>854821_MIX_SOIR6</v>
      </c>
      <c r="AC669" t="str">
        <f t="shared" si="247"/>
        <v>854821_MIX_SOIR7</v>
      </c>
      <c r="AD669" t="str">
        <f t="shared" si="248"/>
        <v>854821_MIX_SOIR1</v>
      </c>
      <c r="AF669" s="9">
        <v>6.9444444444444447E-4</v>
      </c>
      <c r="AG669" s="9">
        <v>0.25</v>
      </c>
    </row>
    <row r="670" spans="1:33">
      <c r="A670" s="8">
        <v>8548</v>
      </c>
      <c r="B670" s="8" t="s">
        <v>118</v>
      </c>
      <c r="C670" s="9">
        <v>0.625</v>
      </c>
      <c r="D670" s="9">
        <v>0.8125</v>
      </c>
      <c r="E670" s="13">
        <v>1111111</v>
      </c>
      <c r="F670" s="18" t="str">
        <f t="shared" si="227"/>
        <v>1111111</v>
      </c>
      <c r="G670" s="20" t="str">
        <f t="shared" si="228"/>
        <v>1</v>
      </c>
      <c r="H670" s="20" t="str">
        <f t="shared" si="229"/>
        <v>1</v>
      </c>
      <c r="I670" s="20" t="str">
        <f t="shared" si="230"/>
        <v>1</v>
      </c>
      <c r="J670" s="20" t="str">
        <f t="shared" si="231"/>
        <v>1</v>
      </c>
      <c r="K670" s="20" t="str">
        <f t="shared" si="232"/>
        <v>1</v>
      </c>
      <c r="L670" s="20" t="str">
        <f t="shared" si="233"/>
        <v>1</v>
      </c>
      <c r="M670" s="20" t="str">
        <f t="shared" si="234"/>
        <v>1</v>
      </c>
      <c r="N670" s="23">
        <f t="shared" si="235"/>
        <v>2</v>
      </c>
      <c r="O670" s="23">
        <f t="shared" si="236"/>
        <v>3</v>
      </c>
      <c r="P670" s="23">
        <f t="shared" si="237"/>
        <v>4</v>
      </c>
      <c r="Q670" s="23">
        <f t="shared" si="238"/>
        <v>5</v>
      </c>
      <c r="R670" s="23">
        <f t="shared" si="239"/>
        <v>6</v>
      </c>
      <c r="S670" s="23">
        <f t="shared" si="240"/>
        <v>7</v>
      </c>
      <c r="T670" s="23">
        <f t="shared" si="241"/>
        <v>1</v>
      </c>
      <c r="V670" s="9">
        <v>0.625</v>
      </c>
      <c r="W670" s="9">
        <v>0.8125</v>
      </c>
      <c r="X670" t="str">
        <f t="shared" si="242"/>
        <v>854821_MIX_SOIR2</v>
      </c>
      <c r="Y670" t="str">
        <f t="shared" si="243"/>
        <v>854821_MIX_SOIR3</v>
      </c>
      <c r="Z670" t="str">
        <f t="shared" si="244"/>
        <v>854821_MIX_SOIR4</v>
      </c>
      <c r="AA670" t="str">
        <f t="shared" si="245"/>
        <v>854821_MIX_SOIR5</v>
      </c>
      <c r="AB670" t="str">
        <f t="shared" si="246"/>
        <v>854821_MIX_SOIR6</v>
      </c>
      <c r="AC670" t="str">
        <f t="shared" si="247"/>
        <v>854821_MIX_SOIR7</v>
      </c>
      <c r="AD670" t="str">
        <f t="shared" si="248"/>
        <v>854821_MIX_SOIR1</v>
      </c>
      <c r="AF670" s="9">
        <v>0.625</v>
      </c>
      <c r="AG670" s="9">
        <v>0.8125</v>
      </c>
    </row>
    <row r="671" spans="1:33">
      <c r="A671" s="8">
        <v>8548</v>
      </c>
      <c r="B671" s="8" t="s">
        <v>118</v>
      </c>
      <c r="C671" s="9">
        <v>0.95833333333333337</v>
      </c>
      <c r="D671" s="9">
        <v>0.99930555555555556</v>
      </c>
      <c r="E671" s="13">
        <v>1111111</v>
      </c>
      <c r="F671" s="18" t="str">
        <f t="shared" si="227"/>
        <v>1111111</v>
      </c>
      <c r="G671" s="20" t="str">
        <f t="shared" si="228"/>
        <v>1</v>
      </c>
      <c r="H671" s="20" t="str">
        <f t="shared" si="229"/>
        <v>1</v>
      </c>
      <c r="I671" s="20" t="str">
        <f t="shared" si="230"/>
        <v>1</v>
      </c>
      <c r="J671" s="20" t="str">
        <f t="shared" si="231"/>
        <v>1</v>
      </c>
      <c r="K671" s="20" t="str">
        <f t="shared" si="232"/>
        <v>1</v>
      </c>
      <c r="L671" s="20" t="str">
        <f t="shared" si="233"/>
        <v>1</v>
      </c>
      <c r="M671" s="20" t="str">
        <f t="shared" si="234"/>
        <v>1</v>
      </c>
      <c r="N671" s="23">
        <f t="shared" si="235"/>
        <v>2</v>
      </c>
      <c r="O671" s="23">
        <f t="shared" si="236"/>
        <v>3</v>
      </c>
      <c r="P671" s="23">
        <f t="shared" si="237"/>
        <v>4</v>
      </c>
      <c r="Q671" s="23">
        <f t="shared" si="238"/>
        <v>5</v>
      </c>
      <c r="R671" s="23">
        <f t="shared" si="239"/>
        <v>6</v>
      </c>
      <c r="S671" s="23">
        <f t="shared" si="240"/>
        <v>7</v>
      </c>
      <c r="T671" s="23">
        <f t="shared" si="241"/>
        <v>1</v>
      </c>
      <c r="V671" s="9">
        <v>0.95833333333333337</v>
      </c>
      <c r="W671" s="9">
        <v>0.99930555555555556</v>
      </c>
      <c r="X671" t="str">
        <f t="shared" si="242"/>
        <v>854821_MIX_SOIR2</v>
      </c>
      <c r="Y671" t="str">
        <f t="shared" si="243"/>
        <v>854821_MIX_SOIR3</v>
      </c>
      <c r="Z671" t="str">
        <f t="shared" si="244"/>
        <v>854821_MIX_SOIR4</v>
      </c>
      <c r="AA671" t="str">
        <f t="shared" si="245"/>
        <v>854821_MIX_SOIR5</v>
      </c>
      <c r="AB671" t="str">
        <f t="shared" si="246"/>
        <v>854821_MIX_SOIR6</v>
      </c>
      <c r="AC671" t="str">
        <f t="shared" si="247"/>
        <v>854821_MIX_SOIR7</v>
      </c>
      <c r="AD671" t="str">
        <f t="shared" si="248"/>
        <v>854821_MIX_SOIR1</v>
      </c>
      <c r="AF671" s="9">
        <v>0.95833333333333337</v>
      </c>
      <c r="AG671" s="9">
        <v>0.99930555555555556</v>
      </c>
    </row>
    <row r="672" spans="1:33">
      <c r="A672" s="8">
        <v>8558</v>
      </c>
      <c r="B672" s="8" t="s">
        <v>117</v>
      </c>
      <c r="C672" s="9">
        <v>0.29166666666666669</v>
      </c>
      <c r="D672" s="9">
        <v>0.5</v>
      </c>
      <c r="E672" s="13">
        <v>1111110</v>
      </c>
      <c r="F672" s="18" t="str">
        <f t="shared" si="227"/>
        <v>1111110</v>
      </c>
      <c r="G672" s="20" t="str">
        <f t="shared" si="228"/>
        <v>1</v>
      </c>
      <c r="H672" s="20" t="str">
        <f t="shared" si="229"/>
        <v>1</v>
      </c>
      <c r="I672" s="20" t="str">
        <f t="shared" si="230"/>
        <v>1</v>
      </c>
      <c r="J672" s="20" t="str">
        <f t="shared" si="231"/>
        <v>1</v>
      </c>
      <c r="K672" s="20" t="str">
        <f t="shared" si="232"/>
        <v>1</v>
      </c>
      <c r="L672" s="20" t="str">
        <f t="shared" si="233"/>
        <v>1</v>
      </c>
      <c r="M672" s="20" t="str">
        <f t="shared" si="234"/>
        <v>0</v>
      </c>
      <c r="N672" s="23">
        <f t="shared" si="235"/>
        <v>2</v>
      </c>
      <c r="O672" s="23">
        <f t="shared" si="236"/>
        <v>3</v>
      </c>
      <c r="P672" s="23">
        <f t="shared" si="237"/>
        <v>4</v>
      </c>
      <c r="Q672" s="23">
        <f t="shared" si="238"/>
        <v>5</v>
      </c>
      <c r="R672" s="23">
        <f t="shared" si="239"/>
        <v>6</v>
      </c>
      <c r="S672" s="23">
        <f t="shared" si="240"/>
        <v>7</v>
      </c>
      <c r="T672" s="23">
        <f t="shared" si="241"/>
        <v>0</v>
      </c>
      <c r="V672" s="9">
        <v>0.29166666666666669</v>
      </c>
      <c r="W672" s="9">
        <v>0.5</v>
      </c>
      <c r="X672" t="str">
        <f t="shared" si="242"/>
        <v>855821_MIX_JOUR2</v>
      </c>
      <c r="Y672" t="str">
        <f t="shared" si="243"/>
        <v>855821_MIX_JOUR3</v>
      </c>
      <c r="Z672" t="str">
        <f t="shared" si="244"/>
        <v>855821_MIX_JOUR4</v>
      </c>
      <c r="AA672" t="str">
        <f t="shared" si="245"/>
        <v>855821_MIX_JOUR5</v>
      </c>
      <c r="AB672" t="str">
        <f t="shared" si="246"/>
        <v>855821_MIX_JOUR6</v>
      </c>
      <c r="AC672" t="str">
        <f t="shared" si="247"/>
        <v>855821_MIX_JOUR7</v>
      </c>
      <c r="AD672" t="str">
        <f t="shared" si="248"/>
        <v>855821_MIX_JOUR0</v>
      </c>
      <c r="AF672" s="9">
        <v>0.29166666666666669</v>
      </c>
      <c r="AG672" s="9">
        <v>0.5</v>
      </c>
    </row>
    <row r="673" spans="1:33">
      <c r="A673" s="8">
        <v>8558</v>
      </c>
      <c r="B673" s="8" t="s">
        <v>118</v>
      </c>
      <c r="C673" s="9">
        <v>0.72916666666666663</v>
      </c>
      <c r="D673" s="9">
        <v>0.85416666666666663</v>
      </c>
      <c r="E673" s="13">
        <v>1111101</v>
      </c>
      <c r="F673" s="18" t="str">
        <f t="shared" si="227"/>
        <v>1111101</v>
      </c>
      <c r="G673" s="20" t="str">
        <f t="shared" si="228"/>
        <v>1</v>
      </c>
      <c r="H673" s="20" t="str">
        <f t="shared" si="229"/>
        <v>1</v>
      </c>
      <c r="I673" s="20" t="str">
        <f t="shared" si="230"/>
        <v>1</v>
      </c>
      <c r="J673" s="20" t="str">
        <f t="shared" si="231"/>
        <v>1</v>
      </c>
      <c r="K673" s="20" t="str">
        <f t="shared" si="232"/>
        <v>1</v>
      </c>
      <c r="L673" s="20" t="str">
        <f t="shared" si="233"/>
        <v>0</v>
      </c>
      <c r="M673" s="20" t="str">
        <f t="shared" si="234"/>
        <v>1</v>
      </c>
      <c r="N673" s="23">
        <f t="shared" si="235"/>
        <v>2</v>
      </c>
      <c r="O673" s="23">
        <f t="shared" si="236"/>
        <v>3</v>
      </c>
      <c r="P673" s="23">
        <f t="shared" si="237"/>
        <v>4</v>
      </c>
      <c r="Q673" s="23">
        <f t="shared" si="238"/>
        <v>5</v>
      </c>
      <c r="R673" s="23">
        <f t="shared" si="239"/>
        <v>6</v>
      </c>
      <c r="S673" s="23">
        <f t="shared" si="240"/>
        <v>0</v>
      </c>
      <c r="T673" s="23">
        <f t="shared" si="241"/>
        <v>1</v>
      </c>
      <c r="V673" s="9">
        <v>0.72916666666666663</v>
      </c>
      <c r="W673" s="9">
        <v>0.85416666666666663</v>
      </c>
      <c r="X673" t="str">
        <f t="shared" si="242"/>
        <v>855821_MIX_SOIR2</v>
      </c>
      <c r="Y673" t="str">
        <f t="shared" si="243"/>
        <v>855821_MIX_SOIR3</v>
      </c>
      <c r="Z673" t="str">
        <f t="shared" si="244"/>
        <v>855821_MIX_SOIR4</v>
      </c>
      <c r="AA673" t="str">
        <f t="shared" si="245"/>
        <v>855821_MIX_SOIR5</v>
      </c>
      <c r="AB673" t="str">
        <f t="shared" si="246"/>
        <v>855821_MIX_SOIR6</v>
      </c>
      <c r="AC673" t="str">
        <f t="shared" si="247"/>
        <v>855821_MIX_SOIR0</v>
      </c>
      <c r="AD673" t="str">
        <f t="shared" si="248"/>
        <v>855821_MIX_SOIR1</v>
      </c>
      <c r="AF673" s="9">
        <v>0.72916666666666663</v>
      </c>
      <c r="AG673" s="9">
        <v>0.85416666666666663</v>
      </c>
    </row>
    <row r="674" spans="1:33">
      <c r="A674" s="8">
        <v>8572</v>
      </c>
      <c r="B674" s="8" t="s">
        <v>117</v>
      </c>
      <c r="C674" s="9">
        <v>0.25</v>
      </c>
      <c r="D674" s="9">
        <v>0.34375</v>
      </c>
      <c r="E674" s="13">
        <v>1111111</v>
      </c>
      <c r="F674" s="18" t="str">
        <f t="shared" si="227"/>
        <v>1111111</v>
      </c>
      <c r="G674" s="20" t="str">
        <f t="shared" si="228"/>
        <v>1</v>
      </c>
      <c r="H674" s="20" t="str">
        <f t="shared" si="229"/>
        <v>1</v>
      </c>
      <c r="I674" s="20" t="str">
        <f t="shared" si="230"/>
        <v>1</v>
      </c>
      <c r="J674" s="20" t="str">
        <f t="shared" si="231"/>
        <v>1</v>
      </c>
      <c r="K674" s="20" t="str">
        <f t="shared" si="232"/>
        <v>1</v>
      </c>
      <c r="L674" s="20" t="str">
        <f t="shared" si="233"/>
        <v>1</v>
      </c>
      <c r="M674" s="20" t="str">
        <f t="shared" si="234"/>
        <v>1</v>
      </c>
      <c r="N674" s="23">
        <f t="shared" si="235"/>
        <v>2</v>
      </c>
      <c r="O674" s="23">
        <f t="shared" si="236"/>
        <v>3</v>
      </c>
      <c r="P674" s="23">
        <f t="shared" si="237"/>
        <v>4</v>
      </c>
      <c r="Q674" s="23">
        <f t="shared" si="238"/>
        <v>5</v>
      </c>
      <c r="R674" s="23">
        <f t="shared" si="239"/>
        <v>6</v>
      </c>
      <c r="S674" s="23">
        <f t="shared" si="240"/>
        <v>7</v>
      </c>
      <c r="T674" s="23">
        <f t="shared" si="241"/>
        <v>1</v>
      </c>
      <c r="V674" s="9">
        <v>0.25</v>
      </c>
      <c r="W674" s="9">
        <v>0.34375</v>
      </c>
      <c r="X674" t="str">
        <f t="shared" si="242"/>
        <v>857221_MIX_JOUR2</v>
      </c>
      <c r="Y674" t="str">
        <f t="shared" si="243"/>
        <v>857221_MIX_JOUR3</v>
      </c>
      <c r="Z674" t="str">
        <f t="shared" si="244"/>
        <v>857221_MIX_JOUR4</v>
      </c>
      <c r="AA674" t="str">
        <f t="shared" si="245"/>
        <v>857221_MIX_JOUR5</v>
      </c>
      <c r="AB674" t="str">
        <f t="shared" si="246"/>
        <v>857221_MIX_JOUR6</v>
      </c>
      <c r="AC674" t="str">
        <f t="shared" si="247"/>
        <v>857221_MIX_JOUR7</v>
      </c>
      <c r="AD674" t="str">
        <f t="shared" si="248"/>
        <v>857221_MIX_JOUR1</v>
      </c>
      <c r="AF674" s="9">
        <v>0.25</v>
      </c>
      <c r="AG674" s="9">
        <v>0.34375</v>
      </c>
    </row>
    <row r="675" spans="1:33">
      <c r="A675" s="8">
        <v>8572</v>
      </c>
      <c r="B675" s="8" t="s">
        <v>118</v>
      </c>
      <c r="C675" s="9">
        <v>0.5625</v>
      </c>
      <c r="D675" s="9">
        <v>0.72916666666666663</v>
      </c>
      <c r="E675" s="13">
        <v>1111111</v>
      </c>
      <c r="F675" s="18" t="str">
        <f t="shared" ref="F675:F738" si="249">IF(E675="","",TEXT(E675,"0000000"))</f>
        <v>1111111</v>
      </c>
      <c r="G675" s="20" t="str">
        <f t="shared" ref="G675:G738" si="250">IF(E675="","",LEFT(F675,1))</f>
        <v>1</v>
      </c>
      <c r="H675" s="20" t="str">
        <f t="shared" ref="H675:H738" si="251">IF(E675="","",MID(F675,2,1))</f>
        <v>1</v>
      </c>
      <c r="I675" s="20" t="str">
        <f t="shared" ref="I675:I738" si="252">IF(E675="","",MID(F675,3,1))</f>
        <v>1</v>
      </c>
      <c r="J675" s="20" t="str">
        <f t="shared" ref="J675:J738" si="253">IF(E675="","",MID(F675,4,1))</f>
        <v>1</v>
      </c>
      <c r="K675" s="20" t="str">
        <f t="shared" ref="K675:K738" si="254">IF(E675="","",MID(F675,5,1))</f>
        <v>1</v>
      </c>
      <c r="L675" s="20" t="str">
        <f t="shared" ref="L675:L738" si="255">IF(E675="","",MID(F675,6,1))</f>
        <v>1</v>
      </c>
      <c r="M675" s="20" t="str">
        <f t="shared" ref="M675:M738" si="256">IF(E675="","",RIGHT(F675,1))</f>
        <v>1</v>
      </c>
      <c r="N675" s="23">
        <f t="shared" ref="N675:N738" si="257">IF(G675&gt;="1",2,0)</f>
        <v>2</v>
      </c>
      <c r="O675" s="23">
        <f t="shared" ref="O675:O738" si="258">IF(H675&gt;="1",3,0)</f>
        <v>3</v>
      </c>
      <c r="P675" s="23">
        <f t="shared" ref="P675:P738" si="259">IF(I675&gt;="1",4,0)</f>
        <v>4</v>
      </c>
      <c r="Q675" s="23">
        <f t="shared" ref="Q675:Q738" si="260">IF(J675&gt;="1",5,0)</f>
        <v>5</v>
      </c>
      <c r="R675" s="23">
        <f t="shared" ref="R675:R738" si="261">IF(K675&gt;="1",6,0)</f>
        <v>6</v>
      </c>
      <c r="S675" s="23">
        <f t="shared" ref="S675:S738" si="262">IF(L675&gt;="1",7,0)</f>
        <v>7</v>
      </c>
      <c r="T675" s="23">
        <f t="shared" ref="T675:T738" si="263">IF(M675&gt;="1",1,0)</f>
        <v>1</v>
      </c>
      <c r="V675" s="9">
        <v>0.5625</v>
      </c>
      <c r="W675" s="9">
        <v>0.72916666666666663</v>
      </c>
      <c r="X675" t="str">
        <f t="shared" si="242"/>
        <v>857221_MIX_SOIR2</v>
      </c>
      <c r="Y675" t="str">
        <f t="shared" si="243"/>
        <v>857221_MIX_SOIR3</v>
      </c>
      <c r="Z675" t="str">
        <f t="shared" si="244"/>
        <v>857221_MIX_SOIR4</v>
      </c>
      <c r="AA675" t="str">
        <f t="shared" si="245"/>
        <v>857221_MIX_SOIR5</v>
      </c>
      <c r="AB675" t="str">
        <f t="shared" si="246"/>
        <v>857221_MIX_SOIR6</v>
      </c>
      <c r="AC675" t="str">
        <f t="shared" si="247"/>
        <v>857221_MIX_SOIR7</v>
      </c>
      <c r="AD675" t="str">
        <f t="shared" si="248"/>
        <v>857221_MIX_SOIR1</v>
      </c>
      <c r="AF675" s="9">
        <v>0.5625</v>
      </c>
      <c r="AG675" s="9">
        <v>0.72916666666666663</v>
      </c>
    </row>
    <row r="676" spans="1:33">
      <c r="A676" s="8">
        <v>8577</v>
      </c>
      <c r="B676" s="8" t="s">
        <v>117</v>
      </c>
      <c r="C676" s="9">
        <v>0.25</v>
      </c>
      <c r="D676" s="9">
        <v>0.45833333333333331</v>
      </c>
      <c r="E676" s="13">
        <v>1111111</v>
      </c>
      <c r="F676" s="18" t="str">
        <f t="shared" si="249"/>
        <v>1111111</v>
      </c>
      <c r="G676" s="20" t="str">
        <f t="shared" si="250"/>
        <v>1</v>
      </c>
      <c r="H676" s="20" t="str">
        <f t="shared" si="251"/>
        <v>1</v>
      </c>
      <c r="I676" s="20" t="str">
        <f t="shared" si="252"/>
        <v>1</v>
      </c>
      <c r="J676" s="20" t="str">
        <f t="shared" si="253"/>
        <v>1</v>
      </c>
      <c r="K676" s="20" t="str">
        <f t="shared" si="254"/>
        <v>1</v>
      </c>
      <c r="L676" s="20" t="str">
        <f t="shared" si="255"/>
        <v>1</v>
      </c>
      <c r="M676" s="20" t="str">
        <f t="shared" si="256"/>
        <v>1</v>
      </c>
      <c r="N676" s="23">
        <f t="shared" si="257"/>
        <v>2</v>
      </c>
      <c r="O676" s="23">
        <f t="shared" si="258"/>
        <v>3</v>
      </c>
      <c r="P676" s="23">
        <f t="shared" si="259"/>
        <v>4</v>
      </c>
      <c r="Q676" s="23">
        <f t="shared" si="260"/>
        <v>5</v>
      </c>
      <c r="R676" s="23">
        <f t="shared" si="261"/>
        <v>6</v>
      </c>
      <c r="S676" s="23">
        <f t="shared" si="262"/>
        <v>7</v>
      </c>
      <c r="T676" s="23">
        <f t="shared" si="263"/>
        <v>1</v>
      </c>
      <c r="V676" s="9">
        <v>0.25</v>
      </c>
      <c r="W676" s="9">
        <v>0.45833333333333331</v>
      </c>
      <c r="X676" t="str">
        <f t="shared" si="242"/>
        <v>857721_MIX_JOUR2</v>
      </c>
      <c r="Y676" t="str">
        <f t="shared" si="243"/>
        <v>857721_MIX_JOUR3</v>
      </c>
      <c r="Z676" t="str">
        <f t="shared" si="244"/>
        <v>857721_MIX_JOUR4</v>
      </c>
      <c r="AA676" t="str">
        <f t="shared" si="245"/>
        <v>857721_MIX_JOUR5</v>
      </c>
      <c r="AB676" t="str">
        <f t="shared" si="246"/>
        <v>857721_MIX_JOUR6</v>
      </c>
      <c r="AC676" t="str">
        <f t="shared" si="247"/>
        <v>857721_MIX_JOUR7</v>
      </c>
      <c r="AD676" t="str">
        <f t="shared" si="248"/>
        <v>857721_MIX_JOUR1</v>
      </c>
      <c r="AF676" s="9">
        <v>0.25</v>
      </c>
      <c r="AG676" s="9">
        <v>0.45833333333333331</v>
      </c>
    </row>
    <row r="677" spans="1:33">
      <c r="A677" s="8">
        <v>8577</v>
      </c>
      <c r="B677" s="8" t="s">
        <v>118</v>
      </c>
      <c r="C677" s="9">
        <v>0.625</v>
      </c>
      <c r="D677" s="9">
        <v>0.8125</v>
      </c>
      <c r="E677" s="13">
        <v>1111111</v>
      </c>
      <c r="F677" s="18" t="str">
        <f t="shared" si="249"/>
        <v>1111111</v>
      </c>
      <c r="G677" s="20" t="str">
        <f t="shared" si="250"/>
        <v>1</v>
      </c>
      <c r="H677" s="20" t="str">
        <f t="shared" si="251"/>
        <v>1</v>
      </c>
      <c r="I677" s="20" t="str">
        <f t="shared" si="252"/>
        <v>1</v>
      </c>
      <c r="J677" s="20" t="str">
        <f t="shared" si="253"/>
        <v>1</v>
      </c>
      <c r="K677" s="20" t="str">
        <f t="shared" si="254"/>
        <v>1</v>
      </c>
      <c r="L677" s="20" t="str">
        <f t="shared" si="255"/>
        <v>1</v>
      </c>
      <c r="M677" s="20" t="str">
        <f t="shared" si="256"/>
        <v>1</v>
      </c>
      <c r="N677" s="23">
        <f t="shared" si="257"/>
        <v>2</v>
      </c>
      <c r="O677" s="23">
        <f t="shared" si="258"/>
        <v>3</v>
      </c>
      <c r="P677" s="23">
        <f t="shared" si="259"/>
        <v>4</v>
      </c>
      <c r="Q677" s="23">
        <f t="shared" si="260"/>
        <v>5</v>
      </c>
      <c r="R677" s="23">
        <f t="shared" si="261"/>
        <v>6</v>
      </c>
      <c r="S677" s="23">
        <f t="shared" si="262"/>
        <v>7</v>
      </c>
      <c r="T677" s="23">
        <f t="shared" si="263"/>
        <v>1</v>
      </c>
      <c r="V677" s="9">
        <v>0.625</v>
      </c>
      <c r="W677" s="9">
        <v>0.8125</v>
      </c>
      <c r="X677" t="str">
        <f t="shared" si="242"/>
        <v>857721_MIX_SOIR2</v>
      </c>
      <c r="Y677" t="str">
        <f t="shared" si="243"/>
        <v>857721_MIX_SOIR3</v>
      </c>
      <c r="Z677" t="str">
        <f t="shared" si="244"/>
        <v>857721_MIX_SOIR4</v>
      </c>
      <c r="AA677" t="str">
        <f t="shared" si="245"/>
        <v>857721_MIX_SOIR5</v>
      </c>
      <c r="AB677" t="str">
        <f t="shared" si="246"/>
        <v>857721_MIX_SOIR6</v>
      </c>
      <c r="AC677" t="str">
        <f t="shared" si="247"/>
        <v>857721_MIX_SOIR7</v>
      </c>
      <c r="AD677" t="str">
        <f t="shared" si="248"/>
        <v>857721_MIX_SOIR1</v>
      </c>
      <c r="AF677" s="9">
        <v>0.625</v>
      </c>
      <c r="AG677" s="9">
        <v>0.8125</v>
      </c>
    </row>
    <row r="678" spans="1:33">
      <c r="A678" s="8">
        <v>8580</v>
      </c>
      <c r="B678" s="8" t="s">
        <v>117</v>
      </c>
      <c r="C678" s="9">
        <v>0.33333333333333331</v>
      </c>
      <c r="D678" s="9">
        <v>0.45833333333333331</v>
      </c>
      <c r="E678" s="13">
        <v>1111111</v>
      </c>
      <c r="F678" s="18" t="str">
        <f t="shared" si="249"/>
        <v>1111111</v>
      </c>
      <c r="G678" s="20" t="str">
        <f t="shared" si="250"/>
        <v>1</v>
      </c>
      <c r="H678" s="20" t="str">
        <f t="shared" si="251"/>
        <v>1</v>
      </c>
      <c r="I678" s="20" t="str">
        <f t="shared" si="252"/>
        <v>1</v>
      </c>
      <c r="J678" s="20" t="str">
        <f t="shared" si="253"/>
        <v>1</v>
      </c>
      <c r="K678" s="20" t="str">
        <f t="shared" si="254"/>
        <v>1</v>
      </c>
      <c r="L678" s="20" t="str">
        <f t="shared" si="255"/>
        <v>1</v>
      </c>
      <c r="M678" s="20" t="str">
        <f t="shared" si="256"/>
        <v>1</v>
      </c>
      <c r="N678" s="23">
        <f t="shared" si="257"/>
        <v>2</v>
      </c>
      <c r="O678" s="23">
        <f t="shared" si="258"/>
        <v>3</v>
      </c>
      <c r="P678" s="23">
        <f t="shared" si="259"/>
        <v>4</v>
      </c>
      <c r="Q678" s="23">
        <f t="shared" si="260"/>
        <v>5</v>
      </c>
      <c r="R678" s="23">
        <f t="shared" si="261"/>
        <v>6</v>
      </c>
      <c r="S678" s="23">
        <f t="shared" si="262"/>
        <v>7</v>
      </c>
      <c r="T678" s="23">
        <f t="shared" si="263"/>
        <v>1</v>
      </c>
      <c r="V678" s="9">
        <v>0.33333333333333331</v>
      </c>
      <c r="W678" s="9">
        <v>0.45833333333333331</v>
      </c>
      <c r="X678" t="str">
        <f t="shared" si="242"/>
        <v>858021_MIX_JOUR2</v>
      </c>
      <c r="Y678" t="str">
        <f t="shared" si="243"/>
        <v>858021_MIX_JOUR3</v>
      </c>
      <c r="Z678" t="str">
        <f t="shared" si="244"/>
        <v>858021_MIX_JOUR4</v>
      </c>
      <c r="AA678" t="str">
        <f t="shared" si="245"/>
        <v>858021_MIX_JOUR5</v>
      </c>
      <c r="AB678" t="str">
        <f t="shared" si="246"/>
        <v>858021_MIX_JOUR6</v>
      </c>
      <c r="AC678" t="str">
        <f t="shared" si="247"/>
        <v>858021_MIX_JOUR7</v>
      </c>
      <c r="AD678" t="str">
        <f t="shared" si="248"/>
        <v>858021_MIX_JOUR1</v>
      </c>
      <c r="AF678" s="9">
        <v>0.33333333333333331</v>
      </c>
      <c r="AG678" s="9">
        <v>0.45833333333333331</v>
      </c>
    </row>
    <row r="679" spans="1:33">
      <c r="A679" s="8">
        <v>8580</v>
      </c>
      <c r="B679" s="8" t="s">
        <v>118</v>
      </c>
      <c r="C679" s="9">
        <v>0</v>
      </c>
      <c r="D679" s="9">
        <v>0.125</v>
      </c>
      <c r="E679" s="13">
        <v>10000</v>
      </c>
      <c r="F679" s="18" t="str">
        <f t="shared" si="249"/>
        <v>0010000</v>
      </c>
      <c r="G679" s="20" t="str">
        <f t="shared" si="250"/>
        <v>0</v>
      </c>
      <c r="H679" s="20" t="str">
        <f t="shared" si="251"/>
        <v>0</v>
      </c>
      <c r="I679" s="20" t="str">
        <f t="shared" si="252"/>
        <v>1</v>
      </c>
      <c r="J679" s="20" t="str">
        <f t="shared" si="253"/>
        <v>0</v>
      </c>
      <c r="K679" s="20" t="str">
        <f t="shared" si="254"/>
        <v>0</v>
      </c>
      <c r="L679" s="20" t="str">
        <f t="shared" si="255"/>
        <v>0</v>
      </c>
      <c r="M679" s="20" t="str">
        <f t="shared" si="256"/>
        <v>0</v>
      </c>
      <c r="N679" s="23">
        <f t="shared" si="257"/>
        <v>0</v>
      </c>
      <c r="O679" s="23">
        <f t="shared" si="258"/>
        <v>0</v>
      </c>
      <c r="P679" s="23">
        <f t="shared" si="259"/>
        <v>4</v>
      </c>
      <c r="Q679" s="23">
        <f t="shared" si="260"/>
        <v>0</v>
      </c>
      <c r="R679" s="23">
        <f t="shared" si="261"/>
        <v>0</v>
      </c>
      <c r="S679" s="23">
        <f t="shared" si="262"/>
        <v>0</v>
      </c>
      <c r="T679" s="23">
        <f t="shared" si="263"/>
        <v>0</v>
      </c>
      <c r="V679" s="9">
        <v>0</v>
      </c>
      <c r="W679" s="9">
        <v>0.125</v>
      </c>
      <c r="X679" t="str">
        <f t="shared" si="242"/>
        <v>858021_MIX_SOIR0</v>
      </c>
      <c r="Y679" t="str">
        <f t="shared" si="243"/>
        <v>858021_MIX_SOIR0</v>
      </c>
      <c r="Z679" t="str">
        <f t="shared" si="244"/>
        <v>858021_MIX_SOIR4</v>
      </c>
      <c r="AA679" t="str">
        <f t="shared" si="245"/>
        <v>858021_MIX_SOIR0</v>
      </c>
      <c r="AB679" t="str">
        <f t="shared" si="246"/>
        <v>858021_MIX_SOIR0</v>
      </c>
      <c r="AC679" t="str">
        <f t="shared" si="247"/>
        <v>858021_MIX_SOIR0</v>
      </c>
      <c r="AD679" t="str">
        <f t="shared" si="248"/>
        <v>858021_MIX_SOIR0</v>
      </c>
      <c r="AF679" s="9">
        <v>0</v>
      </c>
      <c r="AG679" s="9">
        <v>0.125</v>
      </c>
    </row>
    <row r="680" spans="1:33">
      <c r="A680" s="8">
        <v>8580</v>
      </c>
      <c r="B680" s="8" t="s">
        <v>118</v>
      </c>
      <c r="C680" s="9">
        <v>0.41666666666666669</v>
      </c>
      <c r="D680" s="9">
        <v>0.54166666666666663</v>
      </c>
      <c r="E680" s="13">
        <v>1111111</v>
      </c>
      <c r="F680" s="18" t="str">
        <f t="shared" si="249"/>
        <v>1111111</v>
      </c>
      <c r="G680" s="20" t="str">
        <f t="shared" si="250"/>
        <v>1</v>
      </c>
      <c r="H680" s="20" t="str">
        <f t="shared" si="251"/>
        <v>1</v>
      </c>
      <c r="I680" s="20" t="str">
        <f t="shared" si="252"/>
        <v>1</v>
      </c>
      <c r="J680" s="20" t="str">
        <f t="shared" si="253"/>
        <v>1</v>
      </c>
      <c r="K680" s="20" t="str">
        <f t="shared" si="254"/>
        <v>1</v>
      </c>
      <c r="L680" s="20" t="str">
        <f t="shared" si="255"/>
        <v>1</v>
      </c>
      <c r="M680" s="20" t="str">
        <f t="shared" si="256"/>
        <v>1</v>
      </c>
      <c r="N680" s="23">
        <f t="shared" si="257"/>
        <v>2</v>
      </c>
      <c r="O680" s="23">
        <f t="shared" si="258"/>
        <v>3</v>
      </c>
      <c r="P680" s="23">
        <f t="shared" si="259"/>
        <v>4</v>
      </c>
      <c r="Q680" s="23">
        <f t="shared" si="260"/>
        <v>5</v>
      </c>
      <c r="R680" s="23">
        <f t="shared" si="261"/>
        <v>6</v>
      </c>
      <c r="S680" s="23">
        <f t="shared" si="262"/>
        <v>7</v>
      </c>
      <c r="T680" s="23">
        <f t="shared" si="263"/>
        <v>1</v>
      </c>
      <c r="V680" s="9">
        <v>0.41666666666666669</v>
      </c>
      <c r="W680" s="9">
        <v>0.54166666666666663</v>
      </c>
      <c r="X680" t="str">
        <f t="shared" si="242"/>
        <v>858021_MIX_SOIR2</v>
      </c>
      <c r="Y680" t="str">
        <f t="shared" si="243"/>
        <v>858021_MIX_SOIR3</v>
      </c>
      <c r="Z680" t="str">
        <f t="shared" si="244"/>
        <v>858021_MIX_SOIR4</v>
      </c>
      <c r="AA680" t="str">
        <f t="shared" si="245"/>
        <v>858021_MIX_SOIR5</v>
      </c>
      <c r="AB680" t="str">
        <f t="shared" si="246"/>
        <v>858021_MIX_SOIR6</v>
      </c>
      <c r="AC680" t="str">
        <f t="shared" si="247"/>
        <v>858021_MIX_SOIR7</v>
      </c>
      <c r="AD680" t="str">
        <f t="shared" si="248"/>
        <v>858021_MIX_SOIR1</v>
      </c>
      <c r="AF680" s="9">
        <v>0.41666666666666669</v>
      </c>
      <c r="AG680" s="9">
        <v>0.54166666666666663</v>
      </c>
    </row>
    <row r="681" spans="1:33">
      <c r="A681" s="8">
        <v>8580</v>
      </c>
      <c r="B681" s="8" t="s">
        <v>118</v>
      </c>
      <c r="C681" s="9">
        <v>0.70833333333333337</v>
      </c>
      <c r="D681" s="9">
        <v>0.83333333333333337</v>
      </c>
      <c r="E681" s="13">
        <v>1111111</v>
      </c>
      <c r="F681" s="18" t="str">
        <f t="shared" si="249"/>
        <v>1111111</v>
      </c>
      <c r="G681" s="20" t="str">
        <f t="shared" si="250"/>
        <v>1</v>
      </c>
      <c r="H681" s="20" t="str">
        <f t="shared" si="251"/>
        <v>1</v>
      </c>
      <c r="I681" s="20" t="str">
        <f t="shared" si="252"/>
        <v>1</v>
      </c>
      <c r="J681" s="20" t="str">
        <f t="shared" si="253"/>
        <v>1</v>
      </c>
      <c r="K681" s="20" t="str">
        <f t="shared" si="254"/>
        <v>1</v>
      </c>
      <c r="L681" s="20" t="str">
        <f t="shared" si="255"/>
        <v>1</v>
      </c>
      <c r="M681" s="20" t="str">
        <f t="shared" si="256"/>
        <v>1</v>
      </c>
      <c r="N681" s="23">
        <f t="shared" si="257"/>
        <v>2</v>
      </c>
      <c r="O681" s="23">
        <f t="shared" si="258"/>
        <v>3</v>
      </c>
      <c r="P681" s="23">
        <f t="shared" si="259"/>
        <v>4</v>
      </c>
      <c r="Q681" s="23">
        <f t="shared" si="260"/>
        <v>5</v>
      </c>
      <c r="R681" s="23">
        <f t="shared" si="261"/>
        <v>6</v>
      </c>
      <c r="S681" s="23">
        <f t="shared" si="262"/>
        <v>7</v>
      </c>
      <c r="T681" s="23">
        <f t="shared" si="263"/>
        <v>1</v>
      </c>
      <c r="V681" s="9">
        <v>0.70833333333333337</v>
      </c>
      <c r="W681" s="9">
        <v>0.83333333333333337</v>
      </c>
      <c r="X681" t="str">
        <f t="shared" si="242"/>
        <v>858021_MIX_SOIR2</v>
      </c>
      <c r="Y681" t="str">
        <f t="shared" si="243"/>
        <v>858021_MIX_SOIR3</v>
      </c>
      <c r="Z681" t="str">
        <f t="shared" si="244"/>
        <v>858021_MIX_SOIR4</v>
      </c>
      <c r="AA681" t="str">
        <f t="shared" si="245"/>
        <v>858021_MIX_SOIR5</v>
      </c>
      <c r="AB681" t="str">
        <f t="shared" si="246"/>
        <v>858021_MIX_SOIR6</v>
      </c>
      <c r="AC681" t="str">
        <f t="shared" si="247"/>
        <v>858021_MIX_SOIR7</v>
      </c>
      <c r="AD681" t="str">
        <f t="shared" si="248"/>
        <v>858021_MIX_SOIR1</v>
      </c>
      <c r="AF681" s="9">
        <v>0.70833333333333337</v>
      </c>
      <c r="AG681" s="9">
        <v>0.83333333333333337</v>
      </c>
    </row>
    <row r="682" spans="1:33">
      <c r="A682" s="8">
        <v>8586</v>
      </c>
      <c r="B682" s="8" t="s">
        <v>118</v>
      </c>
      <c r="C682" s="9">
        <v>0.20833333333333334</v>
      </c>
      <c r="D682" s="9">
        <v>0.33333333333333331</v>
      </c>
      <c r="E682" s="13">
        <v>1111100</v>
      </c>
      <c r="F682" s="18" t="str">
        <f t="shared" si="249"/>
        <v>1111100</v>
      </c>
      <c r="G682" s="20" t="str">
        <f t="shared" si="250"/>
        <v>1</v>
      </c>
      <c r="H682" s="20" t="str">
        <f t="shared" si="251"/>
        <v>1</v>
      </c>
      <c r="I682" s="20" t="str">
        <f t="shared" si="252"/>
        <v>1</v>
      </c>
      <c r="J682" s="20" t="str">
        <f t="shared" si="253"/>
        <v>1</v>
      </c>
      <c r="K682" s="20" t="str">
        <f t="shared" si="254"/>
        <v>1</v>
      </c>
      <c r="L682" s="20" t="str">
        <f t="shared" si="255"/>
        <v>0</v>
      </c>
      <c r="M682" s="20" t="str">
        <f t="shared" si="256"/>
        <v>0</v>
      </c>
      <c r="N682" s="23">
        <f t="shared" si="257"/>
        <v>2</v>
      </c>
      <c r="O682" s="23">
        <f t="shared" si="258"/>
        <v>3</v>
      </c>
      <c r="P682" s="23">
        <f t="shared" si="259"/>
        <v>4</v>
      </c>
      <c r="Q682" s="23">
        <f t="shared" si="260"/>
        <v>5</v>
      </c>
      <c r="R682" s="23">
        <f t="shared" si="261"/>
        <v>6</v>
      </c>
      <c r="S682" s="23">
        <f t="shared" si="262"/>
        <v>0</v>
      </c>
      <c r="T682" s="23">
        <f t="shared" si="263"/>
        <v>0</v>
      </c>
      <c r="V682" s="9">
        <v>0.20833333333333334</v>
      </c>
      <c r="W682" s="9">
        <v>0.33333333333333331</v>
      </c>
      <c r="X682" t="str">
        <f t="shared" si="242"/>
        <v>858621_MIX_SOIR2</v>
      </c>
      <c r="Y682" t="str">
        <f t="shared" si="243"/>
        <v>858621_MIX_SOIR3</v>
      </c>
      <c r="Z682" t="str">
        <f t="shared" si="244"/>
        <v>858621_MIX_SOIR4</v>
      </c>
      <c r="AA682" t="str">
        <f t="shared" si="245"/>
        <v>858621_MIX_SOIR5</v>
      </c>
      <c r="AB682" t="str">
        <f t="shared" si="246"/>
        <v>858621_MIX_SOIR6</v>
      </c>
      <c r="AC682" t="str">
        <f t="shared" si="247"/>
        <v>858621_MIX_SOIR0</v>
      </c>
      <c r="AD682" t="str">
        <f t="shared" si="248"/>
        <v>858621_MIX_SOIR0</v>
      </c>
      <c r="AF682" s="9">
        <v>0.20833333333333334</v>
      </c>
      <c r="AG682" s="9">
        <v>0.33333333333333331</v>
      </c>
    </row>
    <row r="683" spans="1:33">
      <c r="A683" s="8">
        <v>8586</v>
      </c>
      <c r="B683" s="8" t="s">
        <v>118</v>
      </c>
      <c r="C683" s="9">
        <v>0.58333333333333337</v>
      </c>
      <c r="D683" s="9">
        <v>0.875</v>
      </c>
      <c r="E683" s="13">
        <v>10</v>
      </c>
      <c r="F683" s="18" t="str">
        <f t="shared" si="249"/>
        <v>0000010</v>
      </c>
      <c r="G683" s="20" t="str">
        <f t="shared" si="250"/>
        <v>0</v>
      </c>
      <c r="H683" s="20" t="str">
        <f t="shared" si="251"/>
        <v>0</v>
      </c>
      <c r="I683" s="20" t="str">
        <f t="shared" si="252"/>
        <v>0</v>
      </c>
      <c r="J683" s="20" t="str">
        <f t="shared" si="253"/>
        <v>0</v>
      </c>
      <c r="K683" s="20" t="str">
        <f t="shared" si="254"/>
        <v>0</v>
      </c>
      <c r="L683" s="20" t="str">
        <f t="shared" si="255"/>
        <v>1</v>
      </c>
      <c r="M683" s="20" t="str">
        <f t="shared" si="256"/>
        <v>0</v>
      </c>
      <c r="N683" s="23">
        <f t="shared" si="257"/>
        <v>0</v>
      </c>
      <c r="O683" s="23">
        <f t="shared" si="258"/>
        <v>0</v>
      </c>
      <c r="P683" s="23">
        <f t="shared" si="259"/>
        <v>0</v>
      </c>
      <c r="Q683" s="23">
        <f t="shared" si="260"/>
        <v>0</v>
      </c>
      <c r="R683" s="23">
        <f t="shared" si="261"/>
        <v>0</v>
      </c>
      <c r="S683" s="23">
        <f t="shared" si="262"/>
        <v>7</v>
      </c>
      <c r="T683" s="23">
        <f t="shared" si="263"/>
        <v>0</v>
      </c>
      <c r="V683" s="9">
        <v>0.58333333333333337</v>
      </c>
      <c r="W683" s="9">
        <v>0.875</v>
      </c>
      <c r="X683" t="str">
        <f t="shared" si="242"/>
        <v>858621_MIX_SOIR0</v>
      </c>
      <c r="Y683" t="str">
        <f t="shared" si="243"/>
        <v>858621_MIX_SOIR0</v>
      </c>
      <c r="Z683" t="str">
        <f t="shared" si="244"/>
        <v>858621_MIX_SOIR0</v>
      </c>
      <c r="AA683" t="str">
        <f t="shared" si="245"/>
        <v>858621_MIX_SOIR0</v>
      </c>
      <c r="AB683" t="str">
        <f t="shared" si="246"/>
        <v>858621_MIX_SOIR0</v>
      </c>
      <c r="AC683" t="str">
        <f t="shared" si="247"/>
        <v>858621_MIX_SOIR7</v>
      </c>
      <c r="AD683" t="str">
        <f t="shared" si="248"/>
        <v>858621_MIX_SOIR0</v>
      </c>
      <c r="AF683" s="9">
        <v>0.58333333333333337</v>
      </c>
      <c r="AG683" s="9">
        <v>0.875</v>
      </c>
    </row>
    <row r="684" spans="1:33">
      <c r="A684" s="8">
        <v>8588</v>
      </c>
      <c r="B684" s="8" t="s">
        <v>117</v>
      </c>
      <c r="C684" s="9">
        <v>0.25</v>
      </c>
      <c r="D684" s="9">
        <v>0.375</v>
      </c>
      <c r="E684" s="13">
        <v>111111</v>
      </c>
      <c r="F684" s="18" t="str">
        <f t="shared" si="249"/>
        <v>0111111</v>
      </c>
      <c r="G684" s="20" t="str">
        <f t="shared" si="250"/>
        <v>0</v>
      </c>
      <c r="H684" s="20" t="str">
        <f t="shared" si="251"/>
        <v>1</v>
      </c>
      <c r="I684" s="20" t="str">
        <f t="shared" si="252"/>
        <v>1</v>
      </c>
      <c r="J684" s="20" t="str">
        <f t="shared" si="253"/>
        <v>1</v>
      </c>
      <c r="K684" s="20" t="str">
        <f t="shared" si="254"/>
        <v>1</v>
      </c>
      <c r="L684" s="20" t="str">
        <f t="shared" si="255"/>
        <v>1</v>
      </c>
      <c r="M684" s="20" t="str">
        <f t="shared" si="256"/>
        <v>1</v>
      </c>
      <c r="N684" s="23">
        <f t="shared" si="257"/>
        <v>0</v>
      </c>
      <c r="O684" s="23">
        <f t="shared" si="258"/>
        <v>3</v>
      </c>
      <c r="P684" s="23">
        <f t="shared" si="259"/>
        <v>4</v>
      </c>
      <c r="Q684" s="23">
        <f t="shared" si="260"/>
        <v>5</v>
      </c>
      <c r="R684" s="23">
        <f t="shared" si="261"/>
        <v>6</v>
      </c>
      <c r="S684" s="23">
        <f t="shared" si="262"/>
        <v>7</v>
      </c>
      <c r="T684" s="23">
        <f t="shared" si="263"/>
        <v>1</v>
      </c>
      <c r="V684" s="9">
        <v>0.25</v>
      </c>
      <c r="W684" s="9">
        <v>0.375</v>
      </c>
      <c r="X684" t="str">
        <f t="shared" si="242"/>
        <v>858821_MIX_JOUR0</v>
      </c>
      <c r="Y684" t="str">
        <f t="shared" si="243"/>
        <v>858821_MIX_JOUR3</v>
      </c>
      <c r="Z684" t="str">
        <f t="shared" si="244"/>
        <v>858821_MIX_JOUR4</v>
      </c>
      <c r="AA684" t="str">
        <f t="shared" si="245"/>
        <v>858821_MIX_JOUR5</v>
      </c>
      <c r="AB684" t="str">
        <f t="shared" si="246"/>
        <v>858821_MIX_JOUR6</v>
      </c>
      <c r="AC684" t="str">
        <f t="shared" si="247"/>
        <v>858821_MIX_JOUR7</v>
      </c>
      <c r="AD684" t="str">
        <f t="shared" si="248"/>
        <v>858821_MIX_JOUR1</v>
      </c>
      <c r="AF684" s="9">
        <v>0.25</v>
      </c>
      <c r="AG684" s="9">
        <v>0.375</v>
      </c>
    </row>
    <row r="685" spans="1:33">
      <c r="A685" s="8">
        <v>8588</v>
      </c>
      <c r="B685" s="8" t="s">
        <v>118</v>
      </c>
      <c r="C685" s="9">
        <v>0</v>
      </c>
      <c r="D685" s="9">
        <v>0.16666666666666666</v>
      </c>
      <c r="E685" s="13">
        <v>10000</v>
      </c>
      <c r="F685" s="18" t="str">
        <f t="shared" si="249"/>
        <v>0010000</v>
      </c>
      <c r="G685" s="20" t="str">
        <f t="shared" si="250"/>
        <v>0</v>
      </c>
      <c r="H685" s="20" t="str">
        <f t="shared" si="251"/>
        <v>0</v>
      </c>
      <c r="I685" s="20" t="str">
        <f t="shared" si="252"/>
        <v>1</v>
      </c>
      <c r="J685" s="20" t="str">
        <f t="shared" si="253"/>
        <v>0</v>
      </c>
      <c r="K685" s="20" t="str">
        <f t="shared" si="254"/>
        <v>0</v>
      </c>
      <c r="L685" s="20" t="str">
        <f t="shared" si="255"/>
        <v>0</v>
      </c>
      <c r="M685" s="20" t="str">
        <f t="shared" si="256"/>
        <v>0</v>
      </c>
      <c r="N685" s="23">
        <f t="shared" si="257"/>
        <v>0</v>
      </c>
      <c r="O685" s="23">
        <f t="shared" si="258"/>
        <v>0</v>
      </c>
      <c r="P685" s="23">
        <f t="shared" si="259"/>
        <v>4</v>
      </c>
      <c r="Q685" s="23">
        <f t="shared" si="260"/>
        <v>0</v>
      </c>
      <c r="R685" s="23">
        <f t="shared" si="261"/>
        <v>0</v>
      </c>
      <c r="S685" s="23">
        <f t="shared" si="262"/>
        <v>0</v>
      </c>
      <c r="T685" s="23">
        <f t="shared" si="263"/>
        <v>0</v>
      </c>
      <c r="V685" s="9">
        <v>0</v>
      </c>
      <c r="W685" s="9">
        <v>0.16666666666666666</v>
      </c>
      <c r="X685" t="str">
        <f t="shared" si="242"/>
        <v>858821_MIX_SOIR0</v>
      </c>
      <c r="Y685" t="str">
        <f t="shared" si="243"/>
        <v>858821_MIX_SOIR0</v>
      </c>
      <c r="Z685" t="str">
        <f t="shared" si="244"/>
        <v>858821_MIX_SOIR4</v>
      </c>
      <c r="AA685" t="str">
        <f t="shared" si="245"/>
        <v>858821_MIX_SOIR0</v>
      </c>
      <c r="AB685" t="str">
        <f t="shared" si="246"/>
        <v>858821_MIX_SOIR0</v>
      </c>
      <c r="AC685" t="str">
        <f t="shared" si="247"/>
        <v>858821_MIX_SOIR0</v>
      </c>
      <c r="AD685" t="str">
        <f t="shared" si="248"/>
        <v>858821_MIX_SOIR0</v>
      </c>
      <c r="AF685" s="9">
        <v>0</v>
      </c>
      <c r="AG685" s="9">
        <v>0.16666666666666666</v>
      </c>
    </row>
    <row r="686" spans="1:33">
      <c r="A686" s="8">
        <v>8588</v>
      </c>
      <c r="B686" s="8" t="s">
        <v>118</v>
      </c>
      <c r="C686" s="9">
        <v>0.45833333333333331</v>
      </c>
      <c r="D686" s="9">
        <v>0.625</v>
      </c>
      <c r="E686" s="13">
        <v>1111111</v>
      </c>
      <c r="F686" s="18" t="str">
        <f t="shared" si="249"/>
        <v>1111111</v>
      </c>
      <c r="G686" s="20" t="str">
        <f t="shared" si="250"/>
        <v>1</v>
      </c>
      <c r="H686" s="20" t="str">
        <f t="shared" si="251"/>
        <v>1</v>
      </c>
      <c r="I686" s="20" t="str">
        <f t="shared" si="252"/>
        <v>1</v>
      </c>
      <c r="J686" s="20" t="str">
        <f t="shared" si="253"/>
        <v>1</v>
      </c>
      <c r="K686" s="20" t="str">
        <f t="shared" si="254"/>
        <v>1</v>
      </c>
      <c r="L686" s="20" t="str">
        <f t="shared" si="255"/>
        <v>1</v>
      </c>
      <c r="M686" s="20" t="str">
        <f t="shared" si="256"/>
        <v>1</v>
      </c>
      <c r="N686" s="23">
        <f t="shared" si="257"/>
        <v>2</v>
      </c>
      <c r="O686" s="23">
        <f t="shared" si="258"/>
        <v>3</v>
      </c>
      <c r="P686" s="23">
        <f t="shared" si="259"/>
        <v>4</v>
      </c>
      <c r="Q686" s="23">
        <f t="shared" si="260"/>
        <v>5</v>
      </c>
      <c r="R686" s="23">
        <f t="shared" si="261"/>
        <v>6</v>
      </c>
      <c r="S686" s="23">
        <f t="shared" si="262"/>
        <v>7</v>
      </c>
      <c r="T686" s="23">
        <f t="shared" si="263"/>
        <v>1</v>
      </c>
      <c r="V686" s="9">
        <v>0.45833333333333331</v>
      </c>
      <c r="W686" s="9">
        <v>0.625</v>
      </c>
      <c r="X686" t="str">
        <f t="shared" si="242"/>
        <v>858821_MIX_SOIR2</v>
      </c>
      <c r="Y686" t="str">
        <f t="shared" si="243"/>
        <v>858821_MIX_SOIR3</v>
      </c>
      <c r="Z686" t="str">
        <f t="shared" si="244"/>
        <v>858821_MIX_SOIR4</v>
      </c>
      <c r="AA686" t="str">
        <f t="shared" si="245"/>
        <v>858821_MIX_SOIR5</v>
      </c>
      <c r="AB686" t="str">
        <f t="shared" si="246"/>
        <v>858821_MIX_SOIR6</v>
      </c>
      <c r="AC686" t="str">
        <f t="shared" si="247"/>
        <v>858821_MIX_SOIR7</v>
      </c>
      <c r="AD686" t="str">
        <f t="shared" si="248"/>
        <v>858821_MIX_SOIR1</v>
      </c>
      <c r="AF686" s="9">
        <v>0.45833333333333331</v>
      </c>
      <c r="AG686" s="9">
        <v>0.625</v>
      </c>
    </row>
    <row r="687" spans="1:33">
      <c r="A687" s="8">
        <v>8595</v>
      </c>
      <c r="B687" s="8" t="s">
        <v>117</v>
      </c>
      <c r="C687" s="9">
        <v>0.25</v>
      </c>
      <c r="D687" s="9">
        <v>0.375</v>
      </c>
      <c r="E687" s="13">
        <v>1111100</v>
      </c>
      <c r="F687" s="18" t="str">
        <f t="shared" si="249"/>
        <v>1111100</v>
      </c>
      <c r="G687" s="20" t="str">
        <f t="shared" si="250"/>
        <v>1</v>
      </c>
      <c r="H687" s="20" t="str">
        <f t="shared" si="251"/>
        <v>1</v>
      </c>
      <c r="I687" s="20" t="str">
        <f t="shared" si="252"/>
        <v>1</v>
      </c>
      <c r="J687" s="20" t="str">
        <f t="shared" si="253"/>
        <v>1</v>
      </c>
      <c r="K687" s="20" t="str">
        <f t="shared" si="254"/>
        <v>1</v>
      </c>
      <c r="L687" s="20" t="str">
        <f t="shared" si="255"/>
        <v>0</v>
      </c>
      <c r="M687" s="20" t="str">
        <f t="shared" si="256"/>
        <v>0</v>
      </c>
      <c r="N687" s="23">
        <f t="shared" si="257"/>
        <v>2</v>
      </c>
      <c r="O687" s="23">
        <f t="shared" si="258"/>
        <v>3</v>
      </c>
      <c r="P687" s="23">
        <f t="shared" si="259"/>
        <v>4</v>
      </c>
      <c r="Q687" s="23">
        <f t="shared" si="260"/>
        <v>5</v>
      </c>
      <c r="R687" s="23">
        <f t="shared" si="261"/>
        <v>6</v>
      </c>
      <c r="S687" s="23">
        <f t="shared" si="262"/>
        <v>0</v>
      </c>
      <c r="T687" s="23">
        <f t="shared" si="263"/>
        <v>0</v>
      </c>
      <c r="V687" s="9">
        <v>0.25</v>
      </c>
      <c r="W687" s="9">
        <v>0.375</v>
      </c>
      <c r="X687" t="str">
        <f t="shared" si="242"/>
        <v>859521_MIX_JOUR2</v>
      </c>
      <c r="Y687" t="str">
        <f t="shared" si="243"/>
        <v>859521_MIX_JOUR3</v>
      </c>
      <c r="Z687" t="str">
        <f t="shared" si="244"/>
        <v>859521_MIX_JOUR4</v>
      </c>
      <c r="AA687" t="str">
        <f t="shared" si="245"/>
        <v>859521_MIX_JOUR5</v>
      </c>
      <c r="AB687" t="str">
        <f t="shared" si="246"/>
        <v>859521_MIX_JOUR6</v>
      </c>
      <c r="AC687" t="str">
        <f t="shared" si="247"/>
        <v>859521_MIX_JOUR0</v>
      </c>
      <c r="AD687" t="str">
        <f t="shared" si="248"/>
        <v>859521_MIX_JOUR0</v>
      </c>
      <c r="AF687" s="9">
        <v>0.25</v>
      </c>
      <c r="AG687" s="9">
        <v>0.375</v>
      </c>
    </row>
    <row r="688" spans="1:33">
      <c r="A688" s="8">
        <v>8595</v>
      </c>
      <c r="B688" s="8" t="s">
        <v>117</v>
      </c>
      <c r="C688" s="9">
        <v>0.35416666666666669</v>
      </c>
      <c r="D688" s="9">
        <v>0.52083333333333337</v>
      </c>
      <c r="E688" s="13">
        <v>10</v>
      </c>
      <c r="F688" s="18" t="str">
        <f t="shared" si="249"/>
        <v>0000010</v>
      </c>
      <c r="G688" s="20" t="str">
        <f t="shared" si="250"/>
        <v>0</v>
      </c>
      <c r="H688" s="20" t="str">
        <f t="shared" si="251"/>
        <v>0</v>
      </c>
      <c r="I688" s="20" t="str">
        <f t="shared" si="252"/>
        <v>0</v>
      </c>
      <c r="J688" s="20" t="str">
        <f t="shared" si="253"/>
        <v>0</v>
      </c>
      <c r="K688" s="20" t="str">
        <f t="shared" si="254"/>
        <v>0</v>
      </c>
      <c r="L688" s="20" t="str">
        <f t="shared" si="255"/>
        <v>1</v>
      </c>
      <c r="M688" s="20" t="str">
        <f t="shared" si="256"/>
        <v>0</v>
      </c>
      <c r="N688" s="23">
        <f t="shared" si="257"/>
        <v>0</v>
      </c>
      <c r="O688" s="23">
        <f t="shared" si="258"/>
        <v>0</v>
      </c>
      <c r="P688" s="23">
        <f t="shared" si="259"/>
        <v>0</v>
      </c>
      <c r="Q688" s="23">
        <f t="shared" si="260"/>
        <v>0</v>
      </c>
      <c r="R688" s="23">
        <f t="shared" si="261"/>
        <v>0</v>
      </c>
      <c r="S688" s="23">
        <f t="shared" si="262"/>
        <v>7</v>
      </c>
      <c r="T688" s="23">
        <f t="shared" si="263"/>
        <v>0</v>
      </c>
      <c r="V688" s="9">
        <v>0.35416666666666669</v>
      </c>
      <c r="W688" s="9">
        <v>0.52083333333333337</v>
      </c>
      <c r="X688" t="str">
        <f t="shared" si="242"/>
        <v>859521_MIX_JOUR0</v>
      </c>
      <c r="Y688" t="str">
        <f t="shared" si="243"/>
        <v>859521_MIX_JOUR0</v>
      </c>
      <c r="Z688" t="str">
        <f t="shared" si="244"/>
        <v>859521_MIX_JOUR0</v>
      </c>
      <c r="AA688" t="str">
        <f t="shared" si="245"/>
        <v>859521_MIX_JOUR0</v>
      </c>
      <c r="AB688" t="str">
        <f t="shared" si="246"/>
        <v>859521_MIX_JOUR0</v>
      </c>
      <c r="AC688" t="str">
        <f t="shared" si="247"/>
        <v>859521_MIX_JOUR7</v>
      </c>
      <c r="AD688" t="str">
        <f t="shared" si="248"/>
        <v>859521_MIX_JOUR0</v>
      </c>
      <c r="AF688" s="9">
        <v>0.35416666666666669</v>
      </c>
      <c r="AG688" s="9">
        <v>0.52083333333333337</v>
      </c>
    </row>
    <row r="689" spans="1:33">
      <c r="A689" s="8">
        <v>8601</v>
      </c>
      <c r="B689" s="8" t="s">
        <v>118</v>
      </c>
      <c r="C689" s="9">
        <v>0.66666666666666663</v>
      </c>
      <c r="D689" s="9">
        <v>0.83333333333333337</v>
      </c>
      <c r="E689" s="13">
        <v>1111111</v>
      </c>
      <c r="F689" s="18" t="str">
        <f t="shared" si="249"/>
        <v>1111111</v>
      </c>
      <c r="G689" s="20" t="str">
        <f t="shared" si="250"/>
        <v>1</v>
      </c>
      <c r="H689" s="20" t="str">
        <f t="shared" si="251"/>
        <v>1</v>
      </c>
      <c r="I689" s="20" t="str">
        <f t="shared" si="252"/>
        <v>1</v>
      </c>
      <c r="J689" s="20" t="str">
        <f t="shared" si="253"/>
        <v>1</v>
      </c>
      <c r="K689" s="20" t="str">
        <f t="shared" si="254"/>
        <v>1</v>
      </c>
      <c r="L689" s="20" t="str">
        <f t="shared" si="255"/>
        <v>1</v>
      </c>
      <c r="M689" s="20" t="str">
        <f t="shared" si="256"/>
        <v>1</v>
      </c>
      <c r="N689" s="23">
        <f t="shared" si="257"/>
        <v>2</v>
      </c>
      <c r="O689" s="23">
        <f t="shared" si="258"/>
        <v>3</v>
      </c>
      <c r="P689" s="23">
        <f t="shared" si="259"/>
        <v>4</v>
      </c>
      <c r="Q689" s="23">
        <f t="shared" si="260"/>
        <v>5</v>
      </c>
      <c r="R689" s="23">
        <f t="shared" si="261"/>
        <v>6</v>
      </c>
      <c r="S689" s="23">
        <f t="shared" si="262"/>
        <v>7</v>
      </c>
      <c r="T689" s="23">
        <f t="shared" si="263"/>
        <v>1</v>
      </c>
      <c r="V689" s="9">
        <v>0.66666666666666663</v>
      </c>
      <c r="W689" s="9">
        <v>0.83333333333333337</v>
      </c>
      <c r="X689" t="str">
        <f t="shared" si="242"/>
        <v>860121_MIX_SOIR2</v>
      </c>
      <c r="Y689" t="str">
        <f t="shared" si="243"/>
        <v>860121_MIX_SOIR3</v>
      </c>
      <c r="Z689" t="str">
        <f t="shared" si="244"/>
        <v>860121_MIX_SOIR4</v>
      </c>
      <c r="AA689" t="str">
        <f t="shared" si="245"/>
        <v>860121_MIX_SOIR5</v>
      </c>
      <c r="AB689" t="str">
        <f t="shared" si="246"/>
        <v>860121_MIX_SOIR6</v>
      </c>
      <c r="AC689" t="str">
        <f t="shared" si="247"/>
        <v>860121_MIX_SOIR7</v>
      </c>
      <c r="AD689" t="str">
        <f t="shared" si="248"/>
        <v>860121_MIX_SOIR1</v>
      </c>
      <c r="AF689" s="9">
        <v>0.66666666666666663</v>
      </c>
      <c r="AG689" s="9">
        <v>0.83333333333333337</v>
      </c>
    </row>
    <row r="690" spans="1:33">
      <c r="A690" s="8">
        <v>8611</v>
      </c>
      <c r="B690" s="8" t="s">
        <v>117</v>
      </c>
      <c r="C690" s="9">
        <v>0.2638888888888889</v>
      </c>
      <c r="D690" s="9">
        <v>0.45833333333333331</v>
      </c>
      <c r="E690" s="13">
        <v>1111111</v>
      </c>
      <c r="F690" s="18" t="str">
        <f t="shared" si="249"/>
        <v>1111111</v>
      </c>
      <c r="G690" s="20" t="str">
        <f t="shared" si="250"/>
        <v>1</v>
      </c>
      <c r="H690" s="20" t="str">
        <f t="shared" si="251"/>
        <v>1</v>
      </c>
      <c r="I690" s="20" t="str">
        <f t="shared" si="252"/>
        <v>1</v>
      </c>
      <c r="J690" s="20" t="str">
        <f t="shared" si="253"/>
        <v>1</v>
      </c>
      <c r="K690" s="20" t="str">
        <f t="shared" si="254"/>
        <v>1</v>
      </c>
      <c r="L690" s="20" t="str">
        <f t="shared" si="255"/>
        <v>1</v>
      </c>
      <c r="M690" s="20" t="str">
        <f t="shared" si="256"/>
        <v>1</v>
      </c>
      <c r="N690" s="23">
        <f t="shared" si="257"/>
        <v>2</v>
      </c>
      <c r="O690" s="23">
        <f t="shared" si="258"/>
        <v>3</v>
      </c>
      <c r="P690" s="23">
        <f t="shared" si="259"/>
        <v>4</v>
      </c>
      <c r="Q690" s="23">
        <f t="shared" si="260"/>
        <v>5</v>
      </c>
      <c r="R690" s="23">
        <f t="shared" si="261"/>
        <v>6</v>
      </c>
      <c r="S690" s="23">
        <f t="shared" si="262"/>
        <v>7</v>
      </c>
      <c r="T690" s="23">
        <f t="shared" si="263"/>
        <v>1</v>
      </c>
      <c r="V690" s="9">
        <v>0.2638888888888889</v>
      </c>
      <c r="W690" s="9">
        <v>0.45833333333333331</v>
      </c>
      <c r="X690" t="str">
        <f t="shared" si="242"/>
        <v>861121_MIX_JOUR2</v>
      </c>
      <c r="Y690" t="str">
        <f t="shared" si="243"/>
        <v>861121_MIX_JOUR3</v>
      </c>
      <c r="Z690" t="str">
        <f t="shared" si="244"/>
        <v>861121_MIX_JOUR4</v>
      </c>
      <c r="AA690" t="str">
        <f t="shared" si="245"/>
        <v>861121_MIX_JOUR5</v>
      </c>
      <c r="AB690" t="str">
        <f t="shared" si="246"/>
        <v>861121_MIX_JOUR6</v>
      </c>
      <c r="AC690" t="str">
        <f t="shared" si="247"/>
        <v>861121_MIX_JOUR7</v>
      </c>
      <c r="AD690" t="str">
        <f t="shared" si="248"/>
        <v>861121_MIX_JOUR1</v>
      </c>
      <c r="AF690" s="9">
        <v>0.2638888888888889</v>
      </c>
      <c r="AG690" s="9">
        <v>0.45833333333333331</v>
      </c>
    </row>
    <row r="691" spans="1:33">
      <c r="A691" s="8">
        <v>8612</v>
      </c>
      <c r="B691" s="8" t="s">
        <v>117</v>
      </c>
      <c r="C691" s="9">
        <v>0.29166666666666669</v>
      </c>
      <c r="D691" s="9">
        <v>0.45833333333333331</v>
      </c>
      <c r="E691" s="13">
        <v>1</v>
      </c>
      <c r="F691" s="18" t="str">
        <f t="shared" si="249"/>
        <v>0000001</v>
      </c>
      <c r="G691" s="20" t="str">
        <f t="shared" si="250"/>
        <v>0</v>
      </c>
      <c r="H691" s="20" t="str">
        <f t="shared" si="251"/>
        <v>0</v>
      </c>
      <c r="I691" s="20" t="str">
        <f t="shared" si="252"/>
        <v>0</v>
      </c>
      <c r="J691" s="20" t="str">
        <f t="shared" si="253"/>
        <v>0</v>
      </c>
      <c r="K691" s="20" t="str">
        <f t="shared" si="254"/>
        <v>0</v>
      </c>
      <c r="L691" s="20" t="str">
        <f t="shared" si="255"/>
        <v>0</v>
      </c>
      <c r="M691" s="20" t="str">
        <f t="shared" si="256"/>
        <v>1</v>
      </c>
      <c r="N691" s="23">
        <f t="shared" si="257"/>
        <v>0</v>
      </c>
      <c r="O691" s="23">
        <f t="shared" si="258"/>
        <v>0</v>
      </c>
      <c r="P691" s="23">
        <f t="shared" si="259"/>
        <v>0</v>
      </c>
      <c r="Q691" s="23">
        <f t="shared" si="260"/>
        <v>0</v>
      </c>
      <c r="R691" s="23">
        <f t="shared" si="261"/>
        <v>0</v>
      </c>
      <c r="S691" s="23">
        <f t="shared" si="262"/>
        <v>0</v>
      </c>
      <c r="T691" s="23">
        <f t="shared" si="263"/>
        <v>1</v>
      </c>
      <c r="V691" s="9">
        <v>0.29166666666666669</v>
      </c>
      <c r="W691" s="9">
        <v>0.45833333333333331</v>
      </c>
      <c r="X691" t="str">
        <f t="shared" si="242"/>
        <v>861221_MIX_JOUR0</v>
      </c>
      <c r="Y691" t="str">
        <f t="shared" si="243"/>
        <v>861221_MIX_JOUR0</v>
      </c>
      <c r="Z691" t="str">
        <f t="shared" si="244"/>
        <v>861221_MIX_JOUR0</v>
      </c>
      <c r="AA691" t="str">
        <f t="shared" si="245"/>
        <v>861221_MIX_JOUR0</v>
      </c>
      <c r="AB691" t="str">
        <f t="shared" si="246"/>
        <v>861221_MIX_JOUR0</v>
      </c>
      <c r="AC691" t="str">
        <f t="shared" si="247"/>
        <v>861221_MIX_JOUR0</v>
      </c>
      <c r="AD691" t="str">
        <f t="shared" si="248"/>
        <v>861221_MIX_JOUR1</v>
      </c>
      <c r="AF691" s="9">
        <v>0.29166666666666669</v>
      </c>
      <c r="AG691" s="9">
        <v>0.45833333333333331</v>
      </c>
    </row>
    <row r="692" spans="1:33">
      <c r="A692" s="8">
        <v>8612</v>
      </c>
      <c r="B692" s="8" t="s">
        <v>118</v>
      </c>
      <c r="C692" s="9">
        <v>0.29166666666666669</v>
      </c>
      <c r="D692" s="9">
        <v>0.45833333333333331</v>
      </c>
      <c r="E692" s="13">
        <v>1</v>
      </c>
      <c r="F692" s="18" t="str">
        <f t="shared" si="249"/>
        <v>0000001</v>
      </c>
      <c r="G692" s="20" t="str">
        <f t="shared" si="250"/>
        <v>0</v>
      </c>
      <c r="H692" s="20" t="str">
        <f t="shared" si="251"/>
        <v>0</v>
      </c>
      <c r="I692" s="20" t="str">
        <f t="shared" si="252"/>
        <v>0</v>
      </c>
      <c r="J692" s="20" t="str">
        <f t="shared" si="253"/>
        <v>0</v>
      </c>
      <c r="K692" s="20" t="str">
        <f t="shared" si="254"/>
        <v>0</v>
      </c>
      <c r="L692" s="20" t="str">
        <f t="shared" si="255"/>
        <v>0</v>
      </c>
      <c r="M692" s="20" t="str">
        <f t="shared" si="256"/>
        <v>1</v>
      </c>
      <c r="N692" s="23">
        <f t="shared" si="257"/>
        <v>0</v>
      </c>
      <c r="O692" s="23">
        <f t="shared" si="258"/>
        <v>0</v>
      </c>
      <c r="P692" s="23">
        <f t="shared" si="259"/>
        <v>0</v>
      </c>
      <c r="Q692" s="23">
        <f t="shared" si="260"/>
        <v>0</v>
      </c>
      <c r="R692" s="23">
        <f t="shared" si="261"/>
        <v>0</v>
      </c>
      <c r="S692" s="23">
        <f t="shared" si="262"/>
        <v>0</v>
      </c>
      <c r="T692" s="23">
        <f t="shared" si="263"/>
        <v>1</v>
      </c>
      <c r="V692" s="9">
        <v>0.29166666666666669</v>
      </c>
      <c r="W692" s="9">
        <v>0.45833333333333331</v>
      </c>
      <c r="X692" t="str">
        <f t="shared" si="242"/>
        <v>861221_MIX_SOIR0</v>
      </c>
      <c r="Y692" t="str">
        <f t="shared" si="243"/>
        <v>861221_MIX_SOIR0</v>
      </c>
      <c r="Z692" t="str">
        <f t="shared" si="244"/>
        <v>861221_MIX_SOIR0</v>
      </c>
      <c r="AA692" t="str">
        <f t="shared" si="245"/>
        <v>861221_MIX_SOIR0</v>
      </c>
      <c r="AB692" t="str">
        <f t="shared" si="246"/>
        <v>861221_MIX_SOIR0</v>
      </c>
      <c r="AC692" t="str">
        <f t="shared" si="247"/>
        <v>861221_MIX_SOIR0</v>
      </c>
      <c r="AD692" t="str">
        <f t="shared" si="248"/>
        <v>861221_MIX_SOIR1</v>
      </c>
      <c r="AF692" s="9">
        <v>0.29166666666666669</v>
      </c>
      <c r="AG692" s="9">
        <v>0.45833333333333331</v>
      </c>
    </row>
    <row r="693" spans="1:33">
      <c r="A693" s="8">
        <v>8612</v>
      </c>
      <c r="B693" s="8" t="s">
        <v>118</v>
      </c>
      <c r="C693" s="9">
        <v>0.75</v>
      </c>
      <c r="D693" s="9">
        <v>0.97916666666666663</v>
      </c>
      <c r="E693" s="13">
        <v>1111111</v>
      </c>
      <c r="F693" s="18" t="str">
        <f t="shared" si="249"/>
        <v>1111111</v>
      </c>
      <c r="G693" s="20" t="str">
        <f t="shared" si="250"/>
        <v>1</v>
      </c>
      <c r="H693" s="20" t="str">
        <f t="shared" si="251"/>
        <v>1</v>
      </c>
      <c r="I693" s="20" t="str">
        <f t="shared" si="252"/>
        <v>1</v>
      </c>
      <c r="J693" s="20" t="str">
        <f t="shared" si="253"/>
        <v>1</v>
      </c>
      <c r="K693" s="20" t="str">
        <f t="shared" si="254"/>
        <v>1</v>
      </c>
      <c r="L693" s="20" t="str">
        <f t="shared" si="255"/>
        <v>1</v>
      </c>
      <c r="M693" s="20" t="str">
        <f t="shared" si="256"/>
        <v>1</v>
      </c>
      <c r="N693" s="23">
        <f t="shared" si="257"/>
        <v>2</v>
      </c>
      <c r="O693" s="23">
        <f t="shared" si="258"/>
        <v>3</v>
      </c>
      <c r="P693" s="23">
        <f t="shared" si="259"/>
        <v>4</v>
      </c>
      <c r="Q693" s="23">
        <f t="shared" si="260"/>
        <v>5</v>
      </c>
      <c r="R693" s="23">
        <f t="shared" si="261"/>
        <v>6</v>
      </c>
      <c r="S693" s="23">
        <f t="shared" si="262"/>
        <v>7</v>
      </c>
      <c r="T693" s="23">
        <f t="shared" si="263"/>
        <v>1</v>
      </c>
      <c r="V693" s="9">
        <v>0.75</v>
      </c>
      <c r="W693" s="9">
        <v>0.97916666666666663</v>
      </c>
      <c r="X693" t="str">
        <f t="shared" si="242"/>
        <v>861221_MIX_SOIR2</v>
      </c>
      <c r="Y693" t="str">
        <f t="shared" si="243"/>
        <v>861221_MIX_SOIR3</v>
      </c>
      <c r="Z693" t="str">
        <f t="shared" si="244"/>
        <v>861221_MIX_SOIR4</v>
      </c>
      <c r="AA693" t="str">
        <f t="shared" si="245"/>
        <v>861221_MIX_SOIR5</v>
      </c>
      <c r="AB693" t="str">
        <f t="shared" si="246"/>
        <v>861221_MIX_SOIR6</v>
      </c>
      <c r="AC693" t="str">
        <f t="shared" si="247"/>
        <v>861221_MIX_SOIR7</v>
      </c>
      <c r="AD693" t="str">
        <f t="shared" si="248"/>
        <v>861221_MIX_SOIR1</v>
      </c>
      <c r="AF693" s="9">
        <v>0.75</v>
      </c>
      <c r="AG693" s="9">
        <v>0.97916666666666663</v>
      </c>
    </row>
    <row r="694" spans="1:33">
      <c r="A694" s="8">
        <v>8672</v>
      </c>
      <c r="B694" s="8" t="s">
        <v>117</v>
      </c>
      <c r="C694" s="9">
        <v>0.29166666666666669</v>
      </c>
      <c r="D694" s="9">
        <v>0.5</v>
      </c>
      <c r="E694" s="13">
        <v>101010</v>
      </c>
      <c r="F694" s="18" t="str">
        <f t="shared" si="249"/>
        <v>0101010</v>
      </c>
      <c r="G694" s="20" t="str">
        <f t="shared" si="250"/>
        <v>0</v>
      </c>
      <c r="H694" s="20" t="str">
        <f t="shared" si="251"/>
        <v>1</v>
      </c>
      <c r="I694" s="20" t="str">
        <f t="shared" si="252"/>
        <v>0</v>
      </c>
      <c r="J694" s="20" t="str">
        <f t="shared" si="253"/>
        <v>1</v>
      </c>
      <c r="K694" s="20" t="str">
        <f t="shared" si="254"/>
        <v>0</v>
      </c>
      <c r="L694" s="20" t="str">
        <f t="shared" si="255"/>
        <v>1</v>
      </c>
      <c r="M694" s="20" t="str">
        <f t="shared" si="256"/>
        <v>0</v>
      </c>
      <c r="N694" s="23">
        <f t="shared" si="257"/>
        <v>0</v>
      </c>
      <c r="O694" s="23">
        <f t="shared" si="258"/>
        <v>3</v>
      </c>
      <c r="P694" s="23">
        <f t="shared" si="259"/>
        <v>0</v>
      </c>
      <c r="Q694" s="23">
        <f t="shared" si="260"/>
        <v>5</v>
      </c>
      <c r="R694" s="23">
        <f t="shared" si="261"/>
        <v>0</v>
      </c>
      <c r="S694" s="23">
        <f t="shared" si="262"/>
        <v>7</v>
      </c>
      <c r="T694" s="23">
        <f t="shared" si="263"/>
        <v>0</v>
      </c>
      <c r="V694" s="9">
        <v>0.29166666666666669</v>
      </c>
      <c r="W694" s="9">
        <v>0.5</v>
      </c>
      <c r="X694" t="str">
        <f t="shared" si="242"/>
        <v>867221_MIX_JOUR0</v>
      </c>
      <c r="Y694" t="str">
        <f t="shared" si="243"/>
        <v>867221_MIX_JOUR3</v>
      </c>
      <c r="Z694" t="str">
        <f t="shared" si="244"/>
        <v>867221_MIX_JOUR0</v>
      </c>
      <c r="AA694" t="str">
        <f t="shared" si="245"/>
        <v>867221_MIX_JOUR5</v>
      </c>
      <c r="AB694" t="str">
        <f t="shared" si="246"/>
        <v>867221_MIX_JOUR0</v>
      </c>
      <c r="AC694" t="str">
        <f t="shared" si="247"/>
        <v>867221_MIX_JOUR7</v>
      </c>
      <c r="AD694" t="str">
        <f t="shared" si="248"/>
        <v>867221_MIX_JOUR0</v>
      </c>
      <c r="AF694" s="9">
        <v>0.29166666666666669</v>
      </c>
      <c r="AG694" s="9">
        <v>0.5</v>
      </c>
    </row>
    <row r="695" spans="1:33">
      <c r="A695" s="8">
        <v>8672</v>
      </c>
      <c r="B695" s="8" t="s">
        <v>117</v>
      </c>
      <c r="C695" s="9">
        <v>0.25</v>
      </c>
      <c r="D695" s="9">
        <v>0.33333333333333331</v>
      </c>
      <c r="E695" s="13">
        <v>1110010</v>
      </c>
      <c r="F695" s="18" t="str">
        <f t="shared" si="249"/>
        <v>1110010</v>
      </c>
      <c r="G695" s="20" t="str">
        <f t="shared" si="250"/>
        <v>1</v>
      </c>
      <c r="H695" s="20" t="str">
        <f t="shared" si="251"/>
        <v>1</v>
      </c>
      <c r="I695" s="20" t="str">
        <f t="shared" si="252"/>
        <v>1</v>
      </c>
      <c r="J695" s="20" t="str">
        <f t="shared" si="253"/>
        <v>0</v>
      </c>
      <c r="K695" s="20" t="str">
        <f t="shared" si="254"/>
        <v>0</v>
      </c>
      <c r="L695" s="20" t="str">
        <f t="shared" si="255"/>
        <v>1</v>
      </c>
      <c r="M695" s="20" t="str">
        <f t="shared" si="256"/>
        <v>0</v>
      </c>
      <c r="N695" s="23">
        <f t="shared" si="257"/>
        <v>2</v>
      </c>
      <c r="O695" s="23">
        <f t="shared" si="258"/>
        <v>3</v>
      </c>
      <c r="P695" s="23">
        <f t="shared" si="259"/>
        <v>4</v>
      </c>
      <c r="Q695" s="23">
        <f t="shared" si="260"/>
        <v>0</v>
      </c>
      <c r="R695" s="23">
        <f t="shared" si="261"/>
        <v>0</v>
      </c>
      <c r="S695" s="23">
        <f t="shared" si="262"/>
        <v>7</v>
      </c>
      <c r="T695" s="23">
        <f t="shared" si="263"/>
        <v>0</v>
      </c>
      <c r="V695" s="9">
        <v>0.25</v>
      </c>
      <c r="W695" s="9">
        <v>0.33333333333333331</v>
      </c>
      <c r="X695" t="str">
        <f t="shared" si="242"/>
        <v>867221_MIX_JOUR2</v>
      </c>
      <c r="Y695" t="str">
        <f t="shared" si="243"/>
        <v>867221_MIX_JOUR3</v>
      </c>
      <c r="Z695" t="str">
        <f t="shared" si="244"/>
        <v>867221_MIX_JOUR4</v>
      </c>
      <c r="AA695" t="str">
        <f t="shared" si="245"/>
        <v>867221_MIX_JOUR0</v>
      </c>
      <c r="AB695" t="str">
        <f t="shared" si="246"/>
        <v>867221_MIX_JOUR0</v>
      </c>
      <c r="AC695" t="str">
        <f t="shared" si="247"/>
        <v>867221_MIX_JOUR7</v>
      </c>
      <c r="AD695" t="str">
        <f t="shared" si="248"/>
        <v>867221_MIX_JOUR0</v>
      </c>
      <c r="AF695" s="9">
        <v>0.25</v>
      </c>
      <c r="AG695" s="9">
        <v>0.33333333333333331</v>
      </c>
    </row>
    <row r="696" spans="1:33">
      <c r="A696" s="8">
        <v>8672</v>
      </c>
      <c r="B696" s="8" t="s">
        <v>118</v>
      </c>
      <c r="C696" s="9">
        <v>0.5</v>
      </c>
      <c r="D696" s="9">
        <v>0.95833333333333337</v>
      </c>
      <c r="E696" s="13">
        <v>1011100</v>
      </c>
      <c r="F696" s="18" t="str">
        <f t="shared" si="249"/>
        <v>1011100</v>
      </c>
      <c r="G696" s="20" t="str">
        <f t="shared" si="250"/>
        <v>1</v>
      </c>
      <c r="H696" s="20" t="str">
        <f t="shared" si="251"/>
        <v>0</v>
      </c>
      <c r="I696" s="20" t="str">
        <f t="shared" si="252"/>
        <v>1</v>
      </c>
      <c r="J696" s="20" t="str">
        <f t="shared" si="253"/>
        <v>1</v>
      </c>
      <c r="K696" s="20" t="str">
        <f t="shared" si="254"/>
        <v>1</v>
      </c>
      <c r="L696" s="20" t="str">
        <f t="shared" si="255"/>
        <v>0</v>
      </c>
      <c r="M696" s="20" t="str">
        <f t="shared" si="256"/>
        <v>0</v>
      </c>
      <c r="N696" s="23">
        <f t="shared" si="257"/>
        <v>2</v>
      </c>
      <c r="O696" s="23">
        <f t="shared" si="258"/>
        <v>0</v>
      </c>
      <c r="P696" s="23">
        <f t="shared" si="259"/>
        <v>4</v>
      </c>
      <c r="Q696" s="23">
        <f t="shared" si="260"/>
        <v>5</v>
      </c>
      <c r="R696" s="23">
        <f t="shared" si="261"/>
        <v>6</v>
      </c>
      <c r="S696" s="23">
        <f t="shared" si="262"/>
        <v>0</v>
      </c>
      <c r="T696" s="23">
        <f t="shared" si="263"/>
        <v>0</v>
      </c>
      <c r="V696" s="9">
        <v>0.5</v>
      </c>
      <c r="W696" s="9">
        <v>0.95833333333333337</v>
      </c>
      <c r="X696" t="str">
        <f t="shared" si="242"/>
        <v>867221_MIX_SOIR2</v>
      </c>
      <c r="Y696" t="str">
        <f t="shared" si="243"/>
        <v>867221_MIX_SOIR0</v>
      </c>
      <c r="Z696" t="str">
        <f t="shared" si="244"/>
        <v>867221_MIX_SOIR4</v>
      </c>
      <c r="AA696" t="str">
        <f t="shared" si="245"/>
        <v>867221_MIX_SOIR5</v>
      </c>
      <c r="AB696" t="str">
        <f t="shared" si="246"/>
        <v>867221_MIX_SOIR6</v>
      </c>
      <c r="AC696" t="str">
        <f t="shared" si="247"/>
        <v>867221_MIX_SOIR0</v>
      </c>
      <c r="AD696" t="str">
        <f t="shared" si="248"/>
        <v>867221_MIX_SOIR0</v>
      </c>
      <c r="AF696" s="9">
        <v>0.5</v>
      </c>
      <c r="AG696" s="9">
        <v>0.95833333333333337</v>
      </c>
    </row>
    <row r="697" spans="1:33">
      <c r="A697" s="8">
        <v>8674</v>
      </c>
      <c r="B697" s="8" t="s">
        <v>117</v>
      </c>
      <c r="C697" s="9">
        <v>0.375</v>
      </c>
      <c r="D697" s="9">
        <v>0.54166666666666663</v>
      </c>
      <c r="E697" s="13">
        <v>1110000</v>
      </c>
      <c r="F697" s="18" t="str">
        <f t="shared" si="249"/>
        <v>1110000</v>
      </c>
      <c r="G697" s="20" t="str">
        <f t="shared" si="250"/>
        <v>1</v>
      </c>
      <c r="H697" s="20" t="str">
        <f t="shared" si="251"/>
        <v>1</v>
      </c>
      <c r="I697" s="20" t="str">
        <f t="shared" si="252"/>
        <v>1</v>
      </c>
      <c r="J697" s="20" t="str">
        <f t="shared" si="253"/>
        <v>0</v>
      </c>
      <c r="K697" s="20" t="str">
        <f t="shared" si="254"/>
        <v>0</v>
      </c>
      <c r="L697" s="20" t="str">
        <f t="shared" si="255"/>
        <v>0</v>
      </c>
      <c r="M697" s="20" t="str">
        <f t="shared" si="256"/>
        <v>0</v>
      </c>
      <c r="N697" s="23">
        <f t="shared" si="257"/>
        <v>2</v>
      </c>
      <c r="O697" s="23">
        <f t="shared" si="258"/>
        <v>3</v>
      </c>
      <c r="P697" s="23">
        <f t="shared" si="259"/>
        <v>4</v>
      </c>
      <c r="Q697" s="23">
        <f t="shared" si="260"/>
        <v>0</v>
      </c>
      <c r="R697" s="23">
        <f t="shared" si="261"/>
        <v>0</v>
      </c>
      <c r="S697" s="23">
        <f t="shared" si="262"/>
        <v>0</v>
      </c>
      <c r="T697" s="23">
        <f t="shared" si="263"/>
        <v>0</v>
      </c>
      <c r="V697" s="9">
        <v>0.375</v>
      </c>
      <c r="W697" s="9">
        <v>0.54166666666666663</v>
      </c>
      <c r="X697" t="str">
        <f t="shared" si="242"/>
        <v>867421_MIX_JOUR2</v>
      </c>
      <c r="Y697" t="str">
        <f t="shared" si="243"/>
        <v>867421_MIX_JOUR3</v>
      </c>
      <c r="Z697" t="str">
        <f t="shared" si="244"/>
        <v>867421_MIX_JOUR4</v>
      </c>
      <c r="AA697" t="str">
        <f t="shared" si="245"/>
        <v>867421_MIX_JOUR0</v>
      </c>
      <c r="AB697" t="str">
        <f t="shared" si="246"/>
        <v>867421_MIX_JOUR0</v>
      </c>
      <c r="AC697" t="str">
        <f t="shared" si="247"/>
        <v>867421_MIX_JOUR0</v>
      </c>
      <c r="AD697" t="str">
        <f t="shared" si="248"/>
        <v>867421_MIX_JOUR0</v>
      </c>
      <c r="AF697" s="9">
        <v>0.375</v>
      </c>
      <c r="AG697" s="9">
        <v>0.54166666666666663</v>
      </c>
    </row>
    <row r="698" spans="1:33">
      <c r="A698" s="8">
        <v>8677</v>
      </c>
      <c r="B698" s="8" t="s">
        <v>117</v>
      </c>
      <c r="C698" s="9">
        <v>0.33333333333333331</v>
      </c>
      <c r="D698" s="9">
        <v>0.5</v>
      </c>
      <c r="E698" s="13">
        <v>1010110</v>
      </c>
      <c r="F698" s="18" t="str">
        <f t="shared" si="249"/>
        <v>1010110</v>
      </c>
      <c r="G698" s="20" t="str">
        <f t="shared" si="250"/>
        <v>1</v>
      </c>
      <c r="H698" s="20" t="str">
        <f t="shared" si="251"/>
        <v>0</v>
      </c>
      <c r="I698" s="20" t="str">
        <f t="shared" si="252"/>
        <v>1</v>
      </c>
      <c r="J698" s="20" t="str">
        <f t="shared" si="253"/>
        <v>0</v>
      </c>
      <c r="K698" s="20" t="str">
        <f t="shared" si="254"/>
        <v>1</v>
      </c>
      <c r="L698" s="20" t="str">
        <f t="shared" si="255"/>
        <v>1</v>
      </c>
      <c r="M698" s="20" t="str">
        <f t="shared" si="256"/>
        <v>0</v>
      </c>
      <c r="N698" s="23">
        <f t="shared" si="257"/>
        <v>2</v>
      </c>
      <c r="O698" s="23">
        <f t="shared" si="258"/>
        <v>0</v>
      </c>
      <c r="P698" s="23">
        <f t="shared" si="259"/>
        <v>4</v>
      </c>
      <c r="Q698" s="23">
        <f t="shared" si="260"/>
        <v>0</v>
      </c>
      <c r="R698" s="23">
        <f t="shared" si="261"/>
        <v>6</v>
      </c>
      <c r="S698" s="23">
        <f t="shared" si="262"/>
        <v>7</v>
      </c>
      <c r="T698" s="23">
        <f t="shared" si="263"/>
        <v>0</v>
      </c>
      <c r="V698" s="9">
        <v>0.33333333333333331</v>
      </c>
      <c r="W698" s="9">
        <v>0.5</v>
      </c>
      <c r="X698" t="str">
        <f t="shared" si="242"/>
        <v>867721_MIX_JOUR2</v>
      </c>
      <c r="Y698" t="str">
        <f t="shared" si="243"/>
        <v>867721_MIX_JOUR0</v>
      </c>
      <c r="Z698" t="str">
        <f t="shared" si="244"/>
        <v>867721_MIX_JOUR4</v>
      </c>
      <c r="AA698" t="str">
        <f t="shared" si="245"/>
        <v>867721_MIX_JOUR0</v>
      </c>
      <c r="AB698" t="str">
        <f t="shared" si="246"/>
        <v>867721_MIX_JOUR6</v>
      </c>
      <c r="AC698" t="str">
        <f t="shared" si="247"/>
        <v>867721_MIX_JOUR7</v>
      </c>
      <c r="AD698" t="str">
        <f t="shared" si="248"/>
        <v>867721_MIX_JOUR0</v>
      </c>
      <c r="AF698" s="9">
        <v>0.33333333333333331</v>
      </c>
      <c r="AG698" s="9">
        <v>0.5</v>
      </c>
    </row>
    <row r="699" spans="1:33">
      <c r="A699" s="8">
        <v>8677</v>
      </c>
      <c r="B699" s="8" t="s">
        <v>118</v>
      </c>
      <c r="C699" s="9">
        <v>0.33333333333333331</v>
      </c>
      <c r="D699" s="9">
        <v>0.54166666666666663</v>
      </c>
      <c r="E699" s="13">
        <v>1010110</v>
      </c>
      <c r="F699" s="18" t="str">
        <f t="shared" si="249"/>
        <v>1010110</v>
      </c>
      <c r="G699" s="20" t="str">
        <f t="shared" si="250"/>
        <v>1</v>
      </c>
      <c r="H699" s="20" t="str">
        <f t="shared" si="251"/>
        <v>0</v>
      </c>
      <c r="I699" s="20" t="str">
        <f t="shared" si="252"/>
        <v>1</v>
      </c>
      <c r="J699" s="20" t="str">
        <f t="shared" si="253"/>
        <v>0</v>
      </c>
      <c r="K699" s="20" t="str">
        <f t="shared" si="254"/>
        <v>1</v>
      </c>
      <c r="L699" s="20" t="str">
        <f t="shared" si="255"/>
        <v>1</v>
      </c>
      <c r="M699" s="20" t="str">
        <f t="shared" si="256"/>
        <v>0</v>
      </c>
      <c r="N699" s="23">
        <f t="shared" si="257"/>
        <v>2</v>
      </c>
      <c r="O699" s="23">
        <f t="shared" si="258"/>
        <v>0</v>
      </c>
      <c r="P699" s="23">
        <f t="shared" si="259"/>
        <v>4</v>
      </c>
      <c r="Q699" s="23">
        <f t="shared" si="260"/>
        <v>0</v>
      </c>
      <c r="R699" s="23">
        <f t="shared" si="261"/>
        <v>6</v>
      </c>
      <c r="S699" s="23">
        <f t="shared" si="262"/>
        <v>7</v>
      </c>
      <c r="T699" s="23">
        <f t="shared" si="263"/>
        <v>0</v>
      </c>
      <c r="V699" s="9">
        <v>0.33333333333333331</v>
      </c>
      <c r="W699" s="9">
        <v>0.54166666666666663</v>
      </c>
      <c r="X699" t="str">
        <f t="shared" si="242"/>
        <v>867721_MIX_SOIR2</v>
      </c>
      <c r="Y699" t="str">
        <f t="shared" si="243"/>
        <v>867721_MIX_SOIR0</v>
      </c>
      <c r="Z699" t="str">
        <f t="shared" si="244"/>
        <v>867721_MIX_SOIR4</v>
      </c>
      <c r="AA699" t="str">
        <f t="shared" si="245"/>
        <v>867721_MIX_SOIR0</v>
      </c>
      <c r="AB699" t="str">
        <f t="shared" si="246"/>
        <v>867721_MIX_SOIR6</v>
      </c>
      <c r="AC699" t="str">
        <f t="shared" si="247"/>
        <v>867721_MIX_SOIR7</v>
      </c>
      <c r="AD699" t="str">
        <f t="shared" si="248"/>
        <v>867721_MIX_SOIR0</v>
      </c>
      <c r="AF699" s="9">
        <v>0.33333333333333331</v>
      </c>
      <c r="AG699" s="9">
        <v>0.54166666666666663</v>
      </c>
    </row>
    <row r="700" spans="1:33">
      <c r="A700" s="8">
        <v>8679</v>
      </c>
      <c r="B700" s="8" t="s">
        <v>117</v>
      </c>
      <c r="C700" s="9">
        <v>0.25</v>
      </c>
      <c r="D700" s="9">
        <v>0.41666666666666669</v>
      </c>
      <c r="E700" s="13">
        <v>1110100</v>
      </c>
      <c r="F700" s="18" t="str">
        <f t="shared" si="249"/>
        <v>1110100</v>
      </c>
      <c r="G700" s="20" t="str">
        <f t="shared" si="250"/>
        <v>1</v>
      </c>
      <c r="H700" s="20" t="str">
        <f t="shared" si="251"/>
        <v>1</v>
      </c>
      <c r="I700" s="20" t="str">
        <f t="shared" si="252"/>
        <v>1</v>
      </c>
      <c r="J700" s="20" t="str">
        <f t="shared" si="253"/>
        <v>0</v>
      </c>
      <c r="K700" s="20" t="str">
        <f t="shared" si="254"/>
        <v>1</v>
      </c>
      <c r="L700" s="20" t="str">
        <f t="shared" si="255"/>
        <v>0</v>
      </c>
      <c r="M700" s="20" t="str">
        <f t="shared" si="256"/>
        <v>0</v>
      </c>
      <c r="N700" s="23">
        <f t="shared" si="257"/>
        <v>2</v>
      </c>
      <c r="O700" s="23">
        <f t="shared" si="258"/>
        <v>3</v>
      </c>
      <c r="P700" s="23">
        <f t="shared" si="259"/>
        <v>4</v>
      </c>
      <c r="Q700" s="23">
        <f t="shared" si="260"/>
        <v>0</v>
      </c>
      <c r="R700" s="23">
        <f t="shared" si="261"/>
        <v>6</v>
      </c>
      <c r="S700" s="23">
        <f t="shared" si="262"/>
        <v>0</v>
      </c>
      <c r="T700" s="23">
        <f t="shared" si="263"/>
        <v>0</v>
      </c>
      <c r="V700" s="9">
        <v>0.25</v>
      </c>
      <c r="W700" s="9">
        <v>0.41666666666666669</v>
      </c>
      <c r="X700" t="str">
        <f t="shared" si="242"/>
        <v>867921_MIX_JOUR2</v>
      </c>
      <c r="Y700" t="str">
        <f t="shared" si="243"/>
        <v>867921_MIX_JOUR3</v>
      </c>
      <c r="Z700" t="str">
        <f t="shared" si="244"/>
        <v>867921_MIX_JOUR4</v>
      </c>
      <c r="AA700" t="str">
        <f t="shared" si="245"/>
        <v>867921_MIX_JOUR0</v>
      </c>
      <c r="AB700" t="str">
        <f t="shared" si="246"/>
        <v>867921_MIX_JOUR6</v>
      </c>
      <c r="AC700" t="str">
        <f t="shared" si="247"/>
        <v>867921_MIX_JOUR0</v>
      </c>
      <c r="AD700" t="str">
        <f t="shared" si="248"/>
        <v>867921_MIX_JOUR0</v>
      </c>
      <c r="AF700" s="9">
        <v>0.25</v>
      </c>
      <c r="AG700" s="9">
        <v>0.41666666666666669</v>
      </c>
    </row>
    <row r="701" spans="1:33">
      <c r="A701" s="8">
        <v>8679</v>
      </c>
      <c r="B701" s="8" t="s">
        <v>118</v>
      </c>
      <c r="C701" s="9">
        <v>0.22916666666666666</v>
      </c>
      <c r="D701" s="9">
        <v>0.3125</v>
      </c>
      <c r="E701" s="13">
        <v>1100000</v>
      </c>
      <c r="F701" s="18" t="str">
        <f t="shared" si="249"/>
        <v>1100000</v>
      </c>
      <c r="G701" s="20" t="str">
        <f t="shared" si="250"/>
        <v>1</v>
      </c>
      <c r="H701" s="20" t="str">
        <f t="shared" si="251"/>
        <v>1</v>
      </c>
      <c r="I701" s="20" t="str">
        <f t="shared" si="252"/>
        <v>0</v>
      </c>
      <c r="J701" s="20" t="str">
        <f t="shared" si="253"/>
        <v>0</v>
      </c>
      <c r="K701" s="20" t="str">
        <f t="shared" si="254"/>
        <v>0</v>
      </c>
      <c r="L701" s="20" t="str">
        <f t="shared" si="255"/>
        <v>0</v>
      </c>
      <c r="M701" s="20" t="str">
        <f t="shared" si="256"/>
        <v>0</v>
      </c>
      <c r="N701" s="23">
        <f t="shared" si="257"/>
        <v>2</v>
      </c>
      <c r="O701" s="23">
        <f t="shared" si="258"/>
        <v>3</v>
      </c>
      <c r="P701" s="23">
        <f t="shared" si="259"/>
        <v>0</v>
      </c>
      <c r="Q701" s="23">
        <f t="shared" si="260"/>
        <v>0</v>
      </c>
      <c r="R701" s="23">
        <f t="shared" si="261"/>
        <v>0</v>
      </c>
      <c r="S701" s="23">
        <f t="shared" si="262"/>
        <v>0</v>
      </c>
      <c r="T701" s="23">
        <f t="shared" si="263"/>
        <v>0</v>
      </c>
      <c r="V701" s="9">
        <v>0.22916666666666666</v>
      </c>
      <c r="W701" s="9">
        <v>0.3125</v>
      </c>
      <c r="X701" t="str">
        <f t="shared" si="242"/>
        <v>867921_MIX_SOIR2</v>
      </c>
      <c r="Y701" t="str">
        <f t="shared" si="243"/>
        <v>867921_MIX_SOIR3</v>
      </c>
      <c r="Z701" t="str">
        <f t="shared" si="244"/>
        <v>867921_MIX_SOIR0</v>
      </c>
      <c r="AA701" t="str">
        <f t="shared" si="245"/>
        <v>867921_MIX_SOIR0</v>
      </c>
      <c r="AB701" t="str">
        <f t="shared" si="246"/>
        <v>867921_MIX_SOIR0</v>
      </c>
      <c r="AC701" t="str">
        <f t="shared" si="247"/>
        <v>867921_MIX_SOIR0</v>
      </c>
      <c r="AD701" t="str">
        <f t="shared" si="248"/>
        <v>867921_MIX_SOIR0</v>
      </c>
      <c r="AF701" s="9">
        <v>0.22916666666666666</v>
      </c>
      <c r="AG701" s="9">
        <v>0.3125</v>
      </c>
    </row>
    <row r="702" spans="1:33">
      <c r="A702" s="8">
        <v>8679</v>
      </c>
      <c r="B702" s="8" t="s">
        <v>118</v>
      </c>
      <c r="C702" s="9">
        <v>0.27083333333333331</v>
      </c>
      <c r="D702" s="9">
        <v>0.33333333333333331</v>
      </c>
      <c r="E702" s="13">
        <v>10110</v>
      </c>
      <c r="F702" s="18" t="str">
        <f t="shared" si="249"/>
        <v>0010110</v>
      </c>
      <c r="G702" s="20" t="str">
        <f t="shared" si="250"/>
        <v>0</v>
      </c>
      <c r="H702" s="20" t="str">
        <f t="shared" si="251"/>
        <v>0</v>
      </c>
      <c r="I702" s="20" t="str">
        <f t="shared" si="252"/>
        <v>1</v>
      </c>
      <c r="J702" s="20" t="str">
        <f t="shared" si="253"/>
        <v>0</v>
      </c>
      <c r="K702" s="20" t="str">
        <f t="shared" si="254"/>
        <v>1</v>
      </c>
      <c r="L702" s="20" t="str">
        <f t="shared" si="255"/>
        <v>1</v>
      </c>
      <c r="M702" s="20" t="str">
        <f t="shared" si="256"/>
        <v>0</v>
      </c>
      <c r="N702" s="23">
        <f t="shared" si="257"/>
        <v>0</v>
      </c>
      <c r="O702" s="23">
        <f t="shared" si="258"/>
        <v>0</v>
      </c>
      <c r="P702" s="23">
        <f t="shared" si="259"/>
        <v>4</v>
      </c>
      <c r="Q702" s="23">
        <f t="shared" si="260"/>
        <v>0</v>
      </c>
      <c r="R702" s="23">
        <f t="shared" si="261"/>
        <v>6</v>
      </c>
      <c r="S702" s="23">
        <f t="shared" si="262"/>
        <v>7</v>
      </c>
      <c r="T702" s="23">
        <f t="shared" si="263"/>
        <v>0</v>
      </c>
      <c r="V702" s="9">
        <v>0.27083333333333331</v>
      </c>
      <c r="W702" s="9">
        <v>0.33333333333333331</v>
      </c>
      <c r="X702" t="str">
        <f t="shared" si="242"/>
        <v>867921_MIX_SOIR0</v>
      </c>
      <c r="Y702" t="str">
        <f t="shared" si="243"/>
        <v>867921_MIX_SOIR0</v>
      </c>
      <c r="Z702" t="str">
        <f t="shared" si="244"/>
        <v>867921_MIX_SOIR4</v>
      </c>
      <c r="AA702" t="str">
        <f t="shared" si="245"/>
        <v>867921_MIX_SOIR0</v>
      </c>
      <c r="AB702" t="str">
        <f t="shared" si="246"/>
        <v>867921_MIX_SOIR6</v>
      </c>
      <c r="AC702" t="str">
        <f t="shared" si="247"/>
        <v>867921_MIX_SOIR7</v>
      </c>
      <c r="AD702" t="str">
        <f t="shared" si="248"/>
        <v>867921_MIX_SOIR0</v>
      </c>
      <c r="AF702" s="9">
        <v>0.27083333333333331</v>
      </c>
      <c r="AG702" s="9">
        <v>0.33333333333333331</v>
      </c>
    </row>
    <row r="703" spans="1:33">
      <c r="A703" s="8">
        <v>8680</v>
      </c>
      <c r="B703" s="8" t="s">
        <v>117</v>
      </c>
      <c r="C703" s="9">
        <v>0.33333333333333331</v>
      </c>
      <c r="D703" s="9">
        <v>0.5</v>
      </c>
      <c r="E703" s="13">
        <v>1111110</v>
      </c>
      <c r="F703" s="18" t="str">
        <f t="shared" si="249"/>
        <v>1111110</v>
      </c>
      <c r="G703" s="20" t="str">
        <f t="shared" si="250"/>
        <v>1</v>
      </c>
      <c r="H703" s="20" t="str">
        <f t="shared" si="251"/>
        <v>1</v>
      </c>
      <c r="I703" s="20" t="str">
        <f t="shared" si="252"/>
        <v>1</v>
      </c>
      <c r="J703" s="20" t="str">
        <f t="shared" si="253"/>
        <v>1</v>
      </c>
      <c r="K703" s="20" t="str">
        <f t="shared" si="254"/>
        <v>1</v>
      </c>
      <c r="L703" s="20" t="str">
        <f t="shared" si="255"/>
        <v>1</v>
      </c>
      <c r="M703" s="20" t="str">
        <f t="shared" si="256"/>
        <v>0</v>
      </c>
      <c r="N703" s="23">
        <f t="shared" si="257"/>
        <v>2</v>
      </c>
      <c r="O703" s="23">
        <f t="shared" si="258"/>
        <v>3</v>
      </c>
      <c r="P703" s="23">
        <f t="shared" si="259"/>
        <v>4</v>
      </c>
      <c r="Q703" s="23">
        <f t="shared" si="260"/>
        <v>5</v>
      </c>
      <c r="R703" s="23">
        <f t="shared" si="261"/>
        <v>6</v>
      </c>
      <c r="S703" s="23">
        <f t="shared" si="262"/>
        <v>7</v>
      </c>
      <c r="T703" s="23">
        <f t="shared" si="263"/>
        <v>0</v>
      </c>
      <c r="V703" s="9">
        <v>0.33333333333333331</v>
      </c>
      <c r="W703" s="9">
        <v>0.5</v>
      </c>
      <c r="X703" t="str">
        <f t="shared" si="242"/>
        <v>868021_MIX_JOUR2</v>
      </c>
      <c r="Y703" t="str">
        <f t="shared" si="243"/>
        <v>868021_MIX_JOUR3</v>
      </c>
      <c r="Z703" t="str">
        <f t="shared" si="244"/>
        <v>868021_MIX_JOUR4</v>
      </c>
      <c r="AA703" t="str">
        <f t="shared" si="245"/>
        <v>868021_MIX_JOUR5</v>
      </c>
      <c r="AB703" t="str">
        <f t="shared" si="246"/>
        <v>868021_MIX_JOUR6</v>
      </c>
      <c r="AC703" t="str">
        <f t="shared" si="247"/>
        <v>868021_MIX_JOUR7</v>
      </c>
      <c r="AD703" t="str">
        <f t="shared" si="248"/>
        <v>868021_MIX_JOUR0</v>
      </c>
      <c r="AF703" s="9">
        <v>0.33333333333333331</v>
      </c>
      <c r="AG703" s="9">
        <v>0.5</v>
      </c>
    </row>
    <row r="704" spans="1:33">
      <c r="A704" s="8">
        <v>8684</v>
      </c>
      <c r="B704" s="8" t="s">
        <v>117</v>
      </c>
      <c r="C704" s="9">
        <v>0.41666666666666669</v>
      </c>
      <c r="D704" s="9">
        <v>0.58333333333333337</v>
      </c>
      <c r="E704" s="13">
        <v>1111110</v>
      </c>
      <c r="F704" s="18" t="str">
        <f t="shared" si="249"/>
        <v>1111110</v>
      </c>
      <c r="G704" s="20" t="str">
        <f t="shared" si="250"/>
        <v>1</v>
      </c>
      <c r="H704" s="20" t="str">
        <f t="shared" si="251"/>
        <v>1</v>
      </c>
      <c r="I704" s="20" t="str">
        <f t="shared" si="252"/>
        <v>1</v>
      </c>
      <c r="J704" s="20" t="str">
        <f t="shared" si="253"/>
        <v>1</v>
      </c>
      <c r="K704" s="20" t="str">
        <f t="shared" si="254"/>
        <v>1</v>
      </c>
      <c r="L704" s="20" t="str">
        <f t="shared" si="255"/>
        <v>1</v>
      </c>
      <c r="M704" s="20" t="str">
        <f t="shared" si="256"/>
        <v>0</v>
      </c>
      <c r="N704" s="23">
        <f t="shared" si="257"/>
        <v>2</v>
      </c>
      <c r="O704" s="23">
        <f t="shared" si="258"/>
        <v>3</v>
      </c>
      <c r="P704" s="23">
        <f t="shared" si="259"/>
        <v>4</v>
      </c>
      <c r="Q704" s="23">
        <f t="shared" si="260"/>
        <v>5</v>
      </c>
      <c r="R704" s="23">
        <f t="shared" si="261"/>
        <v>6</v>
      </c>
      <c r="S704" s="23">
        <f t="shared" si="262"/>
        <v>7</v>
      </c>
      <c r="T704" s="23">
        <f t="shared" si="263"/>
        <v>0</v>
      </c>
      <c r="V704" s="9">
        <v>0.41666666666666669</v>
      </c>
      <c r="W704" s="9">
        <v>0.58333333333333337</v>
      </c>
      <c r="X704" t="str">
        <f t="shared" si="242"/>
        <v>868421_MIX_JOUR2</v>
      </c>
      <c r="Y704" t="str">
        <f t="shared" si="243"/>
        <v>868421_MIX_JOUR3</v>
      </c>
      <c r="Z704" t="str">
        <f t="shared" si="244"/>
        <v>868421_MIX_JOUR4</v>
      </c>
      <c r="AA704" t="str">
        <f t="shared" si="245"/>
        <v>868421_MIX_JOUR5</v>
      </c>
      <c r="AB704" t="str">
        <f t="shared" si="246"/>
        <v>868421_MIX_JOUR6</v>
      </c>
      <c r="AC704" t="str">
        <f t="shared" si="247"/>
        <v>868421_MIX_JOUR7</v>
      </c>
      <c r="AD704" t="str">
        <f t="shared" si="248"/>
        <v>868421_MIX_JOUR0</v>
      </c>
      <c r="AF704" s="9">
        <v>0.41666666666666669</v>
      </c>
      <c r="AG704" s="9">
        <v>0.58333333333333337</v>
      </c>
    </row>
    <row r="705" spans="1:33">
      <c r="A705" s="8">
        <v>8685</v>
      </c>
      <c r="B705" s="8" t="s">
        <v>117</v>
      </c>
      <c r="C705" s="9">
        <v>0.29166666666666669</v>
      </c>
      <c r="D705" s="9">
        <v>0.41666666666666669</v>
      </c>
      <c r="E705" s="13">
        <v>1111110</v>
      </c>
      <c r="F705" s="18" t="str">
        <f t="shared" si="249"/>
        <v>1111110</v>
      </c>
      <c r="G705" s="20" t="str">
        <f t="shared" si="250"/>
        <v>1</v>
      </c>
      <c r="H705" s="20" t="str">
        <f t="shared" si="251"/>
        <v>1</v>
      </c>
      <c r="I705" s="20" t="str">
        <f t="shared" si="252"/>
        <v>1</v>
      </c>
      <c r="J705" s="20" t="str">
        <f t="shared" si="253"/>
        <v>1</v>
      </c>
      <c r="K705" s="20" t="str">
        <f t="shared" si="254"/>
        <v>1</v>
      </c>
      <c r="L705" s="20" t="str">
        <f t="shared" si="255"/>
        <v>1</v>
      </c>
      <c r="M705" s="20" t="str">
        <f t="shared" si="256"/>
        <v>0</v>
      </c>
      <c r="N705" s="23">
        <f t="shared" si="257"/>
        <v>2</v>
      </c>
      <c r="O705" s="23">
        <f t="shared" si="258"/>
        <v>3</v>
      </c>
      <c r="P705" s="23">
        <f t="shared" si="259"/>
        <v>4</v>
      </c>
      <c r="Q705" s="23">
        <f t="shared" si="260"/>
        <v>5</v>
      </c>
      <c r="R705" s="23">
        <f t="shared" si="261"/>
        <v>6</v>
      </c>
      <c r="S705" s="23">
        <f t="shared" si="262"/>
        <v>7</v>
      </c>
      <c r="T705" s="23">
        <f t="shared" si="263"/>
        <v>0</v>
      </c>
      <c r="V705" s="9">
        <v>0.29166666666666669</v>
      </c>
      <c r="W705" s="9">
        <v>0.41666666666666669</v>
      </c>
      <c r="X705" t="str">
        <f t="shared" si="242"/>
        <v>868521_MIX_JOUR2</v>
      </c>
      <c r="Y705" t="str">
        <f t="shared" si="243"/>
        <v>868521_MIX_JOUR3</v>
      </c>
      <c r="Z705" t="str">
        <f t="shared" si="244"/>
        <v>868521_MIX_JOUR4</v>
      </c>
      <c r="AA705" t="str">
        <f t="shared" si="245"/>
        <v>868521_MIX_JOUR5</v>
      </c>
      <c r="AB705" t="str">
        <f t="shared" si="246"/>
        <v>868521_MIX_JOUR6</v>
      </c>
      <c r="AC705" t="str">
        <f t="shared" si="247"/>
        <v>868521_MIX_JOUR7</v>
      </c>
      <c r="AD705" t="str">
        <f t="shared" si="248"/>
        <v>868521_MIX_JOUR0</v>
      </c>
      <c r="AF705" s="9">
        <v>0.29166666666666669</v>
      </c>
      <c r="AG705" s="9">
        <v>0.41666666666666669</v>
      </c>
    </row>
    <row r="706" spans="1:33">
      <c r="A706" s="8">
        <v>8686</v>
      </c>
      <c r="B706" s="8" t="s">
        <v>117</v>
      </c>
      <c r="C706" s="9">
        <v>0.33333333333333331</v>
      </c>
      <c r="D706" s="9">
        <v>0.47916666666666669</v>
      </c>
      <c r="E706" s="13">
        <v>1111110</v>
      </c>
      <c r="F706" s="18" t="str">
        <f t="shared" si="249"/>
        <v>1111110</v>
      </c>
      <c r="G706" s="20" t="str">
        <f t="shared" si="250"/>
        <v>1</v>
      </c>
      <c r="H706" s="20" t="str">
        <f t="shared" si="251"/>
        <v>1</v>
      </c>
      <c r="I706" s="20" t="str">
        <f t="shared" si="252"/>
        <v>1</v>
      </c>
      <c r="J706" s="20" t="str">
        <f t="shared" si="253"/>
        <v>1</v>
      </c>
      <c r="K706" s="20" t="str">
        <f t="shared" si="254"/>
        <v>1</v>
      </c>
      <c r="L706" s="20" t="str">
        <f t="shared" si="255"/>
        <v>1</v>
      </c>
      <c r="M706" s="20" t="str">
        <f t="shared" si="256"/>
        <v>0</v>
      </c>
      <c r="N706" s="23">
        <f t="shared" si="257"/>
        <v>2</v>
      </c>
      <c r="O706" s="23">
        <f t="shared" si="258"/>
        <v>3</v>
      </c>
      <c r="P706" s="23">
        <f t="shared" si="259"/>
        <v>4</v>
      </c>
      <c r="Q706" s="23">
        <f t="shared" si="260"/>
        <v>5</v>
      </c>
      <c r="R706" s="23">
        <f t="shared" si="261"/>
        <v>6</v>
      </c>
      <c r="S706" s="23">
        <f t="shared" si="262"/>
        <v>7</v>
      </c>
      <c r="T706" s="23">
        <f t="shared" si="263"/>
        <v>0</v>
      </c>
      <c r="V706" s="9">
        <v>0.33333333333333331</v>
      </c>
      <c r="W706" s="9">
        <v>0.47916666666666669</v>
      </c>
      <c r="X706" t="str">
        <f t="shared" si="242"/>
        <v>868621_MIX_JOUR2</v>
      </c>
      <c r="Y706" t="str">
        <f t="shared" si="243"/>
        <v>868621_MIX_JOUR3</v>
      </c>
      <c r="Z706" t="str">
        <f t="shared" si="244"/>
        <v>868621_MIX_JOUR4</v>
      </c>
      <c r="AA706" t="str">
        <f t="shared" si="245"/>
        <v>868621_MIX_JOUR5</v>
      </c>
      <c r="AB706" t="str">
        <f t="shared" si="246"/>
        <v>868621_MIX_JOUR6</v>
      </c>
      <c r="AC706" t="str">
        <f t="shared" si="247"/>
        <v>868621_MIX_JOUR7</v>
      </c>
      <c r="AD706" t="str">
        <f t="shared" si="248"/>
        <v>868621_MIX_JOUR0</v>
      </c>
      <c r="AF706" s="9">
        <v>0.33333333333333331</v>
      </c>
      <c r="AG706" s="9">
        <v>0.47916666666666669</v>
      </c>
    </row>
    <row r="707" spans="1:33">
      <c r="A707" s="8">
        <v>8690</v>
      </c>
      <c r="B707" s="8" t="s">
        <v>117</v>
      </c>
      <c r="C707" s="9">
        <v>0.33333333333333331</v>
      </c>
      <c r="D707" s="9">
        <v>0.5</v>
      </c>
      <c r="E707" s="13">
        <v>1111110</v>
      </c>
      <c r="F707" s="18" t="str">
        <f t="shared" si="249"/>
        <v>1111110</v>
      </c>
      <c r="G707" s="20" t="str">
        <f t="shared" si="250"/>
        <v>1</v>
      </c>
      <c r="H707" s="20" t="str">
        <f t="shared" si="251"/>
        <v>1</v>
      </c>
      <c r="I707" s="20" t="str">
        <f t="shared" si="252"/>
        <v>1</v>
      </c>
      <c r="J707" s="20" t="str">
        <f t="shared" si="253"/>
        <v>1</v>
      </c>
      <c r="K707" s="20" t="str">
        <f t="shared" si="254"/>
        <v>1</v>
      </c>
      <c r="L707" s="20" t="str">
        <f t="shared" si="255"/>
        <v>1</v>
      </c>
      <c r="M707" s="20" t="str">
        <f t="shared" si="256"/>
        <v>0</v>
      </c>
      <c r="N707" s="23">
        <f t="shared" si="257"/>
        <v>2</v>
      </c>
      <c r="O707" s="23">
        <f t="shared" si="258"/>
        <v>3</v>
      </c>
      <c r="P707" s="23">
        <f t="shared" si="259"/>
        <v>4</v>
      </c>
      <c r="Q707" s="23">
        <f t="shared" si="260"/>
        <v>5</v>
      </c>
      <c r="R707" s="23">
        <f t="shared" si="261"/>
        <v>6</v>
      </c>
      <c r="S707" s="23">
        <f t="shared" si="262"/>
        <v>7</v>
      </c>
      <c r="T707" s="23">
        <f t="shared" si="263"/>
        <v>0</v>
      </c>
      <c r="V707" s="9">
        <v>0.33333333333333331</v>
      </c>
      <c r="W707" s="9">
        <v>0.5</v>
      </c>
      <c r="X707" t="str">
        <f t="shared" ref="X707:X770" si="264">A707&amp;B707&amp;N707</f>
        <v>869021_MIX_JOUR2</v>
      </c>
      <c r="Y707" t="str">
        <f t="shared" ref="Y707:Y770" si="265">A707&amp;B707&amp;O707</f>
        <v>869021_MIX_JOUR3</v>
      </c>
      <c r="Z707" t="str">
        <f t="shared" ref="Z707:Z770" si="266">A707&amp;B707&amp;P707</f>
        <v>869021_MIX_JOUR4</v>
      </c>
      <c r="AA707" t="str">
        <f t="shared" ref="AA707:AA770" si="267">A707&amp;B707&amp;Q707</f>
        <v>869021_MIX_JOUR5</v>
      </c>
      <c r="AB707" t="str">
        <f t="shared" ref="AB707:AB770" si="268">A707&amp;B707&amp;R707</f>
        <v>869021_MIX_JOUR6</v>
      </c>
      <c r="AC707" t="str">
        <f t="shared" ref="AC707:AC770" si="269">A707&amp;B707&amp;S707</f>
        <v>869021_MIX_JOUR7</v>
      </c>
      <c r="AD707" t="str">
        <f t="shared" ref="AD707:AD770" si="270">A707&amp;B707&amp;T707</f>
        <v>869021_MIX_JOUR0</v>
      </c>
      <c r="AF707" s="9">
        <v>0.33333333333333331</v>
      </c>
      <c r="AG707" s="9">
        <v>0.5</v>
      </c>
    </row>
    <row r="708" spans="1:33">
      <c r="A708" s="8">
        <v>8692</v>
      </c>
      <c r="B708" s="8" t="s">
        <v>117</v>
      </c>
      <c r="C708" s="9">
        <v>0.29166666666666669</v>
      </c>
      <c r="D708" s="9">
        <v>0.4375</v>
      </c>
      <c r="E708" s="13">
        <v>1111110</v>
      </c>
      <c r="F708" s="18" t="str">
        <f t="shared" si="249"/>
        <v>1111110</v>
      </c>
      <c r="G708" s="20" t="str">
        <f t="shared" si="250"/>
        <v>1</v>
      </c>
      <c r="H708" s="20" t="str">
        <f t="shared" si="251"/>
        <v>1</v>
      </c>
      <c r="I708" s="20" t="str">
        <f t="shared" si="252"/>
        <v>1</v>
      </c>
      <c r="J708" s="20" t="str">
        <f t="shared" si="253"/>
        <v>1</v>
      </c>
      <c r="K708" s="20" t="str">
        <f t="shared" si="254"/>
        <v>1</v>
      </c>
      <c r="L708" s="20" t="str">
        <f t="shared" si="255"/>
        <v>1</v>
      </c>
      <c r="M708" s="20" t="str">
        <f t="shared" si="256"/>
        <v>0</v>
      </c>
      <c r="N708" s="23">
        <f t="shared" si="257"/>
        <v>2</v>
      </c>
      <c r="O708" s="23">
        <f t="shared" si="258"/>
        <v>3</v>
      </c>
      <c r="P708" s="23">
        <f t="shared" si="259"/>
        <v>4</v>
      </c>
      <c r="Q708" s="23">
        <f t="shared" si="260"/>
        <v>5</v>
      </c>
      <c r="R708" s="23">
        <f t="shared" si="261"/>
        <v>6</v>
      </c>
      <c r="S708" s="23">
        <f t="shared" si="262"/>
        <v>7</v>
      </c>
      <c r="T708" s="23">
        <f t="shared" si="263"/>
        <v>0</v>
      </c>
      <c r="V708" s="9">
        <v>0.29166666666666669</v>
      </c>
      <c r="W708" s="9">
        <v>0.4375</v>
      </c>
      <c r="X708" t="str">
        <f t="shared" si="264"/>
        <v>869221_MIX_JOUR2</v>
      </c>
      <c r="Y708" t="str">
        <f t="shared" si="265"/>
        <v>869221_MIX_JOUR3</v>
      </c>
      <c r="Z708" t="str">
        <f t="shared" si="266"/>
        <v>869221_MIX_JOUR4</v>
      </c>
      <c r="AA708" t="str">
        <f t="shared" si="267"/>
        <v>869221_MIX_JOUR5</v>
      </c>
      <c r="AB708" t="str">
        <f t="shared" si="268"/>
        <v>869221_MIX_JOUR6</v>
      </c>
      <c r="AC708" t="str">
        <f t="shared" si="269"/>
        <v>869221_MIX_JOUR7</v>
      </c>
      <c r="AD708" t="str">
        <f t="shared" si="270"/>
        <v>869221_MIX_JOUR0</v>
      </c>
      <c r="AF708" s="9">
        <v>0.29166666666666669</v>
      </c>
      <c r="AG708" s="9">
        <v>0.4375</v>
      </c>
    </row>
    <row r="709" spans="1:33">
      <c r="A709" s="8">
        <v>8696</v>
      </c>
      <c r="B709" s="8" t="s">
        <v>117</v>
      </c>
      <c r="C709" s="9">
        <v>0.41666666666666669</v>
      </c>
      <c r="D709" s="9">
        <v>0.58333333333333337</v>
      </c>
      <c r="E709" s="13">
        <v>1111111</v>
      </c>
      <c r="F709" s="18" t="str">
        <f t="shared" si="249"/>
        <v>1111111</v>
      </c>
      <c r="G709" s="20" t="str">
        <f t="shared" si="250"/>
        <v>1</v>
      </c>
      <c r="H709" s="20" t="str">
        <f t="shared" si="251"/>
        <v>1</v>
      </c>
      <c r="I709" s="20" t="str">
        <f t="shared" si="252"/>
        <v>1</v>
      </c>
      <c r="J709" s="20" t="str">
        <f t="shared" si="253"/>
        <v>1</v>
      </c>
      <c r="K709" s="20" t="str">
        <f t="shared" si="254"/>
        <v>1</v>
      </c>
      <c r="L709" s="20" t="str">
        <f t="shared" si="255"/>
        <v>1</v>
      </c>
      <c r="M709" s="20" t="str">
        <f t="shared" si="256"/>
        <v>1</v>
      </c>
      <c r="N709" s="23">
        <f t="shared" si="257"/>
        <v>2</v>
      </c>
      <c r="O709" s="23">
        <f t="shared" si="258"/>
        <v>3</v>
      </c>
      <c r="P709" s="23">
        <f t="shared" si="259"/>
        <v>4</v>
      </c>
      <c r="Q709" s="23">
        <f t="shared" si="260"/>
        <v>5</v>
      </c>
      <c r="R709" s="23">
        <f t="shared" si="261"/>
        <v>6</v>
      </c>
      <c r="S709" s="23">
        <f t="shared" si="262"/>
        <v>7</v>
      </c>
      <c r="T709" s="23">
        <f t="shared" si="263"/>
        <v>1</v>
      </c>
      <c r="V709" s="9">
        <v>0.41666666666666669</v>
      </c>
      <c r="W709" s="9">
        <v>0.58333333333333337</v>
      </c>
      <c r="X709" t="str">
        <f t="shared" si="264"/>
        <v>869621_MIX_JOUR2</v>
      </c>
      <c r="Y709" t="str">
        <f t="shared" si="265"/>
        <v>869621_MIX_JOUR3</v>
      </c>
      <c r="Z709" t="str">
        <f t="shared" si="266"/>
        <v>869621_MIX_JOUR4</v>
      </c>
      <c r="AA709" t="str">
        <f t="shared" si="267"/>
        <v>869621_MIX_JOUR5</v>
      </c>
      <c r="AB709" t="str">
        <f t="shared" si="268"/>
        <v>869621_MIX_JOUR6</v>
      </c>
      <c r="AC709" t="str">
        <f t="shared" si="269"/>
        <v>869621_MIX_JOUR7</v>
      </c>
      <c r="AD709" t="str">
        <f t="shared" si="270"/>
        <v>869621_MIX_JOUR1</v>
      </c>
      <c r="AF709" s="9">
        <v>0.41666666666666669</v>
      </c>
      <c r="AG709" s="9">
        <v>0.58333333333333337</v>
      </c>
    </row>
    <row r="710" spans="1:33">
      <c r="A710" s="8">
        <v>8704</v>
      </c>
      <c r="B710" s="8" t="s">
        <v>117</v>
      </c>
      <c r="C710" s="9">
        <v>0.29166666666666669</v>
      </c>
      <c r="D710" s="9">
        <v>0.54166666666666663</v>
      </c>
      <c r="E710" s="13">
        <v>1111110</v>
      </c>
      <c r="F710" s="18" t="str">
        <f t="shared" si="249"/>
        <v>1111110</v>
      </c>
      <c r="G710" s="20" t="str">
        <f t="shared" si="250"/>
        <v>1</v>
      </c>
      <c r="H710" s="20" t="str">
        <f t="shared" si="251"/>
        <v>1</v>
      </c>
      <c r="I710" s="20" t="str">
        <f t="shared" si="252"/>
        <v>1</v>
      </c>
      <c r="J710" s="20" t="str">
        <f t="shared" si="253"/>
        <v>1</v>
      </c>
      <c r="K710" s="20" t="str">
        <f t="shared" si="254"/>
        <v>1</v>
      </c>
      <c r="L710" s="20" t="str">
        <f t="shared" si="255"/>
        <v>1</v>
      </c>
      <c r="M710" s="20" t="str">
        <f t="shared" si="256"/>
        <v>0</v>
      </c>
      <c r="N710" s="23">
        <f t="shared" si="257"/>
        <v>2</v>
      </c>
      <c r="O710" s="23">
        <f t="shared" si="258"/>
        <v>3</v>
      </c>
      <c r="P710" s="23">
        <f t="shared" si="259"/>
        <v>4</v>
      </c>
      <c r="Q710" s="23">
        <f t="shared" si="260"/>
        <v>5</v>
      </c>
      <c r="R710" s="23">
        <f t="shared" si="261"/>
        <v>6</v>
      </c>
      <c r="S710" s="23">
        <f t="shared" si="262"/>
        <v>7</v>
      </c>
      <c r="T710" s="23">
        <f t="shared" si="263"/>
        <v>0</v>
      </c>
      <c r="V710" s="9">
        <v>0.29166666666666669</v>
      </c>
      <c r="W710" s="9">
        <v>0.54166666666666663</v>
      </c>
      <c r="X710" t="str">
        <f t="shared" si="264"/>
        <v>870421_MIX_JOUR2</v>
      </c>
      <c r="Y710" t="str">
        <f t="shared" si="265"/>
        <v>870421_MIX_JOUR3</v>
      </c>
      <c r="Z710" t="str">
        <f t="shared" si="266"/>
        <v>870421_MIX_JOUR4</v>
      </c>
      <c r="AA710" t="str">
        <f t="shared" si="267"/>
        <v>870421_MIX_JOUR5</v>
      </c>
      <c r="AB710" t="str">
        <f t="shared" si="268"/>
        <v>870421_MIX_JOUR6</v>
      </c>
      <c r="AC710" t="str">
        <f t="shared" si="269"/>
        <v>870421_MIX_JOUR7</v>
      </c>
      <c r="AD710" t="str">
        <f t="shared" si="270"/>
        <v>870421_MIX_JOUR0</v>
      </c>
      <c r="AF710" s="9">
        <v>0.29166666666666669</v>
      </c>
      <c r="AG710" s="9">
        <v>0.54166666666666663</v>
      </c>
    </row>
    <row r="711" spans="1:33">
      <c r="A711" s="8">
        <v>8704</v>
      </c>
      <c r="B711" s="8" t="s">
        <v>118</v>
      </c>
      <c r="C711" s="9">
        <v>0.54166666666666663</v>
      </c>
      <c r="D711" s="9">
        <v>0.66666666666666663</v>
      </c>
      <c r="E711" s="13">
        <v>10</v>
      </c>
      <c r="F711" s="18" t="str">
        <f t="shared" si="249"/>
        <v>0000010</v>
      </c>
      <c r="G711" s="20" t="str">
        <f t="shared" si="250"/>
        <v>0</v>
      </c>
      <c r="H711" s="20" t="str">
        <f t="shared" si="251"/>
        <v>0</v>
      </c>
      <c r="I711" s="20" t="str">
        <f t="shared" si="252"/>
        <v>0</v>
      </c>
      <c r="J711" s="20" t="str">
        <f t="shared" si="253"/>
        <v>0</v>
      </c>
      <c r="K711" s="20" t="str">
        <f t="shared" si="254"/>
        <v>0</v>
      </c>
      <c r="L711" s="20" t="str">
        <f t="shared" si="255"/>
        <v>1</v>
      </c>
      <c r="M711" s="20" t="str">
        <f t="shared" si="256"/>
        <v>0</v>
      </c>
      <c r="N711" s="23">
        <f t="shared" si="257"/>
        <v>0</v>
      </c>
      <c r="O711" s="23">
        <f t="shared" si="258"/>
        <v>0</v>
      </c>
      <c r="P711" s="23">
        <f t="shared" si="259"/>
        <v>0</v>
      </c>
      <c r="Q711" s="23">
        <f t="shared" si="260"/>
        <v>0</v>
      </c>
      <c r="R711" s="23">
        <f t="shared" si="261"/>
        <v>0</v>
      </c>
      <c r="S711" s="23">
        <f t="shared" si="262"/>
        <v>7</v>
      </c>
      <c r="T711" s="23">
        <f t="shared" si="263"/>
        <v>0</v>
      </c>
      <c r="V711" s="9">
        <v>0.54166666666666663</v>
      </c>
      <c r="W711" s="9">
        <v>0.66666666666666663</v>
      </c>
      <c r="X711" t="str">
        <f t="shared" si="264"/>
        <v>870421_MIX_SOIR0</v>
      </c>
      <c r="Y711" t="str">
        <f t="shared" si="265"/>
        <v>870421_MIX_SOIR0</v>
      </c>
      <c r="Z711" t="str">
        <f t="shared" si="266"/>
        <v>870421_MIX_SOIR0</v>
      </c>
      <c r="AA711" t="str">
        <f t="shared" si="267"/>
        <v>870421_MIX_SOIR0</v>
      </c>
      <c r="AB711" t="str">
        <f t="shared" si="268"/>
        <v>870421_MIX_SOIR0</v>
      </c>
      <c r="AC711" t="str">
        <f t="shared" si="269"/>
        <v>870421_MIX_SOIR7</v>
      </c>
      <c r="AD711" t="str">
        <f t="shared" si="270"/>
        <v>870421_MIX_SOIR0</v>
      </c>
      <c r="AF711" s="9">
        <v>0.54166666666666663</v>
      </c>
      <c r="AG711" s="9">
        <v>0.66666666666666663</v>
      </c>
    </row>
    <row r="712" spans="1:33">
      <c r="A712" s="8">
        <v>8705</v>
      </c>
      <c r="B712" s="8" t="s">
        <v>117</v>
      </c>
      <c r="C712" s="9">
        <v>0.33333333333333331</v>
      </c>
      <c r="D712" s="9">
        <v>0.5</v>
      </c>
      <c r="E712" s="13">
        <v>1111111</v>
      </c>
      <c r="F712" s="18" t="str">
        <f t="shared" si="249"/>
        <v>1111111</v>
      </c>
      <c r="G712" s="20" t="str">
        <f t="shared" si="250"/>
        <v>1</v>
      </c>
      <c r="H712" s="20" t="str">
        <f t="shared" si="251"/>
        <v>1</v>
      </c>
      <c r="I712" s="20" t="str">
        <f t="shared" si="252"/>
        <v>1</v>
      </c>
      <c r="J712" s="20" t="str">
        <f t="shared" si="253"/>
        <v>1</v>
      </c>
      <c r="K712" s="20" t="str">
        <f t="shared" si="254"/>
        <v>1</v>
      </c>
      <c r="L712" s="20" t="str">
        <f t="shared" si="255"/>
        <v>1</v>
      </c>
      <c r="M712" s="20" t="str">
        <f t="shared" si="256"/>
        <v>1</v>
      </c>
      <c r="N712" s="23">
        <f t="shared" si="257"/>
        <v>2</v>
      </c>
      <c r="O712" s="23">
        <f t="shared" si="258"/>
        <v>3</v>
      </c>
      <c r="P712" s="23">
        <f t="shared" si="259"/>
        <v>4</v>
      </c>
      <c r="Q712" s="23">
        <f t="shared" si="260"/>
        <v>5</v>
      </c>
      <c r="R712" s="23">
        <f t="shared" si="261"/>
        <v>6</v>
      </c>
      <c r="S712" s="23">
        <f t="shared" si="262"/>
        <v>7</v>
      </c>
      <c r="T712" s="23">
        <f t="shared" si="263"/>
        <v>1</v>
      </c>
      <c r="V712" s="9">
        <v>0.33333333333333331</v>
      </c>
      <c r="W712" s="9">
        <v>0.5</v>
      </c>
      <c r="X712" t="str">
        <f t="shared" si="264"/>
        <v>870521_MIX_JOUR2</v>
      </c>
      <c r="Y712" t="str">
        <f t="shared" si="265"/>
        <v>870521_MIX_JOUR3</v>
      </c>
      <c r="Z712" t="str">
        <f t="shared" si="266"/>
        <v>870521_MIX_JOUR4</v>
      </c>
      <c r="AA712" t="str">
        <f t="shared" si="267"/>
        <v>870521_MIX_JOUR5</v>
      </c>
      <c r="AB712" t="str">
        <f t="shared" si="268"/>
        <v>870521_MIX_JOUR6</v>
      </c>
      <c r="AC712" t="str">
        <f t="shared" si="269"/>
        <v>870521_MIX_JOUR7</v>
      </c>
      <c r="AD712" t="str">
        <f t="shared" si="270"/>
        <v>870521_MIX_JOUR1</v>
      </c>
      <c r="AF712" s="9">
        <v>0.33333333333333331</v>
      </c>
      <c r="AG712" s="9">
        <v>0.5</v>
      </c>
    </row>
    <row r="713" spans="1:33">
      <c r="A713" s="8">
        <v>8708</v>
      </c>
      <c r="B713" s="8" t="s">
        <v>117</v>
      </c>
      <c r="C713" s="9">
        <v>0.27083333333333331</v>
      </c>
      <c r="D713" s="9">
        <v>0.39583333333333331</v>
      </c>
      <c r="E713" s="13">
        <v>0</v>
      </c>
      <c r="F713" s="18" t="str">
        <f t="shared" si="249"/>
        <v>0000000</v>
      </c>
      <c r="G713" s="20" t="str">
        <f t="shared" si="250"/>
        <v>0</v>
      </c>
      <c r="H713" s="20" t="str">
        <f t="shared" si="251"/>
        <v>0</v>
      </c>
      <c r="I713" s="20" t="str">
        <f t="shared" si="252"/>
        <v>0</v>
      </c>
      <c r="J713" s="20" t="str">
        <f t="shared" si="253"/>
        <v>0</v>
      </c>
      <c r="K713" s="20" t="str">
        <f t="shared" si="254"/>
        <v>0</v>
      </c>
      <c r="L713" s="20" t="str">
        <f t="shared" si="255"/>
        <v>0</v>
      </c>
      <c r="M713" s="20" t="str">
        <f t="shared" si="256"/>
        <v>0</v>
      </c>
      <c r="N713" s="23">
        <f t="shared" si="257"/>
        <v>0</v>
      </c>
      <c r="O713" s="23">
        <f t="shared" si="258"/>
        <v>0</v>
      </c>
      <c r="P713" s="23">
        <f t="shared" si="259"/>
        <v>0</v>
      </c>
      <c r="Q713" s="23">
        <f t="shared" si="260"/>
        <v>0</v>
      </c>
      <c r="R713" s="23">
        <f t="shared" si="261"/>
        <v>0</v>
      </c>
      <c r="S713" s="23">
        <f t="shared" si="262"/>
        <v>0</v>
      </c>
      <c r="T713" s="23">
        <f t="shared" si="263"/>
        <v>0</v>
      </c>
      <c r="V713" s="9">
        <v>0.27083333333333331</v>
      </c>
      <c r="W713" s="9">
        <v>0.39583333333333331</v>
      </c>
      <c r="X713" t="str">
        <f t="shared" si="264"/>
        <v>870821_MIX_JOUR0</v>
      </c>
      <c r="Y713" t="str">
        <f t="shared" si="265"/>
        <v>870821_MIX_JOUR0</v>
      </c>
      <c r="Z713" t="str">
        <f t="shared" si="266"/>
        <v>870821_MIX_JOUR0</v>
      </c>
      <c r="AA713" t="str">
        <f t="shared" si="267"/>
        <v>870821_MIX_JOUR0</v>
      </c>
      <c r="AB713" t="str">
        <f t="shared" si="268"/>
        <v>870821_MIX_JOUR0</v>
      </c>
      <c r="AC713" t="str">
        <f t="shared" si="269"/>
        <v>870821_MIX_JOUR0</v>
      </c>
      <c r="AD713" t="str">
        <f t="shared" si="270"/>
        <v>870821_MIX_JOUR0</v>
      </c>
      <c r="AF713" s="9">
        <v>0.27083333333333331</v>
      </c>
      <c r="AG713" s="9">
        <v>0.39583333333333331</v>
      </c>
    </row>
    <row r="714" spans="1:33">
      <c r="A714" s="8">
        <v>8708</v>
      </c>
      <c r="B714" s="8" t="s">
        <v>117</v>
      </c>
      <c r="C714" s="9">
        <v>0.27083333333333331</v>
      </c>
      <c r="D714" s="9">
        <v>0.45833333333333331</v>
      </c>
      <c r="E714" s="13">
        <v>1111110</v>
      </c>
      <c r="F714" s="18" t="str">
        <f t="shared" si="249"/>
        <v>1111110</v>
      </c>
      <c r="G714" s="20" t="str">
        <f t="shared" si="250"/>
        <v>1</v>
      </c>
      <c r="H714" s="20" t="str">
        <f t="shared" si="251"/>
        <v>1</v>
      </c>
      <c r="I714" s="20" t="str">
        <f t="shared" si="252"/>
        <v>1</v>
      </c>
      <c r="J714" s="20" t="str">
        <f t="shared" si="253"/>
        <v>1</v>
      </c>
      <c r="K714" s="20" t="str">
        <f t="shared" si="254"/>
        <v>1</v>
      </c>
      <c r="L714" s="20" t="str">
        <f t="shared" si="255"/>
        <v>1</v>
      </c>
      <c r="M714" s="20" t="str">
        <f t="shared" si="256"/>
        <v>0</v>
      </c>
      <c r="N714" s="23">
        <f t="shared" si="257"/>
        <v>2</v>
      </c>
      <c r="O714" s="23">
        <f t="shared" si="258"/>
        <v>3</v>
      </c>
      <c r="P714" s="23">
        <f t="shared" si="259"/>
        <v>4</v>
      </c>
      <c r="Q714" s="23">
        <f t="shared" si="260"/>
        <v>5</v>
      </c>
      <c r="R714" s="23">
        <f t="shared" si="261"/>
        <v>6</v>
      </c>
      <c r="S714" s="23">
        <f t="shared" si="262"/>
        <v>7</v>
      </c>
      <c r="T714" s="23">
        <f t="shared" si="263"/>
        <v>0</v>
      </c>
      <c r="V714" s="9">
        <v>0.27083333333333331</v>
      </c>
      <c r="W714" s="9">
        <v>0.45833333333333331</v>
      </c>
      <c r="X714" t="str">
        <f t="shared" si="264"/>
        <v>870821_MIX_JOUR2</v>
      </c>
      <c r="Y714" t="str">
        <f t="shared" si="265"/>
        <v>870821_MIX_JOUR3</v>
      </c>
      <c r="Z714" t="str">
        <f t="shared" si="266"/>
        <v>870821_MIX_JOUR4</v>
      </c>
      <c r="AA714" t="str">
        <f t="shared" si="267"/>
        <v>870821_MIX_JOUR5</v>
      </c>
      <c r="AB714" t="str">
        <f t="shared" si="268"/>
        <v>870821_MIX_JOUR6</v>
      </c>
      <c r="AC714" t="str">
        <f t="shared" si="269"/>
        <v>870821_MIX_JOUR7</v>
      </c>
      <c r="AD714" t="str">
        <f t="shared" si="270"/>
        <v>870821_MIX_JOUR0</v>
      </c>
      <c r="AF714" s="9">
        <v>0.27083333333333331</v>
      </c>
      <c r="AG714" s="9">
        <v>0.45833333333333331</v>
      </c>
    </row>
    <row r="715" spans="1:33">
      <c r="A715" s="8">
        <v>8711</v>
      </c>
      <c r="B715" s="8" t="s">
        <v>117</v>
      </c>
      <c r="C715" s="9">
        <v>0.39583333333333331</v>
      </c>
      <c r="D715" s="9">
        <v>0.58333333333333337</v>
      </c>
      <c r="E715" s="13">
        <v>1111110</v>
      </c>
      <c r="F715" s="18" t="str">
        <f t="shared" si="249"/>
        <v>1111110</v>
      </c>
      <c r="G715" s="20" t="str">
        <f t="shared" si="250"/>
        <v>1</v>
      </c>
      <c r="H715" s="20" t="str">
        <f t="shared" si="251"/>
        <v>1</v>
      </c>
      <c r="I715" s="20" t="str">
        <f t="shared" si="252"/>
        <v>1</v>
      </c>
      <c r="J715" s="20" t="str">
        <f t="shared" si="253"/>
        <v>1</v>
      </c>
      <c r="K715" s="20" t="str">
        <f t="shared" si="254"/>
        <v>1</v>
      </c>
      <c r="L715" s="20" t="str">
        <f t="shared" si="255"/>
        <v>1</v>
      </c>
      <c r="M715" s="20" t="str">
        <f t="shared" si="256"/>
        <v>0</v>
      </c>
      <c r="N715" s="23">
        <f t="shared" si="257"/>
        <v>2</v>
      </c>
      <c r="O715" s="23">
        <f t="shared" si="258"/>
        <v>3</v>
      </c>
      <c r="P715" s="23">
        <f t="shared" si="259"/>
        <v>4</v>
      </c>
      <c r="Q715" s="23">
        <f t="shared" si="260"/>
        <v>5</v>
      </c>
      <c r="R715" s="23">
        <f t="shared" si="261"/>
        <v>6</v>
      </c>
      <c r="S715" s="23">
        <f t="shared" si="262"/>
        <v>7</v>
      </c>
      <c r="T715" s="23">
        <f t="shared" si="263"/>
        <v>0</v>
      </c>
      <c r="V715" s="9">
        <v>0.39583333333333331</v>
      </c>
      <c r="W715" s="9">
        <v>0.58333333333333337</v>
      </c>
      <c r="X715" t="str">
        <f t="shared" si="264"/>
        <v>871121_MIX_JOUR2</v>
      </c>
      <c r="Y715" t="str">
        <f t="shared" si="265"/>
        <v>871121_MIX_JOUR3</v>
      </c>
      <c r="Z715" t="str">
        <f t="shared" si="266"/>
        <v>871121_MIX_JOUR4</v>
      </c>
      <c r="AA715" t="str">
        <f t="shared" si="267"/>
        <v>871121_MIX_JOUR5</v>
      </c>
      <c r="AB715" t="str">
        <f t="shared" si="268"/>
        <v>871121_MIX_JOUR6</v>
      </c>
      <c r="AC715" t="str">
        <f t="shared" si="269"/>
        <v>871121_MIX_JOUR7</v>
      </c>
      <c r="AD715" t="str">
        <f t="shared" si="270"/>
        <v>871121_MIX_JOUR0</v>
      </c>
      <c r="AF715" s="9">
        <v>0.39583333333333331</v>
      </c>
      <c r="AG715" s="9">
        <v>0.58333333333333337</v>
      </c>
    </row>
    <row r="716" spans="1:33">
      <c r="A716" s="8">
        <v>8714</v>
      </c>
      <c r="B716" s="8" t="s">
        <v>117</v>
      </c>
      <c r="C716" s="9">
        <v>0.33333333333333331</v>
      </c>
      <c r="D716" s="9">
        <v>0.54166666666666663</v>
      </c>
      <c r="E716" s="13">
        <v>1111111</v>
      </c>
      <c r="F716" s="18" t="str">
        <f t="shared" si="249"/>
        <v>1111111</v>
      </c>
      <c r="G716" s="20" t="str">
        <f t="shared" si="250"/>
        <v>1</v>
      </c>
      <c r="H716" s="20" t="str">
        <f t="shared" si="251"/>
        <v>1</v>
      </c>
      <c r="I716" s="20" t="str">
        <f t="shared" si="252"/>
        <v>1</v>
      </c>
      <c r="J716" s="20" t="str">
        <f t="shared" si="253"/>
        <v>1</v>
      </c>
      <c r="K716" s="20" t="str">
        <f t="shared" si="254"/>
        <v>1</v>
      </c>
      <c r="L716" s="20" t="str">
        <f t="shared" si="255"/>
        <v>1</v>
      </c>
      <c r="M716" s="20" t="str">
        <f t="shared" si="256"/>
        <v>1</v>
      </c>
      <c r="N716" s="23">
        <f t="shared" si="257"/>
        <v>2</v>
      </c>
      <c r="O716" s="23">
        <f t="shared" si="258"/>
        <v>3</v>
      </c>
      <c r="P716" s="23">
        <f t="shared" si="259"/>
        <v>4</v>
      </c>
      <c r="Q716" s="23">
        <f t="shared" si="260"/>
        <v>5</v>
      </c>
      <c r="R716" s="23">
        <f t="shared" si="261"/>
        <v>6</v>
      </c>
      <c r="S716" s="23">
        <f t="shared" si="262"/>
        <v>7</v>
      </c>
      <c r="T716" s="23">
        <f t="shared" si="263"/>
        <v>1</v>
      </c>
      <c r="V716" s="9">
        <v>0.33333333333333331</v>
      </c>
      <c r="W716" s="9">
        <v>0.54166666666666663</v>
      </c>
      <c r="X716" t="str">
        <f t="shared" si="264"/>
        <v>871421_MIX_JOUR2</v>
      </c>
      <c r="Y716" t="str">
        <f t="shared" si="265"/>
        <v>871421_MIX_JOUR3</v>
      </c>
      <c r="Z716" t="str">
        <f t="shared" si="266"/>
        <v>871421_MIX_JOUR4</v>
      </c>
      <c r="AA716" t="str">
        <f t="shared" si="267"/>
        <v>871421_MIX_JOUR5</v>
      </c>
      <c r="AB716" t="str">
        <f t="shared" si="268"/>
        <v>871421_MIX_JOUR6</v>
      </c>
      <c r="AC716" t="str">
        <f t="shared" si="269"/>
        <v>871421_MIX_JOUR7</v>
      </c>
      <c r="AD716" t="str">
        <f t="shared" si="270"/>
        <v>871421_MIX_JOUR1</v>
      </c>
      <c r="AF716" s="9">
        <v>0.33333333333333331</v>
      </c>
      <c r="AG716" s="9">
        <v>0.54166666666666663</v>
      </c>
    </row>
    <row r="717" spans="1:33">
      <c r="A717" s="8">
        <v>8716</v>
      </c>
      <c r="B717" s="8" t="s">
        <v>117</v>
      </c>
      <c r="C717" s="9">
        <v>0.3125</v>
      </c>
      <c r="D717" s="9">
        <v>0.47916666666666669</v>
      </c>
      <c r="E717" s="13">
        <v>1111110</v>
      </c>
      <c r="F717" s="18" t="str">
        <f t="shared" si="249"/>
        <v>1111110</v>
      </c>
      <c r="G717" s="20" t="str">
        <f t="shared" si="250"/>
        <v>1</v>
      </c>
      <c r="H717" s="20" t="str">
        <f t="shared" si="251"/>
        <v>1</v>
      </c>
      <c r="I717" s="20" t="str">
        <f t="shared" si="252"/>
        <v>1</v>
      </c>
      <c r="J717" s="20" t="str">
        <f t="shared" si="253"/>
        <v>1</v>
      </c>
      <c r="K717" s="20" t="str">
        <f t="shared" si="254"/>
        <v>1</v>
      </c>
      <c r="L717" s="20" t="str">
        <f t="shared" si="255"/>
        <v>1</v>
      </c>
      <c r="M717" s="20" t="str">
        <f t="shared" si="256"/>
        <v>0</v>
      </c>
      <c r="N717" s="23">
        <f t="shared" si="257"/>
        <v>2</v>
      </c>
      <c r="O717" s="23">
        <f t="shared" si="258"/>
        <v>3</v>
      </c>
      <c r="P717" s="23">
        <f t="shared" si="259"/>
        <v>4</v>
      </c>
      <c r="Q717" s="23">
        <f t="shared" si="260"/>
        <v>5</v>
      </c>
      <c r="R717" s="23">
        <f t="shared" si="261"/>
        <v>6</v>
      </c>
      <c r="S717" s="23">
        <f t="shared" si="262"/>
        <v>7</v>
      </c>
      <c r="T717" s="23">
        <f t="shared" si="263"/>
        <v>0</v>
      </c>
      <c r="V717" s="9">
        <v>0.3125</v>
      </c>
      <c r="W717" s="9">
        <v>0.47916666666666669</v>
      </c>
      <c r="X717" t="str">
        <f t="shared" si="264"/>
        <v>871621_MIX_JOUR2</v>
      </c>
      <c r="Y717" t="str">
        <f t="shared" si="265"/>
        <v>871621_MIX_JOUR3</v>
      </c>
      <c r="Z717" t="str">
        <f t="shared" si="266"/>
        <v>871621_MIX_JOUR4</v>
      </c>
      <c r="AA717" t="str">
        <f t="shared" si="267"/>
        <v>871621_MIX_JOUR5</v>
      </c>
      <c r="AB717" t="str">
        <f t="shared" si="268"/>
        <v>871621_MIX_JOUR6</v>
      </c>
      <c r="AC717" t="str">
        <f t="shared" si="269"/>
        <v>871621_MIX_JOUR7</v>
      </c>
      <c r="AD717" t="str">
        <f t="shared" si="270"/>
        <v>871621_MIX_JOUR0</v>
      </c>
      <c r="AF717" s="9">
        <v>0.3125</v>
      </c>
      <c r="AG717" s="9">
        <v>0.47916666666666669</v>
      </c>
    </row>
    <row r="718" spans="1:33">
      <c r="A718" s="8">
        <v>8716</v>
      </c>
      <c r="B718" s="8" t="s">
        <v>118</v>
      </c>
      <c r="C718" s="9">
        <v>0.70833333333333337</v>
      </c>
      <c r="D718" s="9">
        <v>0.875</v>
      </c>
      <c r="E718" s="13">
        <v>1011000</v>
      </c>
      <c r="F718" s="18" t="str">
        <f t="shared" si="249"/>
        <v>1011000</v>
      </c>
      <c r="G718" s="20" t="str">
        <f t="shared" si="250"/>
        <v>1</v>
      </c>
      <c r="H718" s="20" t="str">
        <f t="shared" si="251"/>
        <v>0</v>
      </c>
      <c r="I718" s="20" t="str">
        <f t="shared" si="252"/>
        <v>1</v>
      </c>
      <c r="J718" s="20" t="str">
        <f t="shared" si="253"/>
        <v>1</v>
      </c>
      <c r="K718" s="20" t="str">
        <f t="shared" si="254"/>
        <v>0</v>
      </c>
      <c r="L718" s="20" t="str">
        <f t="shared" si="255"/>
        <v>0</v>
      </c>
      <c r="M718" s="20" t="str">
        <f t="shared" si="256"/>
        <v>0</v>
      </c>
      <c r="N718" s="23">
        <f t="shared" si="257"/>
        <v>2</v>
      </c>
      <c r="O718" s="23">
        <f t="shared" si="258"/>
        <v>0</v>
      </c>
      <c r="P718" s="23">
        <f t="shared" si="259"/>
        <v>4</v>
      </c>
      <c r="Q718" s="23">
        <f t="shared" si="260"/>
        <v>5</v>
      </c>
      <c r="R718" s="23">
        <f t="shared" si="261"/>
        <v>0</v>
      </c>
      <c r="S718" s="23">
        <f t="shared" si="262"/>
        <v>0</v>
      </c>
      <c r="T718" s="23">
        <f t="shared" si="263"/>
        <v>0</v>
      </c>
      <c r="V718" s="9">
        <v>0.70833333333333337</v>
      </c>
      <c r="W718" s="9">
        <v>0.875</v>
      </c>
      <c r="X718" t="str">
        <f t="shared" si="264"/>
        <v>871621_MIX_SOIR2</v>
      </c>
      <c r="Y718" t="str">
        <f t="shared" si="265"/>
        <v>871621_MIX_SOIR0</v>
      </c>
      <c r="Z718" t="str">
        <f t="shared" si="266"/>
        <v>871621_MIX_SOIR4</v>
      </c>
      <c r="AA718" t="str">
        <f t="shared" si="267"/>
        <v>871621_MIX_SOIR5</v>
      </c>
      <c r="AB718" t="str">
        <f t="shared" si="268"/>
        <v>871621_MIX_SOIR0</v>
      </c>
      <c r="AC718" t="str">
        <f t="shared" si="269"/>
        <v>871621_MIX_SOIR0</v>
      </c>
      <c r="AD718" t="str">
        <f t="shared" si="270"/>
        <v>871621_MIX_SOIR0</v>
      </c>
      <c r="AF718" s="9">
        <v>0.70833333333333337</v>
      </c>
      <c r="AG718" s="9">
        <v>0.875</v>
      </c>
    </row>
    <row r="719" spans="1:33">
      <c r="A719" s="8">
        <v>8725</v>
      </c>
      <c r="B719" s="8" t="s">
        <v>117</v>
      </c>
      <c r="C719" s="9">
        <v>0.375</v>
      </c>
      <c r="D719" s="9">
        <v>0.5625</v>
      </c>
      <c r="E719" s="13">
        <v>1111110</v>
      </c>
      <c r="F719" s="18" t="str">
        <f t="shared" si="249"/>
        <v>1111110</v>
      </c>
      <c r="G719" s="20" t="str">
        <f t="shared" si="250"/>
        <v>1</v>
      </c>
      <c r="H719" s="20" t="str">
        <f t="shared" si="251"/>
        <v>1</v>
      </c>
      <c r="I719" s="20" t="str">
        <f t="shared" si="252"/>
        <v>1</v>
      </c>
      <c r="J719" s="20" t="str">
        <f t="shared" si="253"/>
        <v>1</v>
      </c>
      <c r="K719" s="20" t="str">
        <f t="shared" si="254"/>
        <v>1</v>
      </c>
      <c r="L719" s="20" t="str">
        <f t="shared" si="255"/>
        <v>1</v>
      </c>
      <c r="M719" s="20" t="str">
        <f t="shared" si="256"/>
        <v>0</v>
      </c>
      <c r="N719" s="23">
        <f t="shared" si="257"/>
        <v>2</v>
      </c>
      <c r="O719" s="23">
        <f t="shared" si="258"/>
        <v>3</v>
      </c>
      <c r="P719" s="23">
        <f t="shared" si="259"/>
        <v>4</v>
      </c>
      <c r="Q719" s="23">
        <f t="shared" si="260"/>
        <v>5</v>
      </c>
      <c r="R719" s="23">
        <f t="shared" si="261"/>
        <v>6</v>
      </c>
      <c r="S719" s="23">
        <f t="shared" si="262"/>
        <v>7</v>
      </c>
      <c r="T719" s="23">
        <f t="shared" si="263"/>
        <v>0</v>
      </c>
      <c r="V719" s="9">
        <v>0.375</v>
      </c>
      <c r="W719" s="9">
        <v>0.5625</v>
      </c>
      <c r="X719" t="str">
        <f t="shared" si="264"/>
        <v>872521_MIX_JOUR2</v>
      </c>
      <c r="Y719" t="str">
        <f t="shared" si="265"/>
        <v>872521_MIX_JOUR3</v>
      </c>
      <c r="Z719" t="str">
        <f t="shared" si="266"/>
        <v>872521_MIX_JOUR4</v>
      </c>
      <c r="AA719" t="str">
        <f t="shared" si="267"/>
        <v>872521_MIX_JOUR5</v>
      </c>
      <c r="AB719" t="str">
        <f t="shared" si="268"/>
        <v>872521_MIX_JOUR6</v>
      </c>
      <c r="AC719" t="str">
        <f t="shared" si="269"/>
        <v>872521_MIX_JOUR7</v>
      </c>
      <c r="AD719" t="str">
        <f t="shared" si="270"/>
        <v>872521_MIX_JOUR0</v>
      </c>
      <c r="AF719" s="9">
        <v>0.375</v>
      </c>
      <c r="AG719" s="9">
        <v>0.5625</v>
      </c>
    </row>
    <row r="720" spans="1:33">
      <c r="A720" s="8">
        <v>8729</v>
      </c>
      <c r="B720" s="8" t="s">
        <v>117</v>
      </c>
      <c r="C720" s="9">
        <v>0.375</v>
      </c>
      <c r="D720" s="9">
        <v>0.5</v>
      </c>
      <c r="E720" s="13">
        <v>1111010</v>
      </c>
      <c r="F720" s="18" t="str">
        <f t="shared" si="249"/>
        <v>1111010</v>
      </c>
      <c r="G720" s="20" t="str">
        <f t="shared" si="250"/>
        <v>1</v>
      </c>
      <c r="H720" s="20" t="str">
        <f t="shared" si="251"/>
        <v>1</v>
      </c>
      <c r="I720" s="20" t="str">
        <f t="shared" si="252"/>
        <v>1</v>
      </c>
      <c r="J720" s="20" t="str">
        <f t="shared" si="253"/>
        <v>1</v>
      </c>
      <c r="K720" s="20" t="str">
        <f t="shared" si="254"/>
        <v>0</v>
      </c>
      <c r="L720" s="20" t="str">
        <f t="shared" si="255"/>
        <v>1</v>
      </c>
      <c r="M720" s="20" t="str">
        <f t="shared" si="256"/>
        <v>0</v>
      </c>
      <c r="N720" s="23">
        <f t="shared" si="257"/>
        <v>2</v>
      </c>
      <c r="O720" s="23">
        <f t="shared" si="258"/>
        <v>3</v>
      </c>
      <c r="P720" s="23">
        <f t="shared" si="259"/>
        <v>4</v>
      </c>
      <c r="Q720" s="23">
        <f t="shared" si="260"/>
        <v>5</v>
      </c>
      <c r="R720" s="23">
        <f t="shared" si="261"/>
        <v>0</v>
      </c>
      <c r="S720" s="23">
        <f t="shared" si="262"/>
        <v>7</v>
      </c>
      <c r="T720" s="23">
        <f t="shared" si="263"/>
        <v>0</v>
      </c>
      <c r="V720" s="9">
        <v>0.375</v>
      </c>
      <c r="W720" s="9">
        <v>0.5</v>
      </c>
      <c r="X720" t="str">
        <f t="shared" si="264"/>
        <v>872921_MIX_JOUR2</v>
      </c>
      <c r="Y720" t="str">
        <f t="shared" si="265"/>
        <v>872921_MIX_JOUR3</v>
      </c>
      <c r="Z720" t="str">
        <f t="shared" si="266"/>
        <v>872921_MIX_JOUR4</v>
      </c>
      <c r="AA720" t="str">
        <f t="shared" si="267"/>
        <v>872921_MIX_JOUR5</v>
      </c>
      <c r="AB720" t="str">
        <f t="shared" si="268"/>
        <v>872921_MIX_JOUR0</v>
      </c>
      <c r="AC720" t="str">
        <f t="shared" si="269"/>
        <v>872921_MIX_JOUR7</v>
      </c>
      <c r="AD720" t="str">
        <f t="shared" si="270"/>
        <v>872921_MIX_JOUR0</v>
      </c>
      <c r="AF720" s="9">
        <v>0.375</v>
      </c>
      <c r="AG720" s="9">
        <v>0.5</v>
      </c>
    </row>
    <row r="721" spans="1:33">
      <c r="A721" s="8">
        <v>8733</v>
      </c>
      <c r="B721" s="8" t="s">
        <v>117</v>
      </c>
      <c r="C721" s="9">
        <v>0.29166666666666669</v>
      </c>
      <c r="D721" s="9">
        <v>0.4375</v>
      </c>
      <c r="E721" s="13">
        <v>1111110</v>
      </c>
      <c r="F721" s="18" t="str">
        <f t="shared" si="249"/>
        <v>1111110</v>
      </c>
      <c r="G721" s="20" t="str">
        <f t="shared" si="250"/>
        <v>1</v>
      </c>
      <c r="H721" s="20" t="str">
        <f t="shared" si="251"/>
        <v>1</v>
      </c>
      <c r="I721" s="20" t="str">
        <f t="shared" si="252"/>
        <v>1</v>
      </c>
      <c r="J721" s="20" t="str">
        <f t="shared" si="253"/>
        <v>1</v>
      </c>
      <c r="K721" s="20" t="str">
        <f t="shared" si="254"/>
        <v>1</v>
      </c>
      <c r="L721" s="20" t="str">
        <f t="shared" si="255"/>
        <v>1</v>
      </c>
      <c r="M721" s="20" t="str">
        <f t="shared" si="256"/>
        <v>0</v>
      </c>
      <c r="N721" s="23">
        <f t="shared" si="257"/>
        <v>2</v>
      </c>
      <c r="O721" s="23">
        <f t="shared" si="258"/>
        <v>3</v>
      </c>
      <c r="P721" s="23">
        <f t="shared" si="259"/>
        <v>4</v>
      </c>
      <c r="Q721" s="23">
        <f t="shared" si="260"/>
        <v>5</v>
      </c>
      <c r="R721" s="23">
        <f t="shared" si="261"/>
        <v>6</v>
      </c>
      <c r="S721" s="23">
        <f t="shared" si="262"/>
        <v>7</v>
      </c>
      <c r="T721" s="23">
        <f t="shared" si="263"/>
        <v>0</v>
      </c>
      <c r="V721" s="9">
        <v>0.29166666666666669</v>
      </c>
      <c r="W721" s="9">
        <v>0.4375</v>
      </c>
      <c r="X721" t="str">
        <f t="shared" si="264"/>
        <v>873321_MIX_JOUR2</v>
      </c>
      <c r="Y721" t="str">
        <f t="shared" si="265"/>
        <v>873321_MIX_JOUR3</v>
      </c>
      <c r="Z721" t="str">
        <f t="shared" si="266"/>
        <v>873321_MIX_JOUR4</v>
      </c>
      <c r="AA721" t="str">
        <f t="shared" si="267"/>
        <v>873321_MIX_JOUR5</v>
      </c>
      <c r="AB721" t="str">
        <f t="shared" si="268"/>
        <v>873321_MIX_JOUR6</v>
      </c>
      <c r="AC721" t="str">
        <f t="shared" si="269"/>
        <v>873321_MIX_JOUR7</v>
      </c>
      <c r="AD721" t="str">
        <f t="shared" si="270"/>
        <v>873321_MIX_JOUR0</v>
      </c>
      <c r="AF721" s="9">
        <v>0.29166666666666669</v>
      </c>
      <c r="AG721" s="9">
        <v>0.4375</v>
      </c>
    </row>
    <row r="722" spans="1:33">
      <c r="A722" s="8">
        <v>8737</v>
      </c>
      <c r="B722" s="8" t="s">
        <v>117</v>
      </c>
      <c r="C722" s="9">
        <v>0.41666666666666669</v>
      </c>
      <c r="D722" s="9">
        <v>0.58333333333333337</v>
      </c>
      <c r="E722" s="13">
        <v>1111111</v>
      </c>
      <c r="F722" s="18" t="str">
        <f t="shared" si="249"/>
        <v>1111111</v>
      </c>
      <c r="G722" s="20" t="str">
        <f t="shared" si="250"/>
        <v>1</v>
      </c>
      <c r="H722" s="20" t="str">
        <f t="shared" si="251"/>
        <v>1</v>
      </c>
      <c r="I722" s="20" t="str">
        <f t="shared" si="252"/>
        <v>1</v>
      </c>
      <c r="J722" s="20" t="str">
        <f t="shared" si="253"/>
        <v>1</v>
      </c>
      <c r="K722" s="20" t="str">
        <f t="shared" si="254"/>
        <v>1</v>
      </c>
      <c r="L722" s="20" t="str">
        <f t="shared" si="255"/>
        <v>1</v>
      </c>
      <c r="M722" s="20" t="str">
        <f t="shared" si="256"/>
        <v>1</v>
      </c>
      <c r="N722" s="23">
        <f t="shared" si="257"/>
        <v>2</v>
      </c>
      <c r="O722" s="23">
        <f t="shared" si="258"/>
        <v>3</v>
      </c>
      <c r="P722" s="23">
        <f t="shared" si="259"/>
        <v>4</v>
      </c>
      <c r="Q722" s="23">
        <f t="shared" si="260"/>
        <v>5</v>
      </c>
      <c r="R722" s="23">
        <f t="shared" si="261"/>
        <v>6</v>
      </c>
      <c r="S722" s="23">
        <f t="shared" si="262"/>
        <v>7</v>
      </c>
      <c r="T722" s="23">
        <f t="shared" si="263"/>
        <v>1</v>
      </c>
      <c r="V722" s="9">
        <v>0.41666666666666669</v>
      </c>
      <c r="W722" s="9">
        <v>0.58333333333333337</v>
      </c>
      <c r="X722" t="str">
        <f t="shared" si="264"/>
        <v>873721_MIX_JOUR2</v>
      </c>
      <c r="Y722" t="str">
        <f t="shared" si="265"/>
        <v>873721_MIX_JOUR3</v>
      </c>
      <c r="Z722" t="str">
        <f t="shared" si="266"/>
        <v>873721_MIX_JOUR4</v>
      </c>
      <c r="AA722" t="str">
        <f t="shared" si="267"/>
        <v>873721_MIX_JOUR5</v>
      </c>
      <c r="AB722" t="str">
        <f t="shared" si="268"/>
        <v>873721_MIX_JOUR6</v>
      </c>
      <c r="AC722" t="str">
        <f t="shared" si="269"/>
        <v>873721_MIX_JOUR7</v>
      </c>
      <c r="AD722" t="str">
        <f t="shared" si="270"/>
        <v>873721_MIX_JOUR1</v>
      </c>
      <c r="AF722" s="9">
        <v>0.41666666666666669</v>
      </c>
      <c r="AG722" s="9">
        <v>0.58333333333333337</v>
      </c>
    </row>
    <row r="723" spans="1:33">
      <c r="A723" s="8">
        <v>8743</v>
      </c>
      <c r="B723" s="8" t="s">
        <v>117</v>
      </c>
      <c r="C723" s="9">
        <v>0.32291666666666669</v>
      </c>
      <c r="D723" s="9">
        <v>0.44791666666666669</v>
      </c>
      <c r="E723" s="13">
        <v>10</v>
      </c>
      <c r="F723" s="18" t="str">
        <f t="shared" si="249"/>
        <v>0000010</v>
      </c>
      <c r="G723" s="20" t="str">
        <f t="shared" si="250"/>
        <v>0</v>
      </c>
      <c r="H723" s="20" t="str">
        <f t="shared" si="251"/>
        <v>0</v>
      </c>
      <c r="I723" s="20" t="str">
        <f t="shared" si="252"/>
        <v>0</v>
      </c>
      <c r="J723" s="20" t="str">
        <f t="shared" si="253"/>
        <v>0</v>
      </c>
      <c r="K723" s="20" t="str">
        <f t="shared" si="254"/>
        <v>0</v>
      </c>
      <c r="L723" s="20" t="str">
        <f t="shared" si="255"/>
        <v>1</v>
      </c>
      <c r="M723" s="20" t="str">
        <f t="shared" si="256"/>
        <v>0</v>
      </c>
      <c r="N723" s="23">
        <f t="shared" si="257"/>
        <v>0</v>
      </c>
      <c r="O723" s="23">
        <f t="shared" si="258"/>
        <v>0</v>
      </c>
      <c r="P723" s="23">
        <f t="shared" si="259"/>
        <v>0</v>
      </c>
      <c r="Q723" s="23">
        <f t="shared" si="260"/>
        <v>0</v>
      </c>
      <c r="R723" s="23">
        <f t="shared" si="261"/>
        <v>0</v>
      </c>
      <c r="S723" s="23">
        <f t="shared" si="262"/>
        <v>7</v>
      </c>
      <c r="T723" s="23">
        <f t="shared" si="263"/>
        <v>0</v>
      </c>
      <c r="V723" s="9">
        <v>0.32291666666666669</v>
      </c>
      <c r="W723" s="9">
        <v>0.44791666666666669</v>
      </c>
      <c r="X723" t="str">
        <f t="shared" si="264"/>
        <v>874321_MIX_JOUR0</v>
      </c>
      <c r="Y723" t="str">
        <f t="shared" si="265"/>
        <v>874321_MIX_JOUR0</v>
      </c>
      <c r="Z723" t="str">
        <f t="shared" si="266"/>
        <v>874321_MIX_JOUR0</v>
      </c>
      <c r="AA723" t="str">
        <f t="shared" si="267"/>
        <v>874321_MIX_JOUR0</v>
      </c>
      <c r="AB723" t="str">
        <f t="shared" si="268"/>
        <v>874321_MIX_JOUR0</v>
      </c>
      <c r="AC723" t="str">
        <f t="shared" si="269"/>
        <v>874321_MIX_JOUR7</v>
      </c>
      <c r="AD723" t="str">
        <f t="shared" si="270"/>
        <v>874321_MIX_JOUR0</v>
      </c>
      <c r="AF723" s="9">
        <v>0.32291666666666669</v>
      </c>
      <c r="AG723" s="9">
        <v>0.44791666666666669</v>
      </c>
    </row>
    <row r="724" spans="1:33">
      <c r="A724" s="8">
        <v>8743</v>
      </c>
      <c r="B724" s="8" t="s">
        <v>117</v>
      </c>
      <c r="C724" s="9">
        <v>0.375</v>
      </c>
      <c r="D724" s="9">
        <v>0.54166666666666663</v>
      </c>
      <c r="E724" s="13">
        <v>1111100</v>
      </c>
      <c r="F724" s="18" t="str">
        <f t="shared" si="249"/>
        <v>1111100</v>
      </c>
      <c r="G724" s="20" t="str">
        <f t="shared" si="250"/>
        <v>1</v>
      </c>
      <c r="H724" s="20" t="str">
        <f t="shared" si="251"/>
        <v>1</v>
      </c>
      <c r="I724" s="20" t="str">
        <f t="shared" si="252"/>
        <v>1</v>
      </c>
      <c r="J724" s="20" t="str">
        <f t="shared" si="253"/>
        <v>1</v>
      </c>
      <c r="K724" s="20" t="str">
        <f t="shared" si="254"/>
        <v>1</v>
      </c>
      <c r="L724" s="20" t="str">
        <f t="shared" si="255"/>
        <v>0</v>
      </c>
      <c r="M724" s="20" t="str">
        <f t="shared" si="256"/>
        <v>0</v>
      </c>
      <c r="N724" s="23">
        <f t="shared" si="257"/>
        <v>2</v>
      </c>
      <c r="O724" s="23">
        <f t="shared" si="258"/>
        <v>3</v>
      </c>
      <c r="P724" s="23">
        <f t="shared" si="259"/>
        <v>4</v>
      </c>
      <c r="Q724" s="23">
        <f t="shared" si="260"/>
        <v>5</v>
      </c>
      <c r="R724" s="23">
        <f t="shared" si="261"/>
        <v>6</v>
      </c>
      <c r="S724" s="23">
        <f t="shared" si="262"/>
        <v>0</v>
      </c>
      <c r="T724" s="23">
        <f t="shared" si="263"/>
        <v>0</v>
      </c>
      <c r="V724" s="9">
        <v>0.375</v>
      </c>
      <c r="W724" s="9">
        <v>0.54166666666666663</v>
      </c>
      <c r="X724" t="str">
        <f t="shared" si="264"/>
        <v>874321_MIX_JOUR2</v>
      </c>
      <c r="Y724" t="str">
        <f t="shared" si="265"/>
        <v>874321_MIX_JOUR3</v>
      </c>
      <c r="Z724" t="str">
        <f t="shared" si="266"/>
        <v>874321_MIX_JOUR4</v>
      </c>
      <c r="AA724" t="str">
        <f t="shared" si="267"/>
        <v>874321_MIX_JOUR5</v>
      </c>
      <c r="AB724" t="str">
        <f t="shared" si="268"/>
        <v>874321_MIX_JOUR6</v>
      </c>
      <c r="AC724" t="str">
        <f t="shared" si="269"/>
        <v>874321_MIX_JOUR0</v>
      </c>
      <c r="AD724" t="str">
        <f t="shared" si="270"/>
        <v>874321_MIX_JOUR0</v>
      </c>
      <c r="AF724" s="9">
        <v>0.375</v>
      </c>
      <c r="AG724" s="9">
        <v>0.54166666666666663</v>
      </c>
    </row>
    <row r="725" spans="1:33">
      <c r="A725" s="8">
        <v>8743</v>
      </c>
      <c r="B725" s="8" t="s">
        <v>118</v>
      </c>
      <c r="C725" s="9">
        <v>0.75</v>
      </c>
      <c r="D725" s="9">
        <v>0.91666666666666663</v>
      </c>
      <c r="E725" s="13">
        <v>100000</v>
      </c>
      <c r="F725" s="18" t="str">
        <f t="shared" si="249"/>
        <v>0100000</v>
      </c>
      <c r="G725" s="20" t="str">
        <f t="shared" si="250"/>
        <v>0</v>
      </c>
      <c r="H725" s="20" t="str">
        <f t="shared" si="251"/>
        <v>1</v>
      </c>
      <c r="I725" s="20" t="str">
        <f t="shared" si="252"/>
        <v>0</v>
      </c>
      <c r="J725" s="20" t="str">
        <f t="shared" si="253"/>
        <v>0</v>
      </c>
      <c r="K725" s="20" t="str">
        <f t="shared" si="254"/>
        <v>0</v>
      </c>
      <c r="L725" s="20" t="str">
        <f t="shared" si="255"/>
        <v>0</v>
      </c>
      <c r="M725" s="20" t="str">
        <f t="shared" si="256"/>
        <v>0</v>
      </c>
      <c r="N725" s="23">
        <f t="shared" si="257"/>
        <v>0</v>
      </c>
      <c r="O725" s="23">
        <f t="shared" si="258"/>
        <v>3</v>
      </c>
      <c r="P725" s="23">
        <f t="shared" si="259"/>
        <v>0</v>
      </c>
      <c r="Q725" s="23">
        <f t="shared" si="260"/>
        <v>0</v>
      </c>
      <c r="R725" s="23">
        <f t="shared" si="261"/>
        <v>0</v>
      </c>
      <c r="S725" s="23">
        <f t="shared" si="262"/>
        <v>0</v>
      </c>
      <c r="T725" s="23">
        <f t="shared" si="263"/>
        <v>0</v>
      </c>
      <c r="V725" s="9">
        <v>0.75</v>
      </c>
      <c r="W725" s="9">
        <v>0.91666666666666663</v>
      </c>
      <c r="X725" t="str">
        <f t="shared" si="264"/>
        <v>874321_MIX_SOIR0</v>
      </c>
      <c r="Y725" t="str">
        <f t="shared" si="265"/>
        <v>874321_MIX_SOIR3</v>
      </c>
      <c r="Z725" t="str">
        <f t="shared" si="266"/>
        <v>874321_MIX_SOIR0</v>
      </c>
      <c r="AA725" t="str">
        <f t="shared" si="267"/>
        <v>874321_MIX_SOIR0</v>
      </c>
      <c r="AB725" t="str">
        <f t="shared" si="268"/>
        <v>874321_MIX_SOIR0</v>
      </c>
      <c r="AC725" t="str">
        <f t="shared" si="269"/>
        <v>874321_MIX_SOIR0</v>
      </c>
      <c r="AD725" t="str">
        <f t="shared" si="270"/>
        <v>874321_MIX_SOIR0</v>
      </c>
      <c r="AF725" s="9">
        <v>0.75</v>
      </c>
      <c r="AG725" s="9">
        <v>0.91666666666666663</v>
      </c>
    </row>
    <row r="726" spans="1:33">
      <c r="A726" s="8">
        <v>8753</v>
      </c>
      <c r="B726" s="8" t="s">
        <v>117</v>
      </c>
      <c r="C726" s="9">
        <v>0.25</v>
      </c>
      <c r="D726" s="9">
        <v>0.5</v>
      </c>
      <c r="E726" s="13">
        <v>1111110</v>
      </c>
      <c r="F726" s="18" t="str">
        <f t="shared" si="249"/>
        <v>1111110</v>
      </c>
      <c r="G726" s="20" t="str">
        <f t="shared" si="250"/>
        <v>1</v>
      </c>
      <c r="H726" s="20" t="str">
        <f t="shared" si="251"/>
        <v>1</v>
      </c>
      <c r="I726" s="20" t="str">
        <f t="shared" si="252"/>
        <v>1</v>
      </c>
      <c r="J726" s="20" t="str">
        <f t="shared" si="253"/>
        <v>1</v>
      </c>
      <c r="K726" s="20" t="str">
        <f t="shared" si="254"/>
        <v>1</v>
      </c>
      <c r="L726" s="20" t="str">
        <f t="shared" si="255"/>
        <v>1</v>
      </c>
      <c r="M726" s="20" t="str">
        <f t="shared" si="256"/>
        <v>0</v>
      </c>
      <c r="N726" s="23">
        <f t="shared" si="257"/>
        <v>2</v>
      </c>
      <c r="O726" s="23">
        <f t="shared" si="258"/>
        <v>3</v>
      </c>
      <c r="P726" s="23">
        <f t="shared" si="259"/>
        <v>4</v>
      </c>
      <c r="Q726" s="23">
        <f t="shared" si="260"/>
        <v>5</v>
      </c>
      <c r="R726" s="23">
        <f t="shared" si="261"/>
        <v>6</v>
      </c>
      <c r="S726" s="23">
        <f t="shared" si="262"/>
        <v>7</v>
      </c>
      <c r="T726" s="23">
        <f t="shared" si="263"/>
        <v>0</v>
      </c>
      <c r="V726" s="9">
        <v>0.25</v>
      </c>
      <c r="W726" s="9">
        <v>0.5</v>
      </c>
      <c r="X726" t="str">
        <f t="shared" si="264"/>
        <v>875321_MIX_JOUR2</v>
      </c>
      <c r="Y726" t="str">
        <f t="shared" si="265"/>
        <v>875321_MIX_JOUR3</v>
      </c>
      <c r="Z726" t="str">
        <f t="shared" si="266"/>
        <v>875321_MIX_JOUR4</v>
      </c>
      <c r="AA726" t="str">
        <f t="shared" si="267"/>
        <v>875321_MIX_JOUR5</v>
      </c>
      <c r="AB726" t="str">
        <f t="shared" si="268"/>
        <v>875321_MIX_JOUR6</v>
      </c>
      <c r="AC726" t="str">
        <f t="shared" si="269"/>
        <v>875321_MIX_JOUR7</v>
      </c>
      <c r="AD726" t="str">
        <f t="shared" si="270"/>
        <v>875321_MIX_JOUR0</v>
      </c>
      <c r="AF726" s="9">
        <v>0.25</v>
      </c>
      <c r="AG726" s="9">
        <v>0.5</v>
      </c>
    </row>
    <row r="727" spans="1:33">
      <c r="A727" s="8">
        <v>8755</v>
      </c>
      <c r="B727" s="8" t="s">
        <v>117</v>
      </c>
      <c r="C727" s="9">
        <v>0.33333333333333331</v>
      </c>
      <c r="D727" s="9">
        <v>0.45833333333333331</v>
      </c>
      <c r="E727" s="13">
        <v>1111110</v>
      </c>
      <c r="F727" s="18" t="str">
        <f t="shared" si="249"/>
        <v>1111110</v>
      </c>
      <c r="G727" s="20" t="str">
        <f t="shared" si="250"/>
        <v>1</v>
      </c>
      <c r="H727" s="20" t="str">
        <f t="shared" si="251"/>
        <v>1</v>
      </c>
      <c r="I727" s="20" t="str">
        <f t="shared" si="252"/>
        <v>1</v>
      </c>
      <c r="J727" s="20" t="str">
        <f t="shared" si="253"/>
        <v>1</v>
      </c>
      <c r="K727" s="20" t="str">
        <f t="shared" si="254"/>
        <v>1</v>
      </c>
      <c r="L727" s="20" t="str">
        <f t="shared" si="255"/>
        <v>1</v>
      </c>
      <c r="M727" s="20" t="str">
        <f t="shared" si="256"/>
        <v>0</v>
      </c>
      <c r="N727" s="23">
        <f t="shared" si="257"/>
        <v>2</v>
      </c>
      <c r="O727" s="23">
        <f t="shared" si="258"/>
        <v>3</v>
      </c>
      <c r="P727" s="23">
        <f t="shared" si="259"/>
        <v>4</v>
      </c>
      <c r="Q727" s="23">
        <f t="shared" si="260"/>
        <v>5</v>
      </c>
      <c r="R727" s="23">
        <f t="shared" si="261"/>
        <v>6</v>
      </c>
      <c r="S727" s="23">
        <f t="shared" si="262"/>
        <v>7</v>
      </c>
      <c r="T727" s="23">
        <f t="shared" si="263"/>
        <v>0</v>
      </c>
      <c r="V727" s="9">
        <v>0.33333333333333331</v>
      </c>
      <c r="W727" s="9">
        <v>0.45833333333333331</v>
      </c>
      <c r="X727" t="str">
        <f t="shared" si="264"/>
        <v>875521_MIX_JOUR2</v>
      </c>
      <c r="Y727" t="str">
        <f t="shared" si="265"/>
        <v>875521_MIX_JOUR3</v>
      </c>
      <c r="Z727" t="str">
        <f t="shared" si="266"/>
        <v>875521_MIX_JOUR4</v>
      </c>
      <c r="AA727" t="str">
        <f t="shared" si="267"/>
        <v>875521_MIX_JOUR5</v>
      </c>
      <c r="AB727" t="str">
        <f t="shared" si="268"/>
        <v>875521_MIX_JOUR6</v>
      </c>
      <c r="AC727" t="str">
        <f t="shared" si="269"/>
        <v>875521_MIX_JOUR7</v>
      </c>
      <c r="AD727" t="str">
        <f t="shared" si="270"/>
        <v>875521_MIX_JOUR0</v>
      </c>
      <c r="AF727" s="9">
        <v>0.33333333333333331</v>
      </c>
      <c r="AG727" s="9">
        <v>0.45833333333333331</v>
      </c>
    </row>
    <row r="728" spans="1:33">
      <c r="A728" s="8">
        <v>8756</v>
      </c>
      <c r="B728" s="8" t="s">
        <v>118</v>
      </c>
      <c r="C728" s="9">
        <v>0</v>
      </c>
      <c r="D728" s="9">
        <v>0.99930555555555556</v>
      </c>
      <c r="E728" s="13">
        <v>1111111</v>
      </c>
      <c r="F728" s="18" t="str">
        <f t="shared" si="249"/>
        <v>1111111</v>
      </c>
      <c r="G728" s="20" t="str">
        <f t="shared" si="250"/>
        <v>1</v>
      </c>
      <c r="H728" s="20" t="str">
        <f t="shared" si="251"/>
        <v>1</v>
      </c>
      <c r="I728" s="20" t="str">
        <f t="shared" si="252"/>
        <v>1</v>
      </c>
      <c r="J728" s="20" t="str">
        <f t="shared" si="253"/>
        <v>1</v>
      </c>
      <c r="K728" s="20" t="str">
        <f t="shared" si="254"/>
        <v>1</v>
      </c>
      <c r="L728" s="20" t="str">
        <f t="shared" si="255"/>
        <v>1</v>
      </c>
      <c r="M728" s="20" t="str">
        <f t="shared" si="256"/>
        <v>1</v>
      </c>
      <c r="N728" s="23">
        <f t="shared" si="257"/>
        <v>2</v>
      </c>
      <c r="O728" s="23">
        <f t="shared" si="258"/>
        <v>3</v>
      </c>
      <c r="P728" s="23">
        <f t="shared" si="259"/>
        <v>4</v>
      </c>
      <c r="Q728" s="23">
        <f t="shared" si="260"/>
        <v>5</v>
      </c>
      <c r="R728" s="23">
        <f t="shared" si="261"/>
        <v>6</v>
      </c>
      <c r="S728" s="23">
        <f t="shared" si="262"/>
        <v>7</v>
      </c>
      <c r="T728" s="23">
        <f t="shared" si="263"/>
        <v>1</v>
      </c>
      <c r="V728" s="9">
        <v>0</v>
      </c>
      <c r="W728" s="9">
        <v>0.99930555555555556</v>
      </c>
      <c r="X728" t="str">
        <f t="shared" si="264"/>
        <v>875621_MIX_SOIR2</v>
      </c>
      <c r="Y728" t="str">
        <f t="shared" si="265"/>
        <v>875621_MIX_SOIR3</v>
      </c>
      <c r="Z728" t="str">
        <f t="shared" si="266"/>
        <v>875621_MIX_SOIR4</v>
      </c>
      <c r="AA728" t="str">
        <f t="shared" si="267"/>
        <v>875621_MIX_SOIR5</v>
      </c>
      <c r="AB728" t="str">
        <f t="shared" si="268"/>
        <v>875621_MIX_SOIR6</v>
      </c>
      <c r="AC728" t="str">
        <f t="shared" si="269"/>
        <v>875621_MIX_SOIR7</v>
      </c>
      <c r="AD728" t="str">
        <f t="shared" si="270"/>
        <v>875621_MIX_SOIR1</v>
      </c>
      <c r="AF728" s="9">
        <v>0</v>
      </c>
      <c r="AG728" s="9">
        <v>0.99930555555555556</v>
      </c>
    </row>
    <row r="729" spans="1:33">
      <c r="A729" s="8">
        <v>8757</v>
      </c>
      <c r="B729" s="8" t="s">
        <v>118</v>
      </c>
      <c r="C729" s="9">
        <v>0</v>
      </c>
      <c r="D729" s="9">
        <v>0.99930555555555556</v>
      </c>
      <c r="E729" s="13">
        <v>1111111</v>
      </c>
      <c r="F729" s="18" t="str">
        <f t="shared" si="249"/>
        <v>1111111</v>
      </c>
      <c r="G729" s="20" t="str">
        <f t="shared" si="250"/>
        <v>1</v>
      </c>
      <c r="H729" s="20" t="str">
        <f t="shared" si="251"/>
        <v>1</v>
      </c>
      <c r="I729" s="20" t="str">
        <f t="shared" si="252"/>
        <v>1</v>
      </c>
      <c r="J729" s="20" t="str">
        <f t="shared" si="253"/>
        <v>1</v>
      </c>
      <c r="K729" s="20" t="str">
        <f t="shared" si="254"/>
        <v>1</v>
      </c>
      <c r="L729" s="20" t="str">
        <f t="shared" si="255"/>
        <v>1</v>
      </c>
      <c r="M729" s="20" t="str">
        <f t="shared" si="256"/>
        <v>1</v>
      </c>
      <c r="N729" s="23">
        <f t="shared" si="257"/>
        <v>2</v>
      </c>
      <c r="O729" s="23">
        <f t="shared" si="258"/>
        <v>3</v>
      </c>
      <c r="P729" s="23">
        <f t="shared" si="259"/>
        <v>4</v>
      </c>
      <c r="Q729" s="23">
        <f t="shared" si="260"/>
        <v>5</v>
      </c>
      <c r="R729" s="23">
        <f t="shared" si="261"/>
        <v>6</v>
      </c>
      <c r="S729" s="23">
        <f t="shared" si="262"/>
        <v>7</v>
      </c>
      <c r="T729" s="23">
        <f t="shared" si="263"/>
        <v>1</v>
      </c>
      <c r="V729" s="9">
        <v>0</v>
      </c>
      <c r="W729" s="9">
        <v>0.99930555555555556</v>
      </c>
      <c r="X729" t="str">
        <f t="shared" si="264"/>
        <v>875721_MIX_SOIR2</v>
      </c>
      <c r="Y729" t="str">
        <f t="shared" si="265"/>
        <v>875721_MIX_SOIR3</v>
      </c>
      <c r="Z729" t="str">
        <f t="shared" si="266"/>
        <v>875721_MIX_SOIR4</v>
      </c>
      <c r="AA729" t="str">
        <f t="shared" si="267"/>
        <v>875721_MIX_SOIR5</v>
      </c>
      <c r="AB729" t="str">
        <f t="shared" si="268"/>
        <v>875721_MIX_SOIR6</v>
      </c>
      <c r="AC729" t="str">
        <f t="shared" si="269"/>
        <v>875721_MIX_SOIR7</v>
      </c>
      <c r="AD729" t="str">
        <f t="shared" si="270"/>
        <v>875721_MIX_SOIR1</v>
      </c>
      <c r="AF729" s="9">
        <v>0</v>
      </c>
      <c r="AG729" s="9">
        <v>0.99930555555555556</v>
      </c>
    </row>
    <row r="730" spans="1:33">
      <c r="A730" s="8">
        <v>8759</v>
      </c>
      <c r="B730" s="8" t="s">
        <v>118</v>
      </c>
      <c r="C730" s="9">
        <v>0</v>
      </c>
      <c r="D730" s="9">
        <v>0.99930555555555556</v>
      </c>
      <c r="E730" s="13">
        <v>1111111</v>
      </c>
      <c r="F730" s="18" t="str">
        <f t="shared" si="249"/>
        <v>1111111</v>
      </c>
      <c r="G730" s="20" t="str">
        <f t="shared" si="250"/>
        <v>1</v>
      </c>
      <c r="H730" s="20" t="str">
        <f t="shared" si="251"/>
        <v>1</v>
      </c>
      <c r="I730" s="20" t="str">
        <f t="shared" si="252"/>
        <v>1</v>
      </c>
      <c r="J730" s="20" t="str">
        <f t="shared" si="253"/>
        <v>1</v>
      </c>
      <c r="K730" s="20" t="str">
        <f t="shared" si="254"/>
        <v>1</v>
      </c>
      <c r="L730" s="20" t="str">
        <f t="shared" si="255"/>
        <v>1</v>
      </c>
      <c r="M730" s="20" t="str">
        <f t="shared" si="256"/>
        <v>1</v>
      </c>
      <c r="N730" s="23">
        <f t="shared" si="257"/>
        <v>2</v>
      </c>
      <c r="O730" s="23">
        <f t="shared" si="258"/>
        <v>3</v>
      </c>
      <c r="P730" s="23">
        <f t="shared" si="259"/>
        <v>4</v>
      </c>
      <c r="Q730" s="23">
        <f t="shared" si="260"/>
        <v>5</v>
      </c>
      <c r="R730" s="23">
        <f t="shared" si="261"/>
        <v>6</v>
      </c>
      <c r="S730" s="23">
        <f t="shared" si="262"/>
        <v>7</v>
      </c>
      <c r="T730" s="23">
        <f t="shared" si="263"/>
        <v>1</v>
      </c>
      <c r="V730" s="9">
        <v>0</v>
      </c>
      <c r="W730" s="9">
        <v>0.99930555555555556</v>
      </c>
      <c r="X730" t="str">
        <f t="shared" si="264"/>
        <v>875921_MIX_SOIR2</v>
      </c>
      <c r="Y730" t="str">
        <f t="shared" si="265"/>
        <v>875921_MIX_SOIR3</v>
      </c>
      <c r="Z730" t="str">
        <f t="shared" si="266"/>
        <v>875921_MIX_SOIR4</v>
      </c>
      <c r="AA730" t="str">
        <f t="shared" si="267"/>
        <v>875921_MIX_SOIR5</v>
      </c>
      <c r="AB730" t="str">
        <f t="shared" si="268"/>
        <v>875921_MIX_SOIR6</v>
      </c>
      <c r="AC730" t="str">
        <f t="shared" si="269"/>
        <v>875921_MIX_SOIR7</v>
      </c>
      <c r="AD730" t="str">
        <f t="shared" si="270"/>
        <v>875921_MIX_SOIR1</v>
      </c>
      <c r="AF730" s="9">
        <v>0</v>
      </c>
      <c r="AG730" s="9">
        <v>0.99930555555555556</v>
      </c>
    </row>
    <row r="731" spans="1:33">
      <c r="A731" s="8">
        <v>8760</v>
      </c>
      <c r="B731" s="8" t="s">
        <v>118</v>
      </c>
      <c r="C731" s="9">
        <v>0</v>
      </c>
      <c r="D731" s="9">
        <v>0.99930555555555556</v>
      </c>
      <c r="E731" s="13">
        <v>1111111</v>
      </c>
      <c r="F731" s="18" t="str">
        <f t="shared" si="249"/>
        <v>1111111</v>
      </c>
      <c r="G731" s="20" t="str">
        <f t="shared" si="250"/>
        <v>1</v>
      </c>
      <c r="H731" s="20" t="str">
        <f t="shared" si="251"/>
        <v>1</v>
      </c>
      <c r="I731" s="20" t="str">
        <f t="shared" si="252"/>
        <v>1</v>
      </c>
      <c r="J731" s="20" t="str">
        <f t="shared" si="253"/>
        <v>1</v>
      </c>
      <c r="K731" s="20" t="str">
        <f t="shared" si="254"/>
        <v>1</v>
      </c>
      <c r="L731" s="20" t="str">
        <f t="shared" si="255"/>
        <v>1</v>
      </c>
      <c r="M731" s="20" t="str">
        <f t="shared" si="256"/>
        <v>1</v>
      </c>
      <c r="N731" s="23">
        <f t="shared" si="257"/>
        <v>2</v>
      </c>
      <c r="O731" s="23">
        <f t="shared" si="258"/>
        <v>3</v>
      </c>
      <c r="P731" s="23">
        <f t="shared" si="259"/>
        <v>4</v>
      </c>
      <c r="Q731" s="23">
        <f t="shared" si="260"/>
        <v>5</v>
      </c>
      <c r="R731" s="23">
        <f t="shared" si="261"/>
        <v>6</v>
      </c>
      <c r="S731" s="23">
        <f t="shared" si="262"/>
        <v>7</v>
      </c>
      <c r="T731" s="23">
        <f t="shared" si="263"/>
        <v>1</v>
      </c>
      <c r="V731" s="9">
        <v>0</v>
      </c>
      <c r="W731" s="9">
        <v>0.99930555555555556</v>
      </c>
      <c r="X731" t="str">
        <f t="shared" si="264"/>
        <v>876021_MIX_SOIR2</v>
      </c>
      <c r="Y731" t="str">
        <f t="shared" si="265"/>
        <v>876021_MIX_SOIR3</v>
      </c>
      <c r="Z731" t="str">
        <f t="shared" si="266"/>
        <v>876021_MIX_SOIR4</v>
      </c>
      <c r="AA731" t="str">
        <f t="shared" si="267"/>
        <v>876021_MIX_SOIR5</v>
      </c>
      <c r="AB731" t="str">
        <f t="shared" si="268"/>
        <v>876021_MIX_SOIR6</v>
      </c>
      <c r="AC731" t="str">
        <f t="shared" si="269"/>
        <v>876021_MIX_SOIR7</v>
      </c>
      <c r="AD731" t="str">
        <f t="shared" si="270"/>
        <v>876021_MIX_SOIR1</v>
      </c>
      <c r="AF731" s="9">
        <v>0</v>
      </c>
      <c r="AG731" s="9">
        <v>0.99930555555555556</v>
      </c>
    </row>
    <row r="732" spans="1:33">
      <c r="A732" s="8">
        <v>8761</v>
      </c>
      <c r="B732" s="8" t="s">
        <v>118</v>
      </c>
      <c r="C732" s="9">
        <v>0</v>
      </c>
      <c r="D732" s="9">
        <v>0.99930555555555556</v>
      </c>
      <c r="E732" s="13">
        <v>1111111</v>
      </c>
      <c r="F732" s="18" t="str">
        <f t="shared" si="249"/>
        <v>1111111</v>
      </c>
      <c r="G732" s="20" t="str">
        <f t="shared" si="250"/>
        <v>1</v>
      </c>
      <c r="H732" s="20" t="str">
        <f t="shared" si="251"/>
        <v>1</v>
      </c>
      <c r="I732" s="20" t="str">
        <f t="shared" si="252"/>
        <v>1</v>
      </c>
      <c r="J732" s="20" t="str">
        <f t="shared" si="253"/>
        <v>1</v>
      </c>
      <c r="K732" s="20" t="str">
        <f t="shared" si="254"/>
        <v>1</v>
      </c>
      <c r="L732" s="20" t="str">
        <f t="shared" si="255"/>
        <v>1</v>
      </c>
      <c r="M732" s="20" t="str">
        <f t="shared" si="256"/>
        <v>1</v>
      </c>
      <c r="N732" s="23">
        <f t="shared" si="257"/>
        <v>2</v>
      </c>
      <c r="O732" s="23">
        <f t="shared" si="258"/>
        <v>3</v>
      </c>
      <c r="P732" s="23">
        <f t="shared" si="259"/>
        <v>4</v>
      </c>
      <c r="Q732" s="23">
        <f t="shared" si="260"/>
        <v>5</v>
      </c>
      <c r="R732" s="23">
        <f t="shared" si="261"/>
        <v>6</v>
      </c>
      <c r="S732" s="23">
        <f t="shared" si="262"/>
        <v>7</v>
      </c>
      <c r="T732" s="23">
        <f t="shared" si="263"/>
        <v>1</v>
      </c>
      <c r="V732" s="9">
        <v>0</v>
      </c>
      <c r="W732" s="9">
        <v>0.99930555555555556</v>
      </c>
      <c r="X732" t="str">
        <f t="shared" si="264"/>
        <v>876121_MIX_SOIR2</v>
      </c>
      <c r="Y732" t="str">
        <f t="shared" si="265"/>
        <v>876121_MIX_SOIR3</v>
      </c>
      <c r="Z732" t="str">
        <f t="shared" si="266"/>
        <v>876121_MIX_SOIR4</v>
      </c>
      <c r="AA732" t="str">
        <f t="shared" si="267"/>
        <v>876121_MIX_SOIR5</v>
      </c>
      <c r="AB732" t="str">
        <f t="shared" si="268"/>
        <v>876121_MIX_SOIR6</v>
      </c>
      <c r="AC732" t="str">
        <f t="shared" si="269"/>
        <v>876121_MIX_SOIR7</v>
      </c>
      <c r="AD732" t="str">
        <f t="shared" si="270"/>
        <v>876121_MIX_SOIR1</v>
      </c>
      <c r="AF732" s="9">
        <v>0</v>
      </c>
      <c r="AG732" s="9">
        <v>0.99930555555555556</v>
      </c>
    </row>
    <row r="733" spans="1:33">
      <c r="A733" s="8">
        <v>8763</v>
      </c>
      <c r="B733" s="8" t="s">
        <v>118</v>
      </c>
      <c r="C733" s="9">
        <v>0</v>
      </c>
      <c r="D733" s="9">
        <v>0.99930555555555556</v>
      </c>
      <c r="E733" s="13">
        <v>1111111</v>
      </c>
      <c r="F733" s="18" t="str">
        <f t="shared" si="249"/>
        <v>1111111</v>
      </c>
      <c r="G733" s="20" t="str">
        <f t="shared" si="250"/>
        <v>1</v>
      </c>
      <c r="H733" s="20" t="str">
        <f t="shared" si="251"/>
        <v>1</v>
      </c>
      <c r="I733" s="20" t="str">
        <f t="shared" si="252"/>
        <v>1</v>
      </c>
      <c r="J733" s="20" t="str">
        <f t="shared" si="253"/>
        <v>1</v>
      </c>
      <c r="K733" s="20" t="str">
        <f t="shared" si="254"/>
        <v>1</v>
      </c>
      <c r="L733" s="20" t="str">
        <f t="shared" si="255"/>
        <v>1</v>
      </c>
      <c r="M733" s="20" t="str">
        <f t="shared" si="256"/>
        <v>1</v>
      </c>
      <c r="N733" s="23">
        <f t="shared" si="257"/>
        <v>2</v>
      </c>
      <c r="O733" s="23">
        <f t="shared" si="258"/>
        <v>3</v>
      </c>
      <c r="P733" s="23">
        <f t="shared" si="259"/>
        <v>4</v>
      </c>
      <c r="Q733" s="23">
        <f t="shared" si="260"/>
        <v>5</v>
      </c>
      <c r="R733" s="23">
        <f t="shared" si="261"/>
        <v>6</v>
      </c>
      <c r="S733" s="23">
        <f t="shared" si="262"/>
        <v>7</v>
      </c>
      <c r="T733" s="23">
        <f t="shared" si="263"/>
        <v>1</v>
      </c>
      <c r="V733" s="9">
        <v>0</v>
      </c>
      <c r="W733" s="9">
        <v>0.99930555555555556</v>
      </c>
      <c r="X733" t="str">
        <f t="shared" si="264"/>
        <v>876321_MIX_SOIR2</v>
      </c>
      <c r="Y733" t="str">
        <f t="shared" si="265"/>
        <v>876321_MIX_SOIR3</v>
      </c>
      <c r="Z733" t="str">
        <f t="shared" si="266"/>
        <v>876321_MIX_SOIR4</v>
      </c>
      <c r="AA733" t="str">
        <f t="shared" si="267"/>
        <v>876321_MIX_SOIR5</v>
      </c>
      <c r="AB733" t="str">
        <f t="shared" si="268"/>
        <v>876321_MIX_SOIR6</v>
      </c>
      <c r="AC733" t="str">
        <f t="shared" si="269"/>
        <v>876321_MIX_SOIR7</v>
      </c>
      <c r="AD733" t="str">
        <f t="shared" si="270"/>
        <v>876321_MIX_SOIR1</v>
      </c>
      <c r="AF733" s="9">
        <v>0</v>
      </c>
      <c r="AG733" s="9">
        <v>0.99930555555555556</v>
      </c>
    </row>
    <row r="734" spans="1:33">
      <c r="A734" s="8">
        <v>8775</v>
      </c>
      <c r="B734" s="8" t="s">
        <v>118</v>
      </c>
      <c r="C734" s="9">
        <v>0</v>
      </c>
      <c r="D734" s="9">
        <v>0.99930555555555556</v>
      </c>
      <c r="E734" s="13">
        <v>1111111</v>
      </c>
      <c r="F734" s="18" t="str">
        <f t="shared" si="249"/>
        <v>1111111</v>
      </c>
      <c r="G734" s="20" t="str">
        <f t="shared" si="250"/>
        <v>1</v>
      </c>
      <c r="H734" s="20" t="str">
        <f t="shared" si="251"/>
        <v>1</v>
      </c>
      <c r="I734" s="20" t="str">
        <f t="shared" si="252"/>
        <v>1</v>
      </c>
      <c r="J734" s="20" t="str">
        <f t="shared" si="253"/>
        <v>1</v>
      </c>
      <c r="K734" s="20" t="str">
        <f t="shared" si="254"/>
        <v>1</v>
      </c>
      <c r="L734" s="20" t="str">
        <f t="shared" si="255"/>
        <v>1</v>
      </c>
      <c r="M734" s="20" t="str">
        <f t="shared" si="256"/>
        <v>1</v>
      </c>
      <c r="N734" s="23">
        <f t="shared" si="257"/>
        <v>2</v>
      </c>
      <c r="O734" s="23">
        <f t="shared" si="258"/>
        <v>3</v>
      </c>
      <c r="P734" s="23">
        <f t="shared" si="259"/>
        <v>4</v>
      </c>
      <c r="Q734" s="23">
        <f t="shared" si="260"/>
        <v>5</v>
      </c>
      <c r="R734" s="23">
        <f t="shared" si="261"/>
        <v>6</v>
      </c>
      <c r="S734" s="23">
        <f t="shared" si="262"/>
        <v>7</v>
      </c>
      <c r="T734" s="23">
        <f t="shared" si="263"/>
        <v>1</v>
      </c>
      <c r="V734" s="9">
        <v>0</v>
      </c>
      <c r="W734" s="9">
        <v>0.99930555555555556</v>
      </c>
      <c r="X734" t="str">
        <f t="shared" si="264"/>
        <v>877521_MIX_SOIR2</v>
      </c>
      <c r="Y734" t="str">
        <f t="shared" si="265"/>
        <v>877521_MIX_SOIR3</v>
      </c>
      <c r="Z734" t="str">
        <f t="shared" si="266"/>
        <v>877521_MIX_SOIR4</v>
      </c>
      <c r="AA734" t="str">
        <f t="shared" si="267"/>
        <v>877521_MIX_SOIR5</v>
      </c>
      <c r="AB734" t="str">
        <f t="shared" si="268"/>
        <v>877521_MIX_SOIR6</v>
      </c>
      <c r="AC734" t="str">
        <f t="shared" si="269"/>
        <v>877521_MIX_SOIR7</v>
      </c>
      <c r="AD734" t="str">
        <f t="shared" si="270"/>
        <v>877521_MIX_SOIR1</v>
      </c>
      <c r="AF734" s="9">
        <v>0</v>
      </c>
      <c r="AG734" s="9">
        <v>0.99930555555555556</v>
      </c>
    </row>
    <row r="735" spans="1:33">
      <c r="A735" s="8">
        <v>8777</v>
      </c>
      <c r="B735" s="8" t="s">
        <v>117</v>
      </c>
      <c r="C735" s="9">
        <v>0.33333333333333331</v>
      </c>
      <c r="D735" s="9">
        <v>0.5</v>
      </c>
      <c r="E735" s="13">
        <v>1111110</v>
      </c>
      <c r="F735" s="18" t="str">
        <f t="shared" si="249"/>
        <v>1111110</v>
      </c>
      <c r="G735" s="20" t="str">
        <f t="shared" si="250"/>
        <v>1</v>
      </c>
      <c r="H735" s="20" t="str">
        <f t="shared" si="251"/>
        <v>1</v>
      </c>
      <c r="I735" s="20" t="str">
        <f t="shared" si="252"/>
        <v>1</v>
      </c>
      <c r="J735" s="20" t="str">
        <f t="shared" si="253"/>
        <v>1</v>
      </c>
      <c r="K735" s="20" t="str">
        <f t="shared" si="254"/>
        <v>1</v>
      </c>
      <c r="L735" s="20" t="str">
        <f t="shared" si="255"/>
        <v>1</v>
      </c>
      <c r="M735" s="20" t="str">
        <f t="shared" si="256"/>
        <v>0</v>
      </c>
      <c r="N735" s="23">
        <f t="shared" si="257"/>
        <v>2</v>
      </c>
      <c r="O735" s="23">
        <f t="shared" si="258"/>
        <v>3</v>
      </c>
      <c r="P735" s="23">
        <f t="shared" si="259"/>
        <v>4</v>
      </c>
      <c r="Q735" s="23">
        <f t="shared" si="260"/>
        <v>5</v>
      </c>
      <c r="R735" s="23">
        <f t="shared" si="261"/>
        <v>6</v>
      </c>
      <c r="S735" s="23">
        <f t="shared" si="262"/>
        <v>7</v>
      </c>
      <c r="T735" s="23">
        <f t="shared" si="263"/>
        <v>0</v>
      </c>
      <c r="V735" s="9">
        <v>0.33333333333333331</v>
      </c>
      <c r="W735" s="9">
        <v>0.5</v>
      </c>
      <c r="X735" t="str">
        <f t="shared" si="264"/>
        <v>877721_MIX_JOUR2</v>
      </c>
      <c r="Y735" t="str">
        <f t="shared" si="265"/>
        <v>877721_MIX_JOUR3</v>
      </c>
      <c r="Z735" t="str">
        <f t="shared" si="266"/>
        <v>877721_MIX_JOUR4</v>
      </c>
      <c r="AA735" t="str">
        <f t="shared" si="267"/>
        <v>877721_MIX_JOUR5</v>
      </c>
      <c r="AB735" t="str">
        <f t="shared" si="268"/>
        <v>877721_MIX_JOUR6</v>
      </c>
      <c r="AC735" t="str">
        <f t="shared" si="269"/>
        <v>877721_MIX_JOUR7</v>
      </c>
      <c r="AD735" t="str">
        <f t="shared" si="270"/>
        <v>877721_MIX_JOUR0</v>
      </c>
      <c r="AF735" s="9">
        <v>0.33333333333333331</v>
      </c>
      <c r="AG735" s="9">
        <v>0.5</v>
      </c>
    </row>
    <row r="736" spans="1:33">
      <c r="A736" s="8">
        <v>8777</v>
      </c>
      <c r="B736" s="8" t="s">
        <v>118</v>
      </c>
      <c r="C736" s="9">
        <v>0.75</v>
      </c>
      <c r="D736" s="9">
        <v>0.91666666666666663</v>
      </c>
      <c r="E736" s="13">
        <v>100000</v>
      </c>
      <c r="F736" s="18" t="str">
        <f t="shared" si="249"/>
        <v>0100000</v>
      </c>
      <c r="G736" s="20" t="str">
        <f t="shared" si="250"/>
        <v>0</v>
      </c>
      <c r="H736" s="20" t="str">
        <f t="shared" si="251"/>
        <v>1</v>
      </c>
      <c r="I736" s="20" t="str">
        <f t="shared" si="252"/>
        <v>0</v>
      </c>
      <c r="J736" s="20" t="str">
        <f t="shared" si="253"/>
        <v>0</v>
      </c>
      <c r="K736" s="20" t="str">
        <f t="shared" si="254"/>
        <v>0</v>
      </c>
      <c r="L736" s="20" t="str">
        <f t="shared" si="255"/>
        <v>0</v>
      </c>
      <c r="M736" s="20" t="str">
        <f t="shared" si="256"/>
        <v>0</v>
      </c>
      <c r="N736" s="23">
        <f t="shared" si="257"/>
        <v>0</v>
      </c>
      <c r="O736" s="23">
        <f t="shared" si="258"/>
        <v>3</v>
      </c>
      <c r="P736" s="23">
        <f t="shared" si="259"/>
        <v>0</v>
      </c>
      <c r="Q736" s="23">
        <f t="shared" si="260"/>
        <v>0</v>
      </c>
      <c r="R736" s="23">
        <f t="shared" si="261"/>
        <v>0</v>
      </c>
      <c r="S736" s="23">
        <f t="shared" si="262"/>
        <v>0</v>
      </c>
      <c r="T736" s="23">
        <f t="shared" si="263"/>
        <v>0</v>
      </c>
      <c r="V736" s="9">
        <v>0.75</v>
      </c>
      <c r="W736" s="9">
        <v>0.91666666666666663</v>
      </c>
      <c r="X736" t="str">
        <f t="shared" si="264"/>
        <v>877721_MIX_SOIR0</v>
      </c>
      <c r="Y736" t="str">
        <f t="shared" si="265"/>
        <v>877721_MIX_SOIR3</v>
      </c>
      <c r="Z736" t="str">
        <f t="shared" si="266"/>
        <v>877721_MIX_SOIR0</v>
      </c>
      <c r="AA736" t="str">
        <f t="shared" si="267"/>
        <v>877721_MIX_SOIR0</v>
      </c>
      <c r="AB736" t="str">
        <f t="shared" si="268"/>
        <v>877721_MIX_SOIR0</v>
      </c>
      <c r="AC736" t="str">
        <f t="shared" si="269"/>
        <v>877721_MIX_SOIR0</v>
      </c>
      <c r="AD736" t="str">
        <f t="shared" si="270"/>
        <v>877721_MIX_SOIR0</v>
      </c>
      <c r="AF736" s="9">
        <v>0.75</v>
      </c>
      <c r="AG736" s="9">
        <v>0.91666666666666663</v>
      </c>
    </row>
    <row r="737" spans="1:33">
      <c r="A737" s="8">
        <v>8778</v>
      </c>
      <c r="B737" s="8" t="s">
        <v>117</v>
      </c>
      <c r="C737" s="9">
        <v>0.29166666666666669</v>
      </c>
      <c r="D737" s="9">
        <v>0.41666666666666669</v>
      </c>
      <c r="E737" s="13">
        <v>10</v>
      </c>
      <c r="F737" s="18" t="str">
        <f t="shared" si="249"/>
        <v>0000010</v>
      </c>
      <c r="G737" s="20" t="str">
        <f t="shared" si="250"/>
        <v>0</v>
      </c>
      <c r="H737" s="20" t="str">
        <f t="shared" si="251"/>
        <v>0</v>
      </c>
      <c r="I737" s="20" t="str">
        <f t="shared" si="252"/>
        <v>0</v>
      </c>
      <c r="J737" s="20" t="str">
        <f t="shared" si="253"/>
        <v>0</v>
      </c>
      <c r="K737" s="20" t="str">
        <f t="shared" si="254"/>
        <v>0</v>
      </c>
      <c r="L737" s="20" t="str">
        <f t="shared" si="255"/>
        <v>1</v>
      </c>
      <c r="M737" s="20" t="str">
        <f t="shared" si="256"/>
        <v>0</v>
      </c>
      <c r="N737" s="23">
        <f t="shared" si="257"/>
        <v>0</v>
      </c>
      <c r="O737" s="23">
        <f t="shared" si="258"/>
        <v>0</v>
      </c>
      <c r="P737" s="23">
        <f t="shared" si="259"/>
        <v>0</v>
      </c>
      <c r="Q737" s="23">
        <f t="shared" si="260"/>
        <v>0</v>
      </c>
      <c r="R737" s="23">
        <f t="shared" si="261"/>
        <v>0</v>
      </c>
      <c r="S737" s="23">
        <f t="shared" si="262"/>
        <v>7</v>
      </c>
      <c r="T737" s="23">
        <f t="shared" si="263"/>
        <v>0</v>
      </c>
      <c r="V737" s="9">
        <v>0.29166666666666669</v>
      </c>
      <c r="W737" s="9">
        <v>0.41666666666666669</v>
      </c>
      <c r="X737" t="str">
        <f t="shared" si="264"/>
        <v>877821_MIX_JOUR0</v>
      </c>
      <c r="Y737" t="str">
        <f t="shared" si="265"/>
        <v>877821_MIX_JOUR0</v>
      </c>
      <c r="Z737" t="str">
        <f t="shared" si="266"/>
        <v>877821_MIX_JOUR0</v>
      </c>
      <c r="AA737" t="str">
        <f t="shared" si="267"/>
        <v>877821_MIX_JOUR0</v>
      </c>
      <c r="AB737" t="str">
        <f t="shared" si="268"/>
        <v>877821_MIX_JOUR0</v>
      </c>
      <c r="AC737" t="str">
        <f t="shared" si="269"/>
        <v>877821_MIX_JOUR7</v>
      </c>
      <c r="AD737" t="str">
        <f t="shared" si="270"/>
        <v>877821_MIX_JOUR0</v>
      </c>
      <c r="AF737" s="9">
        <v>0.29166666666666669</v>
      </c>
      <c r="AG737" s="9">
        <v>0.41666666666666669</v>
      </c>
    </row>
    <row r="738" spans="1:33">
      <c r="A738" s="8">
        <v>8778</v>
      </c>
      <c r="B738" s="8" t="s">
        <v>117</v>
      </c>
      <c r="C738" s="9">
        <v>0.35416666666666669</v>
      </c>
      <c r="D738" s="9">
        <v>0.52083333333333337</v>
      </c>
      <c r="E738" s="13">
        <v>1111100</v>
      </c>
      <c r="F738" s="18" t="str">
        <f t="shared" si="249"/>
        <v>1111100</v>
      </c>
      <c r="G738" s="20" t="str">
        <f t="shared" si="250"/>
        <v>1</v>
      </c>
      <c r="H738" s="20" t="str">
        <f t="shared" si="251"/>
        <v>1</v>
      </c>
      <c r="I738" s="20" t="str">
        <f t="shared" si="252"/>
        <v>1</v>
      </c>
      <c r="J738" s="20" t="str">
        <f t="shared" si="253"/>
        <v>1</v>
      </c>
      <c r="K738" s="20" t="str">
        <f t="shared" si="254"/>
        <v>1</v>
      </c>
      <c r="L738" s="20" t="str">
        <f t="shared" si="255"/>
        <v>0</v>
      </c>
      <c r="M738" s="20" t="str">
        <f t="shared" si="256"/>
        <v>0</v>
      </c>
      <c r="N738" s="23">
        <f t="shared" si="257"/>
        <v>2</v>
      </c>
      <c r="O738" s="23">
        <f t="shared" si="258"/>
        <v>3</v>
      </c>
      <c r="P738" s="23">
        <f t="shared" si="259"/>
        <v>4</v>
      </c>
      <c r="Q738" s="23">
        <f t="shared" si="260"/>
        <v>5</v>
      </c>
      <c r="R738" s="23">
        <f t="shared" si="261"/>
        <v>6</v>
      </c>
      <c r="S738" s="23">
        <f t="shared" si="262"/>
        <v>0</v>
      </c>
      <c r="T738" s="23">
        <f t="shared" si="263"/>
        <v>0</v>
      </c>
      <c r="V738" s="9">
        <v>0.35416666666666669</v>
      </c>
      <c r="W738" s="9">
        <v>0.52083333333333337</v>
      </c>
      <c r="X738" t="str">
        <f t="shared" si="264"/>
        <v>877821_MIX_JOUR2</v>
      </c>
      <c r="Y738" t="str">
        <f t="shared" si="265"/>
        <v>877821_MIX_JOUR3</v>
      </c>
      <c r="Z738" t="str">
        <f t="shared" si="266"/>
        <v>877821_MIX_JOUR4</v>
      </c>
      <c r="AA738" t="str">
        <f t="shared" si="267"/>
        <v>877821_MIX_JOUR5</v>
      </c>
      <c r="AB738" t="str">
        <f t="shared" si="268"/>
        <v>877821_MIX_JOUR6</v>
      </c>
      <c r="AC738" t="str">
        <f t="shared" si="269"/>
        <v>877821_MIX_JOUR0</v>
      </c>
      <c r="AD738" t="str">
        <f t="shared" si="270"/>
        <v>877821_MIX_JOUR0</v>
      </c>
      <c r="AF738" s="9">
        <v>0.35416666666666669</v>
      </c>
      <c r="AG738" s="9">
        <v>0.52083333333333337</v>
      </c>
    </row>
    <row r="739" spans="1:33">
      <c r="A739" s="8">
        <v>8784</v>
      </c>
      <c r="B739" s="8" t="s">
        <v>117</v>
      </c>
      <c r="C739" s="9">
        <v>0.375</v>
      </c>
      <c r="D739" s="9">
        <v>0.5</v>
      </c>
      <c r="E739" s="13">
        <v>1111010</v>
      </c>
      <c r="F739" s="18" t="str">
        <f t="shared" ref="F739:F802" si="271">IF(E739="","",TEXT(E739,"0000000"))</f>
        <v>1111010</v>
      </c>
      <c r="G739" s="20" t="str">
        <f t="shared" ref="G739:G802" si="272">IF(E739="","",LEFT(F739,1))</f>
        <v>1</v>
      </c>
      <c r="H739" s="20" t="str">
        <f t="shared" ref="H739:H802" si="273">IF(E739="","",MID(F739,2,1))</f>
        <v>1</v>
      </c>
      <c r="I739" s="20" t="str">
        <f t="shared" ref="I739:I802" si="274">IF(E739="","",MID(F739,3,1))</f>
        <v>1</v>
      </c>
      <c r="J739" s="20" t="str">
        <f t="shared" ref="J739:J802" si="275">IF(E739="","",MID(F739,4,1))</f>
        <v>1</v>
      </c>
      <c r="K739" s="20" t="str">
        <f t="shared" ref="K739:K802" si="276">IF(E739="","",MID(F739,5,1))</f>
        <v>0</v>
      </c>
      <c r="L739" s="20" t="str">
        <f t="shared" ref="L739:L802" si="277">IF(E739="","",MID(F739,6,1))</f>
        <v>1</v>
      </c>
      <c r="M739" s="20" t="str">
        <f t="shared" ref="M739:M802" si="278">IF(E739="","",RIGHT(F739,1))</f>
        <v>0</v>
      </c>
      <c r="N739" s="23">
        <f t="shared" ref="N739:N802" si="279">IF(G739&gt;="1",2,0)</f>
        <v>2</v>
      </c>
      <c r="O739" s="23">
        <f t="shared" ref="O739:O802" si="280">IF(H739&gt;="1",3,0)</f>
        <v>3</v>
      </c>
      <c r="P739" s="23">
        <f t="shared" ref="P739:P802" si="281">IF(I739&gt;="1",4,0)</f>
        <v>4</v>
      </c>
      <c r="Q739" s="23">
        <f t="shared" ref="Q739:Q802" si="282">IF(J739&gt;="1",5,0)</f>
        <v>5</v>
      </c>
      <c r="R739" s="23">
        <f t="shared" ref="R739:R802" si="283">IF(K739&gt;="1",6,0)</f>
        <v>0</v>
      </c>
      <c r="S739" s="23">
        <f t="shared" ref="S739:S802" si="284">IF(L739&gt;="1",7,0)</f>
        <v>7</v>
      </c>
      <c r="T739" s="23">
        <f t="shared" ref="T739:T802" si="285">IF(M739&gt;="1",1,0)</f>
        <v>0</v>
      </c>
      <c r="V739" s="9">
        <v>0.375</v>
      </c>
      <c r="W739" s="9">
        <v>0.5</v>
      </c>
      <c r="X739" t="str">
        <f t="shared" si="264"/>
        <v>878421_MIX_JOUR2</v>
      </c>
      <c r="Y739" t="str">
        <f t="shared" si="265"/>
        <v>878421_MIX_JOUR3</v>
      </c>
      <c r="Z739" t="str">
        <f t="shared" si="266"/>
        <v>878421_MIX_JOUR4</v>
      </c>
      <c r="AA739" t="str">
        <f t="shared" si="267"/>
        <v>878421_MIX_JOUR5</v>
      </c>
      <c r="AB739" t="str">
        <f t="shared" si="268"/>
        <v>878421_MIX_JOUR0</v>
      </c>
      <c r="AC739" t="str">
        <f t="shared" si="269"/>
        <v>878421_MIX_JOUR7</v>
      </c>
      <c r="AD739" t="str">
        <f t="shared" si="270"/>
        <v>878421_MIX_JOUR0</v>
      </c>
      <c r="AF739" s="9">
        <v>0.375</v>
      </c>
      <c r="AG739" s="9">
        <v>0.5</v>
      </c>
    </row>
    <row r="740" spans="1:33">
      <c r="A740" s="8">
        <v>8787</v>
      </c>
      <c r="B740" s="8" t="s">
        <v>117</v>
      </c>
      <c r="C740" s="9">
        <v>0.4375</v>
      </c>
      <c r="D740" s="9">
        <v>0.625</v>
      </c>
      <c r="E740" s="13">
        <v>1111110</v>
      </c>
      <c r="F740" s="18" t="str">
        <f t="shared" si="271"/>
        <v>1111110</v>
      </c>
      <c r="G740" s="20" t="str">
        <f t="shared" si="272"/>
        <v>1</v>
      </c>
      <c r="H740" s="20" t="str">
        <f t="shared" si="273"/>
        <v>1</v>
      </c>
      <c r="I740" s="20" t="str">
        <f t="shared" si="274"/>
        <v>1</v>
      </c>
      <c r="J740" s="20" t="str">
        <f t="shared" si="275"/>
        <v>1</v>
      </c>
      <c r="K740" s="20" t="str">
        <f t="shared" si="276"/>
        <v>1</v>
      </c>
      <c r="L740" s="20" t="str">
        <f t="shared" si="277"/>
        <v>1</v>
      </c>
      <c r="M740" s="20" t="str">
        <f t="shared" si="278"/>
        <v>0</v>
      </c>
      <c r="N740" s="23">
        <f t="shared" si="279"/>
        <v>2</v>
      </c>
      <c r="O740" s="23">
        <f t="shared" si="280"/>
        <v>3</v>
      </c>
      <c r="P740" s="23">
        <f t="shared" si="281"/>
        <v>4</v>
      </c>
      <c r="Q740" s="23">
        <f t="shared" si="282"/>
        <v>5</v>
      </c>
      <c r="R740" s="23">
        <f t="shared" si="283"/>
        <v>6</v>
      </c>
      <c r="S740" s="23">
        <f t="shared" si="284"/>
        <v>7</v>
      </c>
      <c r="T740" s="23">
        <f t="shared" si="285"/>
        <v>0</v>
      </c>
      <c r="V740" s="9">
        <v>0.4375</v>
      </c>
      <c r="W740" s="9">
        <v>0.625</v>
      </c>
      <c r="X740" t="str">
        <f t="shared" si="264"/>
        <v>878721_MIX_JOUR2</v>
      </c>
      <c r="Y740" t="str">
        <f t="shared" si="265"/>
        <v>878721_MIX_JOUR3</v>
      </c>
      <c r="Z740" t="str">
        <f t="shared" si="266"/>
        <v>878721_MIX_JOUR4</v>
      </c>
      <c r="AA740" t="str">
        <f t="shared" si="267"/>
        <v>878721_MIX_JOUR5</v>
      </c>
      <c r="AB740" t="str">
        <f t="shared" si="268"/>
        <v>878721_MIX_JOUR6</v>
      </c>
      <c r="AC740" t="str">
        <f t="shared" si="269"/>
        <v>878721_MIX_JOUR7</v>
      </c>
      <c r="AD740" t="str">
        <f t="shared" si="270"/>
        <v>878721_MIX_JOUR0</v>
      </c>
      <c r="AF740" s="9">
        <v>0.4375</v>
      </c>
      <c r="AG740" s="9">
        <v>0.625</v>
      </c>
    </row>
    <row r="741" spans="1:33">
      <c r="A741" s="8">
        <v>8789</v>
      </c>
      <c r="B741" s="8" t="s">
        <v>117</v>
      </c>
      <c r="C741" s="9">
        <v>0.375</v>
      </c>
      <c r="D741" s="9">
        <v>0.5625</v>
      </c>
      <c r="E741" s="13">
        <v>1111110</v>
      </c>
      <c r="F741" s="18" t="str">
        <f t="shared" si="271"/>
        <v>1111110</v>
      </c>
      <c r="G741" s="20" t="str">
        <f t="shared" si="272"/>
        <v>1</v>
      </c>
      <c r="H741" s="20" t="str">
        <f t="shared" si="273"/>
        <v>1</v>
      </c>
      <c r="I741" s="20" t="str">
        <f t="shared" si="274"/>
        <v>1</v>
      </c>
      <c r="J741" s="20" t="str">
        <f t="shared" si="275"/>
        <v>1</v>
      </c>
      <c r="K741" s="20" t="str">
        <f t="shared" si="276"/>
        <v>1</v>
      </c>
      <c r="L741" s="20" t="str">
        <f t="shared" si="277"/>
        <v>1</v>
      </c>
      <c r="M741" s="20" t="str">
        <f t="shared" si="278"/>
        <v>0</v>
      </c>
      <c r="N741" s="23">
        <f t="shared" si="279"/>
        <v>2</v>
      </c>
      <c r="O741" s="23">
        <f t="shared" si="280"/>
        <v>3</v>
      </c>
      <c r="P741" s="23">
        <f t="shared" si="281"/>
        <v>4</v>
      </c>
      <c r="Q741" s="23">
        <f t="shared" si="282"/>
        <v>5</v>
      </c>
      <c r="R741" s="23">
        <f t="shared" si="283"/>
        <v>6</v>
      </c>
      <c r="S741" s="23">
        <f t="shared" si="284"/>
        <v>7</v>
      </c>
      <c r="T741" s="23">
        <f t="shared" si="285"/>
        <v>0</v>
      </c>
      <c r="V741" s="9">
        <v>0.375</v>
      </c>
      <c r="W741" s="9">
        <v>0.5625</v>
      </c>
      <c r="X741" t="str">
        <f t="shared" si="264"/>
        <v>878921_MIX_JOUR2</v>
      </c>
      <c r="Y741" t="str">
        <f t="shared" si="265"/>
        <v>878921_MIX_JOUR3</v>
      </c>
      <c r="Z741" t="str">
        <f t="shared" si="266"/>
        <v>878921_MIX_JOUR4</v>
      </c>
      <c r="AA741" t="str">
        <f t="shared" si="267"/>
        <v>878921_MIX_JOUR5</v>
      </c>
      <c r="AB741" t="str">
        <f t="shared" si="268"/>
        <v>878921_MIX_JOUR6</v>
      </c>
      <c r="AC741" t="str">
        <f t="shared" si="269"/>
        <v>878921_MIX_JOUR7</v>
      </c>
      <c r="AD741" t="str">
        <f t="shared" si="270"/>
        <v>878921_MIX_JOUR0</v>
      </c>
      <c r="AF741" s="9">
        <v>0.375</v>
      </c>
      <c r="AG741" s="9">
        <v>0.5625</v>
      </c>
    </row>
    <row r="742" spans="1:33">
      <c r="A742" s="8">
        <v>8792</v>
      </c>
      <c r="B742" s="8" t="s">
        <v>118</v>
      </c>
      <c r="C742" s="9">
        <v>0.25</v>
      </c>
      <c r="D742" s="9">
        <v>0.95833333333333337</v>
      </c>
      <c r="E742" s="13">
        <v>1111111</v>
      </c>
      <c r="F742" s="18" t="str">
        <f t="shared" si="271"/>
        <v>1111111</v>
      </c>
      <c r="G742" s="20" t="str">
        <f t="shared" si="272"/>
        <v>1</v>
      </c>
      <c r="H742" s="20" t="str">
        <f t="shared" si="273"/>
        <v>1</v>
      </c>
      <c r="I742" s="20" t="str">
        <f t="shared" si="274"/>
        <v>1</v>
      </c>
      <c r="J742" s="20" t="str">
        <f t="shared" si="275"/>
        <v>1</v>
      </c>
      <c r="K742" s="20" t="str">
        <f t="shared" si="276"/>
        <v>1</v>
      </c>
      <c r="L742" s="20" t="str">
        <f t="shared" si="277"/>
        <v>1</v>
      </c>
      <c r="M742" s="20" t="str">
        <f t="shared" si="278"/>
        <v>1</v>
      </c>
      <c r="N742" s="23">
        <f t="shared" si="279"/>
        <v>2</v>
      </c>
      <c r="O742" s="23">
        <f t="shared" si="280"/>
        <v>3</v>
      </c>
      <c r="P742" s="23">
        <f t="shared" si="281"/>
        <v>4</v>
      </c>
      <c r="Q742" s="23">
        <f t="shared" si="282"/>
        <v>5</v>
      </c>
      <c r="R742" s="23">
        <f t="shared" si="283"/>
        <v>6</v>
      </c>
      <c r="S742" s="23">
        <f t="shared" si="284"/>
        <v>7</v>
      </c>
      <c r="T742" s="23">
        <f t="shared" si="285"/>
        <v>1</v>
      </c>
      <c r="V742" s="9">
        <v>0.25</v>
      </c>
      <c r="W742" s="9">
        <v>0.95833333333333337</v>
      </c>
      <c r="X742" t="str">
        <f t="shared" si="264"/>
        <v>879221_MIX_SOIR2</v>
      </c>
      <c r="Y742" t="str">
        <f t="shared" si="265"/>
        <v>879221_MIX_SOIR3</v>
      </c>
      <c r="Z742" t="str">
        <f t="shared" si="266"/>
        <v>879221_MIX_SOIR4</v>
      </c>
      <c r="AA742" t="str">
        <f t="shared" si="267"/>
        <v>879221_MIX_SOIR5</v>
      </c>
      <c r="AB742" t="str">
        <f t="shared" si="268"/>
        <v>879221_MIX_SOIR6</v>
      </c>
      <c r="AC742" t="str">
        <f t="shared" si="269"/>
        <v>879221_MIX_SOIR7</v>
      </c>
      <c r="AD742" t="str">
        <f t="shared" si="270"/>
        <v>879221_MIX_SOIR1</v>
      </c>
      <c r="AF742" s="9">
        <v>0.25</v>
      </c>
      <c r="AG742" s="9">
        <v>0.95833333333333337</v>
      </c>
    </row>
    <row r="743" spans="1:33">
      <c r="A743" s="8">
        <v>8793</v>
      </c>
      <c r="B743" s="8" t="s">
        <v>118</v>
      </c>
      <c r="C743" s="9">
        <v>0.25</v>
      </c>
      <c r="D743" s="9">
        <v>0.95833333333333337</v>
      </c>
      <c r="E743" s="13">
        <v>1111111</v>
      </c>
      <c r="F743" s="18" t="str">
        <f t="shared" si="271"/>
        <v>1111111</v>
      </c>
      <c r="G743" s="20" t="str">
        <f t="shared" si="272"/>
        <v>1</v>
      </c>
      <c r="H743" s="20" t="str">
        <f t="shared" si="273"/>
        <v>1</v>
      </c>
      <c r="I743" s="20" t="str">
        <f t="shared" si="274"/>
        <v>1</v>
      </c>
      <c r="J743" s="20" t="str">
        <f t="shared" si="275"/>
        <v>1</v>
      </c>
      <c r="K743" s="20" t="str">
        <f t="shared" si="276"/>
        <v>1</v>
      </c>
      <c r="L743" s="20" t="str">
        <f t="shared" si="277"/>
        <v>1</v>
      </c>
      <c r="M743" s="20" t="str">
        <f t="shared" si="278"/>
        <v>1</v>
      </c>
      <c r="N743" s="23">
        <f t="shared" si="279"/>
        <v>2</v>
      </c>
      <c r="O743" s="23">
        <f t="shared" si="280"/>
        <v>3</v>
      </c>
      <c r="P743" s="23">
        <f t="shared" si="281"/>
        <v>4</v>
      </c>
      <c r="Q743" s="23">
        <f t="shared" si="282"/>
        <v>5</v>
      </c>
      <c r="R743" s="23">
        <f t="shared" si="283"/>
        <v>6</v>
      </c>
      <c r="S743" s="23">
        <f t="shared" si="284"/>
        <v>7</v>
      </c>
      <c r="T743" s="23">
        <f t="shared" si="285"/>
        <v>1</v>
      </c>
      <c r="V743" s="9">
        <v>0.25</v>
      </c>
      <c r="W743" s="9">
        <v>0.95833333333333337</v>
      </c>
      <c r="X743" t="str">
        <f t="shared" si="264"/>
        <v>879321_MIX_SOIR2</v>
      </c>
      <c r="Y743" t="str">
        <f t="shared" si="265"/>
        <v>879321_MIX_SOIR3</v>
      </c>
      <c r="Z743" t="str">
        <f t="shared" si="266"/>
        <v>879321_MIX_SOIR4</v>
      </c>
      <c r="AA743" t="str">
        <f t="shared" si="267"/>
        <v>879321_MIX_SOIR5</v>
      </c>
      <c r="AB743" t="str">
        <f t="shared" si="268"/>
        <v>879321_MIX_SOIR6</v>
      </c>
      <c r="AC743" t="str">
        <f t="shared" si="269"/>
        <v>879321_MIX_SOIR7</v>
      </c>
      <c r="AD743" t="str">
        <f t="shared" si="270"/>
        <v>879321_MIX_SOIR1</v>
      </c>
      <c r="AF743" s="9">
        <v>0.25</v>
      </c>
      <c r="AG743" s="9">
        <v>0.95833333333333337</v>
      </c>
    </row>
    <row r="744" spans="1:33">
      <c r="A744" s="8">
        <v>8794</v>
      </c>
      <c r="B744" s="8" t="s">
        <v>118</v>
      </c>
      <c r="C744" s="9">
        <v>0.25</v>
      </c>
      <c r="D744" s="9">
        <v>0.95833333333333337</v>
      </c>
      <c r="E744" s="13">
        <v>1111111</v>
      </c>
      <c r="F744" s="18" t="str">
        <f t="shared" si="271"/>
        <v>1111111</v>
      </c>
      <c r="G744" s="20" t="str">
        <f t="shared" si="272"/>
        <v>1</v>
      </c>
      <c r="H744" s="20" t="str">
        <f t="shared" si="273"/>
        <v>1</v>
      </c>
      <c r="I744" s="20" t="str">
        <f t="shared" si="274"/>
        <v>1</v>
      </c>
      <c r="J744" s="20" t="str">
        <f t="shared" si="275"/>
        <v>1</v>
      </c>
      <c r="K744" s="20" t="str">
        <f t="shared" si="276"/>
        <v>1</v>
      </c>
      <c r="L744" s="20" t="str">
        <f t="shared" si="277"/>
        <v>1</v>
      </c>
      <c r="M744" s="20" t="str">
        <f t="shared" si="278"/>
        <v>1</v>
      </c>
      <c r="N744" s="23">
        <f t="shared" si="279"/>
        <v>2</v>
      </c>
      <c r="O744" s="23">
        <f t="shared" si="280"/>
        <v>3</v>
      </c>
      <c r="P744" s="23">
        <f t="shared" si="281"/>
        <v>4</v>
      </c>
      <c r="Q744" s="23">
        <f t="shared" si="282"/>
        <v>5</v>
      </c>
      <c r="R744" s="23">
        <f t="shared" si="283"/>
        <v>6</v>
      </c>
      <c r="S744" s="23">
        <f t="shared" si="284"/>
        <v>7</v>
      </c>
      <c r="T744" s="23">
        <f t="shared" si="285"/>
        <v>1</v>
      </c>
      <c r="V744" s="9">
        <v>0.25</v>
      </c>
      <c r="W744" s="9">
        <v>0.95833333333333337</v>
      </c>
      <c r="X744" t="str">
        <f t="shared" si="264"/>
        <v>879421_MIX_SOIR2</v>
      </c>
      <c r="Y744" t="str">
        <f t="shared" si="265"/>
        <v>879421_MIX_SOIR3</v>
      </c>
      <c r="Z744" t="str">
        <f t="shared" si="266"/>
        <v>879421_MIX_SOIR4</v>
      </c>
      <c r="AA744" t="str">
        <f t="shared" si="267"/>
        <v>879421_MIX_SOIR5</v>
      </c>
      <c r="AB744" t="str">
        <f t="shared" si="268"/>
        <v>879421_MIX_SOIR6</v>
      </c>
      <c r="AC744" t="str">
        <f t="shared" si="269"/>
        <v>879421_MIX_SOIR7</v>
      </c>
      <c r="AD744" t="str">
        <f t="shared" si="270"/>
        <v>879421_MIX_SOIR1</v>
      </c>
      <c r="AF744" s="9">
        <v>0.25</v>
      </c>
      <c r="AG744" s="9">
        <v>0.95833333333333337</v>
      </c>
    </row>
    <row r="745" spans="1:33">
      <c r="A745" s="8">
        <v>8797</v>
      </c>
      <c r="B745" s="8" t="s">
        <v>117</v>
      </c>
      <c r="C745" s="9">
        <v>0.40625</v>
      </c>
      <c r="D745" s="9">
        <v>0.58333333333333337</v>
      </c>
      <c r="E745" s="13">
        <v>1111110</v>
      </c>
      <c r="F745" s="18" t="str">
        <f t="shared" si="271"/>
        <v>1111110</v>
      </c>
      <c r="G745" s="20" t="str">
        <f t="shared" si="272"/>
        <v>1</v>
      </c>
      <c r="H745" s="20" t="str">
        <f t="shared" si="273"/>
        <v>1</v>
      </c>
      <c r="I745" s="20" t="str">
        <f t="shared" si="274"/>
        <v>1</v>
      </c>
      <c r="J745" s="20" t="str">
        <f t="shared" si="275"/>
        <v>1</v>
      </c>
      <c r="K745" s="20" t="str">
        <f t="shared" si="276"/>
        <v>1</v>
      </c>
      <c r="L745" s="20" t="str">
        <f t="shared" si="277"/>
        <v>1</v>
      </c>
      <c r="M745" s="20" t="str">
        <f t="shared" si="278"/>
        <v>0</v>
      </c>
      <c r="N745" s="23">
        <f t="shared" si="279"/>
        <v>2</v>
      </c>
      <c r="O745" s="23">
        <f t="shared" si="280"/>
        <v>3</v>
      </c>
      <c r="P745" s="23">
        <f t="shared" si="281"/>
        <v>4</v>
      </c>
      <c r="Q745" s="23">
        <f t="shared" si="282"/>
        <v>5</v>
      </c>
      <c r="R745" s="23">
        <f t="shared" si="283"/>
        <v>6</v>
      </c>
      <c r="S745" s="23">
        <f t="shared" si="284"/>
        <v>7</v>
      </c>
      <c r="T745" s="23">
        <f t="shared" si="285"/>
        <v>0</v>
      </c>
      <c r="V745" s="9">
        <v>0.40625</v>
      </c>
      <c r="W745" s="9">
        <v>0.58333333333333337</v>
      </c>
      <c r="X745" t="str">
        <f t="shared" si="264"/>
        <v>879721_MIX_JOUR2</v>
      </c>
      <c r="Y745" t="str">
        <f t="shared" si="265"/>
        <v>879721_MIX_JOUR3</v>
      </c>
      <c r="Z745" t="str">
        <f t="shared" si="266"/>
        <v>879721_MIX_JOUR4</v>
      </c>
      <c r="AA745" t="str">
        <f t="shared" si="267"/>
        <v>879721_MIX_JOUR5</v>
      </c>
      <c r="AB745" t="str">
        <f t="shared" si="268"/>
        <v>879721_MIX_JOUR6</v>
      </c>
      <c r="AC745" t="str">
        <f t="shared" si="269"/>
        <v>879721_MIX_JOUR7</v>
      </c>
      <c r="AD745" t="str">
        <f t="shared" si="270"/>
        <v>879721_MIX_JOUR0</v>
      </c>
      <c r="AF745" s="9">
        <v>0.40625</v>
      </c>
      <c r="AG745" s="9">
        <v>0.58333333333333337</v>
      </c>
    </row>
    <row r="746" spans="1:33">
      <c r="A746" s="8">
        <v>8798</v>
      </c>
      <c r="B746" s="8" t="s">
        <v>118</v>
      </c>
      <c r="C746" s="9">
        <v>0.33333333333333331</v>
      </c>
      <c r="D746" s="9">
        <v>0.5</v>
      </c>
      <c r="E746" s="13">
        <v>1011110</v>
      </c>
      <c r="F746" s="18" t="str">
        <f t="shared" si="271"/>
        <v>1011110</v>
      </c>
      <c r="G746" s="20" t="str">
        <f t="shared" si="272"/>
        <v>1</v>
      </c>
      <c r="H746" s="20" t="str">
        <f t="shared" si="273"/>
        <v>0</v>
      </c>
      <c r="I746" s="20" t="str">
        <f t="shared" si="274"/>
        <v>1</v>
      </c>
      <c r="J746" s="20" t="str">
        <f t="shared" si="275"/>
        <v>1</v>
      </c>
      <c r="K746" s="20" t="str">
        <f t="shared" si="276"/>
        <v>1</v>
      </c>
      <c r="L746" s="20" t="str">
        <f t="shared" si="277"/>
        <v>1</v>
      </c>
      <c r="M746" s="20" t="str">
        <f t="shared" si="278"/>
        <v>0</v>
      </c>
      <c r="N746" s="23">
        <f t="shared" si="279"/>
        <v>2</v>
      </c>
      <c r="O746" s="23">
        <f t="shared" si="280"/>
        <v>0</v>
      </c>
      <c r="P746" s="23">
        <f t="shared" si="281"/>
        <v>4</v>
      </c>
      <c r="Q746" s="23">
        <f t="shared" si="282"/>
        <v>5</v>
      </c>
      <c r="R746" s="23">
        <f t="shared" si="283"/>
        <v>6</v>
      </c>
      <c r="S746" s="23">
        <f t="shared" si="284"/>
        <v>7</v>
      </c>
      <c r="T746" s="23">
        <f t="shared" si="285"/>
        <v>0</v>
      </c>
      <c r="V746" s="9">
        <v>0.33333333333333331</v>
      </c>
      <c r="W746" s="9">
        <v>0.5</v>
      </c>
      <c r="X746" t="str">
        <f t="shared" si="264"/>
        <v>879821_MIX_SOIR2</v>
      </c>
      <c r="Y746" t="str">
        <f t="shared" si="265"/>
        <v>879821_MIX_SOIR0</v>
      </c>
      <c r="Z746" t="str">
        <f t="shared" si="266"/>
        <v>879821_MIX_SOIR4</v>
      </c>
      <c r="AA746" t="str">
        <f t="shared" si="267"/>
        <v>879821_MIX_SOIR5</v>
      </c>
      <c r="AB746" t="str">
        <f t="shared" si="268"/>
        <v>879821_MIX_SOIR6</v>
      </c>
      <c r="AC746" t="str">
        <f t="shared" si="269"/>
        <v>879821_MIX_SOIR7</v>
      </c>
      <c r="AD746" t="str">
        <f t="shared" si="270"/>
        <v>879821_MIX_SOIR0</v>
      </c>
      <c r="AF746" s="9">
        <v>0.33333333333333331</v>
      </c>
      <c r="AG746" s="9">
        <v>0.5</v>
      </c>
    </row>
    <row r="747" spans="1:33">
      <c r="A747" s="8">
        <v>2001002</v>
      </c>
      <c r="B747" s="8" t="s">
        <v>117</v>
      </c>
      <c r="C747" s="9">
        <v>0.25</v>
      </c>
      <c r="D747" s="9">
        <v>0.95833333333333337</v>
      </c>
      <c r="E747" s="13">
        <v>10000</v>
      </c>
      <c r="F747" s="18" t="str">
        <f t="shared" si="271"/>
        <v>0010000</v>
      </c>
      <c r="G747" s="20" t="str">
        <f t="shared" si="272"/>
        <v>0</v>
      </c>
      <c r="H747" s="20" t="str">
        <f t="shared" si="273"/>
        <v>0</v>
      </c>
      <c r="I747" s="20" t="str">
        <f t="shared" si="274"/>
        <v>1</v>
      </c>
      <c r="J747" s="20" t="str">
        <f t="shared" si="275"/>
        <v>0</v>
      </c>
      <c r="K747" s="20" t="str">
        <f t="shared" si="276"/>
        <v>0</v>
      </c>
      <c r="L747" s="20" t="str">
        <f t="shared" si="277"/>
        <v>0</v>
      </c>
      <c r="M747" s="20" t="str">
        <f t="shared" si="278"/>
        <v>0</v>
      </c>
      <c r="N747" s="23">
        <f t="shared" si="279"/>
        <v>0</v>
      </c>
      <c r="O747" s="23">
        <f t="shared" si="280"/>
        <v>0</v>
      </c>
      <c r="P747" s="23">
        <f t="shared" si="281"/>
        <v>4</v>
      </c>
      <c r="Q747" s="23">
        <f t="shared" si="282"/>
        <v>0</v>
      </c>
      <c r="R747" s="23">
        <f t="shared" si="283"/>
        <v>0</v>
      </c>
      <c r="S747" s="23">
        <f t="shared" si="284"/>
        <v>0</v>
      </c>
      <c r="T747" s="23">
        <f t="shared" si="285"/>
        <v>0</v>
      </c>
      <c r="V747" s="9">
        <v>0.25</v>
      </c>
      <c r="W747" s="9">
        <v>0.95833333333333337</v>
      </c>
      <c r="X747" t="str">
        <f t="shared" si="264"/>
        <v>200100221_MIX_JOUR0</v>
      </c>
      <c r="Y747" t="str">
        <f t="shared" si="265"/>
        <v>200100221_MIX_JOUR0</v>
      </c>
      <c r="Z747" t="str">
        <f t="shared" si="266"/>
        <v>200100221_MIX_JOUR4</v>
      </c>
      <c r="AA747" t="str">
        <f t="shared" si="267"/>
        <v>200100221_MIX_JOUR0</v>
      </c>
      <c r="AB747" t="str">
        <f t="shared" si="268"/>
        <v>200100221_MIX_JOUR0</v>
      </c>
      <c r="AC747" t="str">
        <f t="shared" si="269"/>
        <v>200100221_MIX_JOUR0</v>
      </c>
      <c r="AD747" t="str">
        <f t="shared" si="270"/>
        <v>200100221_MIX_JOUR0</v>
      </c>
      <c r="AF747" s="9">
        <v>0.25</v>
      </c>
      <c r="AG747" s="9">
        <v>0.95833333333333337</v>
      </c>
    </row>
    <row r="748" spans="1:33">
      <c r="A748" s="8">
        <v>2001035</v>
      </c>
      <c r="B748" s="8" t="s">
        <v>117</v>
      </c>
      <c r="C748" s="9">
        <v>0.25</v>
      </c>
      <c r="D748" s="9">
        <v>0.95833333333333337</v>
      </c>
      <c r="E748" s="13">
        <v>100000</v>
      </c>
      <c r="F748" s="18" t="str">
        <f t="shared" si="271"/>
        <v>0100000</v>
      </c>
      <c r="G748" s="20" t="str">
        <f t="shared" si="272"/>
        <v>0</v>
      </c>
      <c r="H748" s="20" t="str">
        <f t="shared" si="273"/>
        <v>1</v>
      </c>
      <c r="I748" s="20" t="str">
        <f t="shared" si="274"/>
        <v>0</v>
      </c>
      <c r="J748" s="20" t="str">
        <f t="shared" si="275"/>
        <v>0</v>
      </c>
      <c r="K748" s="20" t="str">
        <f t="shared" si="276"/>
        <v>0</v>
      </c>
      <c r="L748" s="20" t="str">
        <f t="shared" si="277"/>
        <v>0</v>
      </c>
      <c r="M748" s="20" t="str">
        <f t="shared" si="278"/>
        <v>0</v>
      </c>
      <c r="N748" s="23">
        <f t="shared" si="279"/>
        <v>0</v>
      </c>
      <c r="O748" s="23">
        <f t="shared" si="280"/>
        <v>3</v>
      </c>
      <c r="P748" s="23">
        <f t="shared" si="281"/>
        <v>0</v>
      </c>
      <c r="Q748" s="23">
        <f t="shared" si="282"/>
        <v>0</v>
      </c>
      <c r="R748" s="23">
        <f t="shared" si="283"/>
        <v>0</v>
      </c>
      <c r="S748" s="23">
        <f t="shared" si="284"/>
        <v>0</v>
      </c>
      <c r="T748" s="23">
        <f t="shared" si="285"/>
        <v>0</v>
      </c>
      <c r="V748" s="9">
        <v>0.25</v>
      </c>
      <c r="W748" s="9">
        <v>0.95833333333333337</v>
      </c>
      <c r="X748" t="str">
        <f t="shared" si="264"/>
        <v>200103521_MIX_JOUR0</v>
      </c>
      <c r="Y748" t="str">
        <f t="shared" si="265"/>
        <v>200103521_MIX_JOUR3</v>
      </c>
      <c r="Z748" t="str">
        <f t="shared" si="266"/>
        <v>200103521_MIX_JOUR0</v>
      </c>
      <c r="AA748" t="str">
        <f t="shared" si="267"/>
        <v>200103521_MIX_JOUR0</v>
      </c>
      <c r="AB748" t="str">
        <f t="shared" si="268"/>
        <v>200103521_MIX_JOUR0</v>
      </c>
      <c r="AC748" t="str">
        <f t="shared" si="269"/>
        <v>200103521_MIX_JOUR0</v>
      </c>
      <c r="AD748" t="str">
        <f t="shared" si="270"/>
        <v>200103521_MIX_JOUR0</v>
      </c>
      <c r="AF748" s="9">
        <v>0.25</v>
      </c>
      <c r="AG748" s="9">
        <v>0.95833333333333337</v>
      </c>
    </row>
    <row r="749" spans="1:33">
      <c r="A749" s="8">
        <v>2001041</v>
      </c>
      <c r="B749" s="8" t="s">
        <v>117</v>
      </c>
      <c r="C749" s="9">
        <v>0.25</v>
      </c>
      <c r="D749" s="9">
        <v>0.99930555555555556</v>
      </c>
      <c r="E749" s="13">
        <v>1111111</v>
      </c>
      <c r="F749" s="18" t="str">
        <f t="shared" si="271"/>
        <v>1111111</v>
      </c>
      <c r="G749" s="20" t="str">
        <f t="shared" si="272"/>
        <v>1</v>
      </c>
      <c r="H749" s="20" t="str">
        <f t="shared" si="273"/>
        <v>1</v>
      </c>
      <c r="I749" s="20" t="str">
        <f t="shared" si="274"/>
        <v>1</v>
      </c>
      <c r="J749" s="20" t="str">
        <f t="shared" si="275"/>
        <v>1</v>
      </c>
      <c r="K749" s="20" t="str">
        <f t="shared" si="276"/>
        <v>1</v>
      </c>
      <c r="L749" s="20" t="str">
        <f t="shared" si="277"/>
        <v>1</v>
      </c>
      <c r="M749" s="20" t="str">
        <f t="shared" si="278"/>
        <v>1</v>
      </c>
      <c r="N749" s="23">
        <f t="shared" si="279"/>
        <v>2</v>
      </c>
      <c r="O749" s="23">
        <f t="shared" si="280"/>
        <v>3</v>
      </c>
      <c r="P749" s="23">
        <f t="shared" si="281"/>
        <v>4</v>
      </c>
      <c r="Q749" s="23">
        <f t="shared" si="282"/>
        <v>5</v>
      </c>
      <c r="R749" s="23">
        <f t="shared" si="283"/>
        <v>6</v>
      </c>
      <c r="S749" s="23">
        <f t="shared" si="284"/>
        <v>7</v>
      </c>
      <c r="T749" s="23">
        <f t="shared" si="285"/>
        <v>1</v>
      </c>
      <c r="V749" s="9">
        <v>0.25</v>
      </c>
      <c r="W749" s="9">
        <v>0.99930555555555556</v>
      </c>
      <c r="X749" t="str">
        <f t="shared" si="264"/>
        <v>200104121_MIX_JOUR2</v>
      </c>
      <c r="Y749" t="str">
        <f t="shared" si="265"/>
        <v>200104121_MIX_JOUR3</v>
      </c>
      <c r="Z749" t="str">
        <f t="shared" si="266"/>
        <v>200104121_MIX_JOUR4</v>
      </c>
      <c r="AA749" t="str">
        <f t="shared" si="267"/>
        <v>200104121_MIX_JOUR5</v>
      </c>
      <c r="AB749" t="str">
        <f t="shared" si="268"/>
        <v>200104121_MIX_JOUR6</v>
      </c>
      <c r="AC749" t="str">
        <f t="shared" si="269"/>
        <v>200104121_MIX_JOUR7</v>
      </c>
      <c r="AD749" t="str">
        <f t="shared" si="270"/>
        <v>200104121_MIX_JOUR1</v>
      </c>
      <c r="AF749" s="9">
        <v>0.25</v>
      </c>
      <c r="AG749" s="9">
        <v>0.99930555555555556</v>
      </c>
    </row>
    <row r="750" spans="1:33">
      <c r="A750" s="8">
        <v>2001042</v>
      </c>
      <c r="B750" s="8" t="s">
        <v>117</v>
      </c>
      <c r="C750" s="9">
        <v>0.25</v>
      </c>
      <c r="D750" s="9">
        <v>0.99930555555555556</v>
      </c>
      <c r="E750" s="13">
        <v>1111111</v>
      </c>
      <c r="F750" s="18" t="str">
        <f t="shared" si="271"/>
        <v>1111111</v>
      </c>
      <c r="G750" s="20" t="str">
        <f t="shared" si="272"/>
        <v>1</v>
      </c>
      <c r="H750" s="20" t="str">
        <f t="shared" si="273"/>
        <v>1</v>
      </c>
      <c r="I750" s="20" t="str">
        <f t="shared" si="274"/>
        <v>1</v>
      </c>
      <c r="J750" s="20" t="str">
        <f t="shared" si="275"/>
        <v>1</v>
      </c>
      <c r="K750" s="20" t="str">
        <f t="shared" si="276"/>
        <v>1</v>
      </c>
      <c r="L750" s="20" t="str">
        <f t="shared" si="277"/>
        <v>1</v>
      </c>
      <c r="M750" s="20" t="str">
        <f t="shared" si="278"/>
        <v>1</v>
      </c>
      <c r="N750" s="23">
        <f t="shared" si="279"/>
        <v>2</v>
      </c>
      <c r="O750" s="23">
        <f t="shared" si="280"/>
        <v>3</v>
      </c>
      <c r="P750" s="23">
        <f t="shared" si="281"/>
        <v>4</v>
      </c>
      <c r="Q750" s="23">
        <f t="shared" si="282"/>
        <v>5</v>
      </c>
      <c r="R750" s="23">
        <f t="shared" si="283"/>
        <v>6</v>
      </c>
      <c r="S750" s="23">
        <f t="shared" si="284"/>
        <v>7</v>
      </c>
      <c r="T750" s="23">
        <f t="shared" si="285"/>
        <v>1</v>
      </c>
      <c r="V750" s="9">
        <v>0.25</v>
      </c>
      <c r="W750" s="9">
        <v>0.99930555555555556</v>
      </c>
      <c r="X750" t="str">
        <f t="shared" si="264"/>
        <v>200104221_MIX_JOUR2</v>
      </c>
      <c r="Y750" t="str">
        <f t="shared" si="265"/>
        <v>200104221_MIX_JOUR3</v>
      </c>
      <c r="Z750" t="str">
        <f t="shared" si="266"/>
        <v>200104221_MIX_JOUR4</v>
      </c>
      <c r="AA750" t="str">
        <f t="shared" si="267"/>
        <v>200104221_MIX_JOUR5</v>
      </c>
      <c r="AB750" t="str">
        <f t="shared" si="268"/>
        <v>200104221_MIX_JOUR6</v>
      </c>
      <c r="AC750" t="str">
        <f t="shared" si="269"/>
        <v>200104221_MIX_JOUR7</v>
      </c>
      <c r="AD750" t="str">
        <f t="shared" si="270"/>
        <v>200104221_MIX_JOUR1</v>
      </c>
      <c r="AF750" s="9">
        <v>0.25</v>
      </c>
      <c r="AG750" s="9">
        <v>0.99930555555555556</v>
      </c>
    </row>
    <row r="751" spans="1:33">
      <c r="A751" s="8">
        <v>2001043</v>
      </c>
      <c r="B751" s="8" t="s">
        <v>117</v>
      </c>
      <c r="C751" s="9">
        <v>0.25</v>
      </c>
      <c r="D751" s="9">
        <v>0.95833333333333337</v>
      </c>
      <c r="E751" s="13">
        <v>1111111</v>
      </c>
      <c r="F751" s="18" t="str">
        <f t="shared" si="271"/>
        <v>1111111</v>
      </c>
      <c r="G751" s="20" t="str">
        <f t="shared" si="272"/>
        <v>1</v>
      </c>
      <c r="H751" s="20" t="str">
        <f t="shared" si="273"/>
        <v>1</v>
      </c>
      <c r="I751" s="20" t="str">
        <f t="shared" si="274"/>
        <v>1</v>
      </c>
      <c r="J751" s="20" t="str">
        <f t="shared" si="275"/>
        <v>1</v>
      </c>
      <c r="K751" s="20" t="str">
        <f t="shared" si="276"/>
        <v>1</v>
      </c>
      <c r="L751" s="20" t="str">
        <f t="shared" si="277"/>
        <v>1</v>
      </c>
      <c r="M751" s="20" t="str">
        <f t="shared" si="278"/>
        <v>1</v>
      </c>
      <c r="N751" s="23">
        <f t="shared" si="279"/>
        <v>2</v>
      </c>
      <c r="O751" s="23">
        <f t="shared" si="280"/>
        <v>3</v>
      </c>
      <c r="P751" s="23">
        <f t="shared" si="281"/>
        <v>4</v>
      </c>
      <c r="Q751" s="23">
        <f t="shared" si="282"/>
        <v>5</v>
      </c>
      <c r="R751" s="23">
        <f t="shared" si="283"/>
        <v>6</v>
      </c>
      <c r="S751" s="23">
        <f t="shared" si="284"/>
        <v>7</v>
      </c>
      <c r="T751" s="23">
        <f t="shared" si="285"/>
        <v>1</v>
      </c>
      <c r="V751" s="9">
        <v>0.25</v>
      </c>
      <c r="W751" s="9">
        <v>0.95833333333333337</v>
      </c>
      <c r="X751" t="str">
        <f t="shared" si="264"/>
        <v>200104321_MIX_JOUR2</v>
      </c>
      <c r="Y751" t="str">
        <f t="shared" si="265"/>
        <v>200104321_MIX_JOUR3</v>
      </c>
      <c r="Z751" t="str">
        <f t="shared" si="266"/>
        <v>200104321_MIX_JOUR4</v>
      </c>
      <c r="AA751" t="str">
        <f t="shared" si="267"/>
        <v>200104321_MIX_JOUR5</v>
      </c>
      <c r="AB751" t="str">
        <f t="shared" si="268"/>
        <v>200104321_MIX_JOUR6</v>
      </c>
      <c r="AC751" t="str">
        <f t="shared" si="269"/>
        <v>200104321_MIX_JOUR7</v>
      </c>
      <c r="AD751" t="str">
        <f t="shared" si="270"/>
        <v>200104321_MIX_JOUR1</v>
      </c>
      <c r="AF751" s="9">
        <v>0.25</v>
      </c>
      <c r="AG751" s="9">
        <v>0.95833333333333337</v>
      </c>
    </row>
    <row r="752" spans="1:33">
      <c r="A752" s="8">
        <v>2001044</v>
      </c>
      <c r="B752" s="8" t="s">
        <v>117</v>
      </c>
      <c r="C752" s="9">
        <v>0.25</v>
      </c>
      <c r="D752" s="9">
        <v>0.99930555555555556</v>
      </c>
      <c r="E752" s="13">
        <v>1111111</v>
      </c>
      <c r="F752" s="18" t="str">
        <f t="shared" si="271"/>
        <v>1111111</v>
      </c>
      <c r="G752" s="20" t="str">
        <f t="shared" si="272"/>
        <v>1</v>
      </c>
      <c r="H752" s="20" t="str">
        <f t="shared" si="273"/>
        <v>1</v>
      </c>
      <c r="I752" s="20" t="str">
        <f t="shared" si="274"/>
        <v>1</v>
      </c>
      <c r="J752" s="20" t="str">
        <f t="shared" si="275"/>
        <v>1</v>
      </c>
      <c r="K752" s="20" t="str">
        <f t="shared" si="276"/>
        <v>1</v>
      </c>
      <c r="L752" s="20" t="str">
        <f t="shared" si="277"/>
        <v>1</v>
      </c>
      <c r="M752" s="20" t="str">
        <f t="shared" si="278"/>
        <v>1</v>
      </c>
      <c r="N752" s="23">
        <f t="shared" si="279"/>
        <v>2</v>
      </c>
      <c r="O752" s="23">
        <f t="shared" si="280"/>
        <v>3</v>
      </c>
      <c r="P752" s="23">
        <f t="shared" si="281"/>
        <v>4</v>
      </c>
      <c r="Q752" s="23">
        <f t="shared" si="282"/>
        <v>5</v>
      </c>
      <c r="R752" s="23">
        <f t="shared" si="283"/>
        <v>6</v>
      </c>
      <c r="S752" s="23">
        <f t="shared" si="284"/>
        <v>7</v>
      </c>
      <c r="T752" s="23">
        <f t="shared" si="285"/>
        <v>1</v>
      </c>
      <c r="V752" s="9">
        <v>0.25</v>
      </c>
      <c r="W752" s="9">
        <v>0.99930555555555556</v>
      </c>
      <c r="X752" t="str">
        <f t="shared" si="264"/>
        <v>200104421_MIX_JOUR2</v>
      </c>
      <c r="Y752" t="str">
        <f t="shared" si="265"/>
        <v>200104421_MIX_JOUR3</v>
      </c>
      <c r="Z752" t="str">
        <f t="shared" si="266"/>
        <v>200104421_MIX_JOUR4</v>
      </c>
      <c r="AA752" t="str">
        <f t="shared" si="267"/>
        <v>200104421_MIX_JOUR5</v>
      </c>
      <c r="AB752" t="str">
        <f t="shared" si="268"/>
        <v>200104421_MIX_JOUR6</v>
      </c>
      <c r="AC752" t="str">
        <f t="shared" si="269"/>
        <v>200104421_MIX_JOUR7</v>
      </c>
      <c r="AD752" t="str">
        <f t="shared" si="270"/>
        <v>200104421_MIX_JOUR1</v>
      </c>
      <c r="AF752" s="9">
        <v>0.25</v>
      </c>
      <c r="AG752" s="9">
        <v>0.99930555555555556</v>
      </c>
    </row>
    <row r="753" spans="1:33">
      <c r="A753" s="8">
        <v>2001045</v>
      </c>
      <c r="B753" s="8" t="s">
        <v>117</v>
      </c>
      <c r="C753" s="9">
        <v>0.25</v>
      </c>
      <c r="D753" s="9">
        <v>0.99930555555555556</v>
      </c>
      <c r="E753" s="13">
        <v>1111111</v>
      </c>
      <c r="F753" s="18" t="str">
        <f t="shared" si="271"/>
        <v>1111111</v>
      </c>
      <c r="G753" s="20" t="str">
        <f t="shared" si="272"/>
        <v>1</v>
      </c>
      <c r="H753" s="20" t="str">
        <f t="shared" si="273"/>
        <v>1</v>
      </c>
      <c r="I753" s="20" t="str">
        <f t="shared" si="274"/>
        <v>1</v>
      </c>
      <c r="J753" s="20" t="str">
        <f t="shared" si="275"/>
        <v>1</v>
      </c>
      <c r="K753" s="20" t="str">
        <f t="shared" si="276"/>
        <v>1</v>
      </c>
      <c r="L753" s="20" t="str">
        <f t="shared" si="277"/>
        <v>1</v>
      </c>
      <c r="M753" s="20" t="str">
        <f t="shared" si="278"/>
        <v>1</v>
      </c>
      <c r="N753" s="23">
        <f t="shared" si="279"/>
        <v>2</v>
      </c>
      <c r="O753" s="23">
        <f t="shared" si="280"/>
        <v>3</v>
      </c>
      <c r="P753" s="23">
        <f t="shared" si="281"/>
        <v>4</v>
      </c>
      <c r="Q753" s="23">
        <f t="shared" si="282"/>
        <v>5</v>
      </c>
      <c r="R753" s="23">
        <f t="shared" si="283"/>
        <v>6</v>
      </c>
      <c r="S753" s="23">
        <f t="shared" si="284"/>
        <v>7</v>
      </c>
      <c r="T753" s="23">
        <f t="shared" si="285"/>
        <v>1</v>
      </c>
      <c r="V753" s="9">
        <v>0.25</v>
      </c>
      <c r="W753" s="9">
        <v>0.99930555555555556</v>
      </c>
      <c r="X753" t="str">
        <f t="shared" si="264"/>
        <v>200104521_MIX_JOUR2</v>
      </c>
      <c r="Y753" t="str">
        <f t="shared" si="265"/>
        <v>200104521_MIX_JOUR3</v>
      </c>
      <c r="Z753" t="str">
        <f t="shared" si="266"/>
        <v>200104521_MIX_JOUR4</v>
      </c>
      <c r="AA753" t="str">
        <f t="shared" si="267"/>
        <v>200104521_MIX_JOUR5</v>
      </c>
      <c r="AB753" t="str">
        <f t="shared" si="268"/>
        <v>200104521_MIX_JOUR6</v>
      </c>
      <c r="AC753" t="str">
        <f t="shared" si="269"/>
        <v>200104521_MIX_JOUR7</v>
      </c>
      <c r="AD753" t="str">
        <f t="shared" si="270"/>
        <v>200104521_MIX_JOUR1</v>
      </c>
      <c r="AF753" s="9">
        <v>0.25</v>
      </c>
      <c r="AG753" s="9">
        <v>0.99930555555555556</v>
      </c>
    </row>
    <row r="754" spans="1:33">
      <c r="A754" s="8">
        <v>2001046</v>
      </c>
      <c r="B754" s="8" t="s">
        <v>117</v>
      </c>
      <c r="C754" s="9">
        <v>0.25</v>
      </c>
      <c r="D754" s="9">
        <v>0.95833333333333337</v>
      </c>
      <c r="E754" s="13">
        <v>1111111</v>
      </c>
      <c r="F754" s="18" t="str">
        <f t="shared" si="271"/>
        <v>1111111</v>
      </c>
      <c r="G754" s="20" t="str">
        <f t="shared" si="272"/>
        <v>1</v>
      </c>
      <c r="H754" s="20" t="str">
        <f t="shared" si="273"/>
        <v>1</v>
      </c>
      <c r="I754" s="20" t="str">
        <f t="shared" si="274"/>
        <v>1</v>
      </c>
      <c r="J754" s="20" t="str">
        <f t="shared" si="275"/>
        <v>1</v>
      </c>
      <c r="K754" s="20" t="str">
        <f t="shared" si="276"/>
        <v>1</v>
      </c>
      <c r="L754" s="20" t="str">
        <f t="shared" si="277"/>
        <v>1</v>
      </c>
      <c r="M754" s="20" t="str">
        <f t="shared" si="278"/>
        <v>1</v>
      </c>
      <c r="N754" s="23">
        <f t="shared" si="279"/>
        <v>2</v>
      </c>
      <c r="O754" s="23">
        <f t="shared" si="280"/>
        <v>3</v>
      </c>
      <c r="P754" s="23">
        <f t="shared" si="281"/>
        <v>4</v>
      </c>
      <c r="Q754" s="23">
        <f t="shared" si="282"/>
        <v>5</v>
      </c>
      <c r="R754" s="23">
        <f t="shared" si="283"/>
        <v>6</v>
      </c>
      <c r="S754" s="23">
        <f t="shared" si="284"/>
        <v>7</v>
      </c>
      <c r="T754" s="23">
        <f t="shared" si="285"/>
        <v>1</v>
      </c>
      <c r="V754" s="9">
        <v>0.25</v>
      </c>
      <c r="W754" s="9">
        <v>0.95833333333333337</v>
      </c>
      <c r="X754" t="str">
        <f t="shared" si="264"/>
        <v>200104621_MIX_JOUR2</v>
      </c>
      <c r="Y754" t="str">
        <f t="shared" si="265"/>
        <v>200104621_MIX_JOUR3</v>
      </c>
      <c r="Z754" t="str">
        <f t="shared" si="266"/>
        <v>200104621_MIX_JOUR4</v>
      </c>
      <c r="AA754" t="str">
        <f t="shared" si="267"/>
        <v>200104621_MIX_JOUR5</v>
      </c>
      <c r="AB754" t="str">
        <f t="shared" si="268"/>
        <v>200104621_MIX_JOUR6</v>
      </c>
      <c r="AC754" t="str">
        <f t="shared" si="269"/>
        <v>200104621_MIX_JOUR7</v>
      </c>
      <c r="AD754" t="str">
        <f t="shared" si="270"/>
        <v>200104621_MIX_JOUR1</v>
      </c>
      <c r="AF754" s="9">
        <v>0.25</v>
      </c>
      <c r="AG754" s="9">
        <v>0.95833333333333337</v>
      </c>
    </row>
    <row r="755" spans="1:33">
      <c r="A755" s="8">
        <v>2001047</v>
      </c>
      <c r="B755" s="8" t="s">
        <v>117</v>
      </c>
      <c r="C755" s="9">
        <v>0.25</v>
      </c>
      <c r="D755" s="9">
        <v>0.95833333333333337</v>
      </c>
      <c r="E755" s="13">
        <v>1111111</v>
      </c>
      <c r="F755" s="18" t="str">
        <f t="shared" si="271"/>
        <v>1111111</v>
      </c>
      <c r="G755" s="20" t="str">
        <f t="shared" si="272"/>
        <v>1</v>
      </c>
      <c r="H755" s="20" t="str">
        <f t="shared" si="273"/>
        <v>1</v>
      </c>
      <c r="I755" s="20" t="str">
        <f t="shared" si="274"/>
        <v>1</v>
      </c>
      <c r="J755" s="20" t="str">
        <f t="shared" si="275"/>
        <v>1</v>
      </c>
      <c r="K755" s="20" t="str">
        <f t="shared" si="276"/>
        <v>1</v>
      </c>
      <c r="L755" s="20" t="str">
        <f t="shared" si="277"/>
        <v>1</v>
      </c>
      <c r="M755" s="20" t="str">
        <f t="shared" si="278"/>
        <v>1</v>
      </c>
      <c r="N755" s="23">
        <f t="shared" si="279"/>
        <v>2</v>
      </c>
      <c r="O755" s="23">
        <f t="shared" si="280"/>
        <v>3</v>
      </c>
      <c r="P755" s="23">
        <f t="shared" si="281"/>
        <v>4</v>
      </c>
      <c r="Q755" s="23">
        <f t="shared" si="282"/>
        <v>5</v>
      </c>
      <c r="R755" s="23">
        <f t="shared" si="283"/>
        <v>6</v>
      </c>
      <c r="S755" s="23">
        <f t="shared" si="284"/>
        <v>7</v>
      </c>
      <c r="T755" s="23">
        <f t="shared" si="285"/>
        <v>1</v>
      </c>
      <c r="V755" s="9">
        <v>0.25</v>
      </c>
      <c r="W755" s="9">
        <v>0.95833333333333337</v>
      </c>
      <c r="X755" t="str">
        <f t="shared" si="264"/>
        <v>200104721_MIX_JOUR2</v>
      </c>
      <c r="Y755" t="str">
        <f t="shared" si="265"/>
        <v>200104721_MIX_JOUR3</v>
      </c>
      <c r="Z755" t="str">
        <f t="shared" si="266"/>
        <v>200104721_MIX_JOUR4</v>
      </c>
      <c r="AA755" t="str">
        <f t="shared" si="267"/>
        <v>200104721_MIX_JOUR5</v>
      </c>
      <c r="AB755" t="str">
        <f t="shared" si="268"/>
        <v>200104721_MIX_JOUR6</v>
      </c>
      <c r="AC755" t="str">
        <f t="shared" si="269"/>
        <v>200104721_MIX_JOUR7</v>
      </c>
      <c r="AD755" t="str">
        <f t="shared" si="270"/>
        <v>200104721_MIX_JOUR1</v>
      </c>
      <c r="AF755" s="9">
        <v>0.25</v>
      </c>
      <c r="AG755" s="9">
        <v>0.95833333333333337</v>
      </c>
    </row>
    <row r="756" spans="1:33">
      <c r="A756" s="8">
        <v>2001048</v>
      </c>
      <c r="B756" s="8" t="s">
        <v>117</v>
      </c>
      <c r="C756" s="9">
        <v>0.25</v>
      </c>
      <c r="D756" s="9">
        <v>0.99930555555555556</v>
      </c>
      <c r="E756" s="13">
        <v>1111111</v>
      </c>
      <c r="F756" s="18" t="str">
        <f t="shared" si="271"/>
        <v>1111111</v>
      </c>
      <c r="G756" s="20" t="str">
        <f t="shared" si="272"/>
        <v>1</v>
      </c>
      <c r="H756" s="20" t="str">
        <f t="shared" si="273"/>
        <v>1</v>
      </c>
      <c r="I756" s="20" t="str">
        <f t="shared" si="274"/>
        <v>1</v>
      </c>
      <c r="J756" s="20" t="str">
        <f t="shared" si="275"/>
        <v>1</v>
      </c>
      <c r="K756" s="20" t="str">
        <f t="shared" si="276"/>
        <v>1</v>
      </c>
      <c r="L756" s="20" t="str">
        <f t="shared" si="277"/>
        <v>1</v>
      </c>
      <c r="M756" s="20" t="str">
        <f t="shared" si="278"/>
        <v>1</v>
      </c>
      <c r="N756" s="23">
        <f t="shared" si="279"/>
        <v>2</v>
      </c>
      <c r="O756" s="23">
        <f t="shared" si="280"/>
        <v>3</v>
      </c>
      <c r="P756" s="23">
        <f t="shared" si="281"/>
        <v>4</v>
      </c>
      <c r="Q756" s="23">
        <f t="shared" si="282"/>
        <v>5</v>
      </c>
      <c r="R756" s="23">
        <f t="shared" si="283"/>
        <v>6</v>
      </c>
      <c r="S756" s="23">
        <f t="shared" si="284"/>
        <v>7</v>
      </c>
      <c r="T756" s="23">
        <f t="shared" si="285"/>
        <v>1</v>
      </c>
      <c r="V756" s="9">
        <v>0.25</v>
      </c>
      <c r="W756" s="9">
        <v>0.99930555555555556</v>
      </c>
      <c r="X756" t="str">
        <f t="shared" si="264"/>
        <v>200104821_MIX_JOUR2</v>
      </c>
      <c r="Y756" t="str">
        <f t="shared" si="265"/>
        <v>200104821_MIX_JOUR3</v>
      </c>
      <c r="Z756" t="str">
        <f t="shared" si="266"/>
        <v>200104821_MIX_JOUR4</v>
      </c>
      <c r="AA756" t="str">
        <f t="shared" si="267"/>
        <v>200104821_MIX_JOUR5</v>
      </c>
      <c r="AB756" t="str">
        <f t="shared" si="268"/>
        <v>200104821_MIX_JOUR6</v>
      </c>
      <c r="AC756" t="str">
        <f t="shared" si="269"/>
        <v>200104821_MIX_JOUR7</v>
      </c>
      <c r="AD756" t="str">
        <f t="shared" si="270"/>
        <v>200104821_MIX_JOUR1</v>
      </c>
      <c r="AF756" s="9">
        <v>0.25</v>
      </c>
      <c r="AG756" s="9">
        <v>0.99930555555555556</v>
      </c>
    </row>
    <row r="757" spans="1:33">
      <c r="A757" s="8">
        <v>2001049</v>
      </c>
      <c r="B757" s="8" t="s">
        <v>117</v>
      </c>
      <c r="C757" s="9">
        <v>0.25</v>
      </c>
      <c r="D757" s="9">
        <v>0.99930555555555556</v>
      </c>
      <c r="E757" s="13">
        <v>1111111</v>
      </c>
      <c r="F757" s="18" t="str">
        <f t="shared" si="271"/>
        <v>1111111</v>
      </c>
      <c r="G757" s="20" t="str">
        <f t="shared" si="272"/>
        <v>1</v>
      </c>
      <c r="H757" s="20" t="str">
        <f t="shared" si="273"/>
        <v>1</v>
      </c>
      <c r="I757" s="20" t="str">
        <f t="shared" si="274"/>
        <v>1</v>
      </c>
      <c r="J757" s="20" t="str">
        <f t="shared" si="275"/>
        <v>1</v>
      </c>
      <c r="K757" s="20" t="str">
        <f t="shared" si="276"/>
        <v>1</v>
      </c>
      <c r="L757" s="20" t="str">
        <f t="shared" si="277"/>
        <v>1</v>
      </c>
      <c r="M757" s="20" t="str">
        <f t="shared" si="278"/>
        <v>1</v>
      </c>
      <c r="N757" s="23">
        <f t="shared" si="279"/>
        <v>2</v>
      </c>
      <c r="O757" s="23">
        <f t="shared" si="280"/>
        <v>3</v>
      </c>
      <c r="P757" s="23">
        <f t="shared" si="281"/>
        <v>4</v>
      </c>
      <c r="Q757" s="23">
        <f t="shared" si="282"/>
        <v>5</v>
      </c>
      <c r="R757" s="23">
        <f t="shared" si="283"/>
        <v>6</v>
      </c>
      <c r="S757" s="23">
        <f t="shared" si="284"/>
        <v>7</v>
      </c>
      <c r="T757" s="23">
        <f t="shared" si="285"/>
        <v>1</v>
      </c>
      <c r="V757" s="9">
        <v>0.25</v>
      </c>
      <c r="W757" s="9">
        <v>0.99930555555555556</v>
      </c>
      <c r="X757" t="str">
        <f t="shared" si="264"/>
        <v>200104921_MIX_JOUR2</v>
      </c>
      <c r="Y757" t="str">
        <f t="shared" si="265"/>
        <v>200104921_MIX_JOUR3</v>
      </c>
      <c r="Z757" t="str">
        <f t="shared" si="266"/>
        <v>200104921_MIX_JOUR4</v>
      </c>
      <c r="AA757" t="str">
        <f t="shared" si="267"/>
        <v>200104921_MIX_JOUR5</v>
      </c>
      <c r="AB757" t="str">
        <f t="shared" si="268"/>
        <v>200104921_MIX_JOUR6</v>
      </c>
      <c r="AC757" t="str">
        <f t="shared" si="269"/>
        <v>200104921_MIX_JOUR7</v>
      </c>
      <c r="AD757" t="str">
        <f t="shared" si="270"/>
        <v>200104921_MIX_JOUR1</v>
      </c>
      <c r="AF757" s="9">
        <v>0.25</v>
      </c>
      <c r="AG757" s="9">
        <v>0.99930555555555556</v>
      </c>
    </row>
    <row r="758" spans="1:33">
      <c r="A758" s="8">
        <v>2001050</v>
      </c>
      <c r="B758" s="8" t="s">
        <v>117</v>
      </c>
      <c r="C758" s="9">
        <v>0.25</v>
      </c>
      <c r="D758" s="9">
        <v>0.99930555555555556</v>
      </c>
      <c r="E758" s="13">
        <v>1111111</v>
      </c>
      <c r="F758" s="18" t="str">
        <f t="shared" si="271"/>
        <v>1111111</v>
      </c>
      <c r="G758" s="20" t="str">
        <f t="shared" si="272"/>
        <v>1</v>
      </c>
      <c r="H758" s="20" t="str">
        <f t="shared" si="273"/>
        <v>1</v>
      </c>
      <c r="I758" s="20" t="str">
        <f t="shared" si="274"/>
        <v>1</v>
      </c>
      <c r="J758" s="20" t="str">
        <f t="shared" si="275"/>
        <v>1</v>
      </c>
      <c r="K758" s="20" t="str">
        <f t="shared" si="276"/>
        <v>1</v>
      </c>
      <c r="L758" s="20" t="str">
        <f t="shared" si="277"/>
        <v>1</v>
      </c>
      <c r="M758" s="20" t="str">
        <f t="shared" si="278"/>
        <v>1</v>
      </c>
      <c r="N758" s="23">
        <f t="shared" si="279"/>
        <v>2</v>
      </c>
      <c r="O758" s="23">
        <f t="shared" si="280"/>
        <v>3</v>
      </c>
      <c r="P758" s="23">
        <f t="shared" si="281"/>
        <v>4</v>
      </c>
      <c r="Q758" s="23">
        <f t="shared" si="282"/>
        <v>5</v>
      </c>
      <c r="R758" s="23">
        <f t="shared" si="283"/>
        <v>6</v>
      </c>
      <c r="S758" s="23">
        <f t="shared" si="284"/>
        <v>7</v>
      </c>
      <c r="T758" s="23">
        <f t="shared" si="285"/>
        <v>1</v>
      </c>
      <c r="V758" s="9">
        <v>0.25</v>
      </c>
      <c r="W758" s="9">
        <v>0.99930555555555556</v>
      </c>
      <c r="X758" t="str">
        <f t="shared" si="264"/>
        <v>200105021_MIX_JOUR2</v>
      </c>
      <c r="Y758" t="str">
        <f t="shared" si="265"/>
        <v>200105021_MIX_JOUR3</v>
      </c>
      <c r="Z758" t="str">
        <f t="shared" si="266"/>
        <v>200105021_MIX_JOUR4</v>
      </c>
      <c r="AA758" t="str">
        <f t="shared" si="267"/>
        <v>200105021_MIX_JOUR5</v>
      </c>
      <c r="AB758" t="str">
        <f t="shared" si="268"/>
        <v>200105021_MIX_JOUR6</v>
      </c>
      <c r="AC758" t="str">
        <f t="shared" si="269"/>
        <v>200105021_MIX_JOUR7</v>
      </c>
      <c r="AD758" t="str">
        <f t="shared" si="270"/>
        <v>200105021_MIX_JOUR1</v>
      </c>
      <c r="AF758" s="9">
        <v>0.25</v>
      </c>
      <c r="AG758" s="9">
        <v>0.99930555555555556</v>
      </c>
    </row>
    <row r="759" spans="1:33">
      <c r="A759" s="8">
        <v>2001051</v>
      </c>
      <c r="B759" s="8" t="s">
        <v>117</v>
      </c>
      <c r="C759" s="9">
        <v>0.25</v>
      </c>
      <c r="D759" s="9">
        <v>0.99930555555555556</v>
      </c>
      <c r="E759" s="13">
        <v>1111111</v>
      </c>
      <c r="F759" s="18" t="str">
        <f t="shared" si="271"/>
        <v>1111111</v>
      </c>
      <c r="G759" s="20" t="str">
        <f t="shared" si="272"/>
        <v>1</v>
      </c>
      <c r="H759" s="20" t="str">
        <f t="shared" si="273"/>
        <v>1</v>
      </c>
      <c r="I759" s="20" t="str">
        <f t="shared" si="274"/>
        <v>1</v>
      </c>
      <c r="J759" s="20" t="str">
        <f t="shared" si="275"/>
        <v>1</v>
      </c>
      <c r="K759" s="20" t="str">
        <f t="shared" si="276"/>
        <v>1</v>
      </c>
      <c r="L759" s="20" t="str">
        <f t="shared" si="277"/>
        <v>1</v>
      </c>
      <c r="M759" s="20" t="str">
        <f t="shared" si="278"/>
        <v>1</v>
      </c>
      <c r="N759" s="23">
        <f t="shared" si="279"/>
        <v>2</v>
      </c>
      <c r="O759" s="23">
        <f t="shared" si="280"/>
        <v>3</v>
      </c>
      <c r="P759" s="23">
        <f t="shared" si="281"/>
        <v>4</v>
      </c>
      <c r="Q759" s="23">
        <f t="shared" si="282"/>
        <v>5</v>
      </c>
      <c r="R759" s="23">
        <f t="shared" si="283"/>
        <v>6</v>
      </c>
      <c r="S759" s="23">
        <f t="shared" si="284"/>
        <v>7</v>
      </c>
      <c r="T759" s="23">
        <f t="shared" si="285"/>
        <v>1</v>
      </c>
      <c r="V759" s="9">
        <v>0.25</v>
      </c>
      <c r="W759" s="9">
        <v>0.99930555555555556</v>
      </c>
      <c r="X759" t="str">
        <f t="shared" si="264"/>
        <v>200105121_MIX_JOUR2</v>
      </c>
      <c r="Y759" t="str">
        <f t="shared" si="265"/>
        <v>200105121_MIX_JOUR3</v>
      </c>
      <c r="Z759" t="str">
        <f t="shared" si="266"/>
        <v>200105121_MIX_JOUR4</v>
      </c>
      <c r="AA759" t="str">
        <f t="shared" si="267"/>
        <v>200105121_MIX_JOUR5</v>
      </c>
      <c r="AB759" t="str">
        <f t="shared" si="268"/>
        <v>200105121_MIX_JOUR6</v>
      </c>
      <c r="AC759" t="str">
        <f t="shared" si="269"/>
        <v>200105121_MIX_JOUR7</v>
      </c>
      <c r="AD759" t="str">
        <f t="shared" si="270"/>
        <v>200105121_MIX_JOUR1</v>
      </c>
      <c r="AF759" s="9">
        <v>0.25</v>
      </c>
      <c r="AG759" s="9">
        <v>0.99930555555555556</v>
      </c>
    </row>
    <row r="760" spans="1:33">
      <c r="A760" s="8">
        <v>2001052</v>
      </c>
      <c r="B760" s="8" t="s">
        <v>117</v>
      </c>
      <c r="C760" s="9">
        <v>0.25</v>
      </c>
      <c r="D760" s="9">
        <v>0.99930555555555556</v>
      </c>
      <c r="E760" s="13">
        <v>1111111</v>
      </c>
      <c r="F760" s="18" t="str">
        <f t="shared" si="271"/>
        <v>1111111</v>
      </c>
      <c r="G760" s="20" t="str">
        <f t="shared" si="272"/>
        <v>1</v>
      </c>
      <c r="H760" s="20" t="str">
        <f t="shared" si="273"/>
        <v>1</v>
      </c>
      <c r="I760" s="20" t="str">
        <f t="shared" si="274"/>
        <v>1</v>
      </c>
      <c r="J760" s="20" t="str">
        <f t="shared" si="275"/>
        <v>1</v>
      </c>
      <c r="K760" s="20" t="str">
        <f t="shared" si="276"/>
        <v>1</v>
      </c>
      <c r="L760" s="20" t="str">
        <f t="shared" si="277"/>
        <v>1</v>
      </c>
      <c r="M760" s="20" t="str">
        <f t="shared" si="278"/>
        <v>1</v>
      </c>
      <c r="N760" s="23">
        <f t="shared" si="279"/>
        <v>2</v>
      </c>
      <c r="O760" s="23">
        <f t="shared" si="280"/>
        <v>3</v>
      </c>
      <c r="P760" s="23">
        <f t="shared" si="281"/>
        <v>4</v>
      </c>
      <c r="Q760" s="23">
        <f t="shared" si="282"/>
        <v>5</v>
      </c>
      <c r="R760" s="23">
        <f t="shared" si="283"/>
        <v>6</v>
      </c>
      <c r="S760" s="23">
        <f t="shared" si="284"/>
        <v>7</v>
      </c>
      <c r="T760" s="23">
        <f t="shared" si="285"/>
        <v>1</v>
      </c>
      <c r="V760" s="9">
        <v>0.25</v>
      </c>
      <c r="W760" s="9">
        <v>0.99930555555555556</v>
      </c>
      <c r="X760" t="str">
        <f t="shared" si="264"/>
        <v>200105221_MIX_JOUR2</v>
      </c>
      <c r="Y760" t="str">
        <f t="shared" si="265"/>
        <v>200105221_MIX_JOUR3</v>
      </c>
      <c r="Z760" t="str">
        <f t="shared" si="266"/>
        <v>200105221_MIX_JOUR4</v>
      </c>
      <c r="AA760" t="str">
        <f t="shared" si="267"/>
        <v>200105221_MIX_JOUR5</v>
      </c>
      <c r="AB760" t="str">
        <f t="shared" si="268"/>
        <v>200105221_MIX_JOUR6</v>
      </c>
      <c r="AC760" t="str">
        <f t="shared" si="269"/>
        <v>200105221_MIX_JOUR7</v>
      </c>
      <c r="AD760" t="str">
        <f t="shared" si="270"/>
        <v>200105221_MIX_JOUR1</v>
      </c>
      <c r="AF760" s="9">
        <v>0.25</v>
      </c>
      <c r="AG760" s="9">
        <v>0.99930555555555556</v>
      </c>
    </row>
    <row r="761" spans="1:33">
      <c r="A761" s="8">
        <v>2001053</v>
      </c>
      <c r="B761" s="8" t="s">
        <v>117</v>
      </c>
      <c r="C761" s="9">
        <v>0.29166666666666669</v>
      </c>
      <c r="D761" s="9">
        <v>0.95833333333333337</v>
      </c>
      <c r="E761" s="13">
        <v>1111111</v>
      </c>
      <c r="F761" s="18" t="str">
        <f t="shared" si="271"/>
        <v>1111111</v>
      </c>
      <c r="G761" s="20" t="str">
        <f t="shared" si="272"/>
        <v>1</v>
      </c>
      <c r="H761" s="20" t="str">
        <f t="shared" si="273"/>
        <v>1</v>
      </c>
      <c r="I761" s="20" t="str">
        <f t="shared" si="274"/>
        <v>1</v>
      </c>
      <c r="J761" s="20" t="str">
        <f t="shared" si="275"/>
        <v>1</v>
      </c>
      <c r="K761" s="20" t="str">
        <f t="shared" si="276"/>
        <v>1</v>
      </c>
      <c r="L761" s="20" t="str">
        <f t="shared" si="277"/>
        <v>1</v>
      </c>
      <c r="M761" s="20" t="str">
        <f t="shared" si="278"/>
        <v>1</v>
      </c>
      <c r="N761" s="23">
        <f t="shared" si="279"/>
        <v>2</v>
      </c>
      <c r="O761" s="23">
        <f t="shared" si="280"/>
        <v>3</v>
      </c>
      <c r="P761" s="23">
        <f t="shared" si="281"/>
        <v>4</v>
      </c>
      <c r="Q761" s="23">
        <f t="shared" si="282"/>
        <v>5</v>
      </c>
      <c r="R761" s="23">
        <f t="shared" si="283"/>
        <v>6</v>
      </c>
      <c r="S761" s="23">
        <f t="shared" si="284"/>
        <v>7</v>
      </c>
      <c r="T761" s="23">
        <f t="shared" si="285"/>
        <v>1</v>
      </c>
      <c r="V761" s="9">
        <v>0.29166666666666669</v>
      </c>
      <c r="W761" s="9">
        <v>0.95833333333333337</v>
      </c>
      <c r="X761" t="str">
        <f t="shared" si="264"/>
        <v>200105321_MIX_JOUR2</v>
      </c>
      <c r="Y761" t="str">
        <f t="shared" si="265"/>
        <v>200105321_MIX_JOUR3</v>
      </c>
      <c r="Z761" t="str">
        <f t="shared" si="266"/>
        <v>200105321_MIX_JOUR4</v>
      </c>
      <c r="AA761" t="str">
        <f t="shared" si="267"/>
        <v>200105321_MIX_JOUR5</v>
      </c>
      <c r="AB761" t="str">
        <f t="shared" si="268"/>
        <v>200105321_MIX_JOUR6</v>
      </c>
      <c r="AC761" t="str">
        <f t="shared" si="269"/>
        <v>200105321_MIX_JOUR7</v>
      </c>
      <c r="AD761" t="str">
        <f t="shared" si="270"/>
        <v>200105321_MIX_JOUR1</v>
      </c>
      <c r="AF761" s="9">
        <v>0.29166666666666669</v>
      </c>
      <c r="AG761" s="9">
        <v>0.95833333333333337</v>
      </c>
    </row>
    <row r="762" spans="1:33">
      <c r="A762" s="8">
        <v>2001054</v>
      </c>
      <c r="B762" s="8" t="s">
        <v>117</v>
      </c>
      <c r="C762" s="9">
        <v>0.25</v>
      </c>
      <c r="D762" s="9">
        <v>0.99930555555555556</v>
      </c>
      <c r="E762" s="13">
        <v>1111111</v>
      </c>
      <c r="F762" s="18" t="str">
        <f t="shared" si="271"/>
        <v>1111111</v>
      </c>
      <c r="G762" s="20" t="str">
        <f t="shared" si="272"/>
        <v>1</v>
      </c>
      <c r="H762" s="20" t="str">
        <f t="shared" si="273"/>
        <v>1</v>
      </c>
      <c r="I762" s="20" t="str">
        <f t="shared" si="274"/>
        <v>1</v>
      </c>
      <c r="J762" s="20" t="str">
        <f t="shared" si="275"/>
        <v>1</v>
      </c>
      <c r="K762" s="20" t="str">
        <f t="shared" si="276"/>
        <v>1</v>
      </c>
      <c r="L762" s="20" t="str">
        <f t="shared" si="277"/>
        <v>1</v>
      </c>
      <c r="M762" s="20" t="str">
        <f t="shared" si="278"/>
        <v>1</v>
      </c>
      <c r="N762" s="23">
        <f t="shared" si="279"/>
        <v>2</v>
      </c>
      <c r="O762" s="23">
        <f t="shared" si="280"/>
        <v>3</v>
      </c>
      <c r="P762" s="23">
        <f t="shared" si="281"/>
        <v>4</v>
      </c>
      <c r="Q762" s="23">
        <f t="shared" si="282"/>
        <v>5</v>
      </c>
      <c r="R762" s="23">
        <f t="shared" si="283"/>
        <v>6</v>
      </c>
      <c r="S762" s="23">
        <f t="shared" si="284"/>
        <v>7</v>
      </c>
      <c r="T762" s="23">
        <f t="shared" si="285"/>
        <v>1</v>
      </c>
      <c r="V762" s="9">
        <v>0.25</v>
      </c>
      <c r="W762" s="9">
        <v>0.99930555555555556</v>
      </c>
      <c r="X762" t="str">
        <f t="shared" si="264"/>
        <v>200105421_MIX_JOUR2</v>
      </c>
      <c r="Y762" t="str">
        <f t="shared" si="265"/>
        <v>200105421_MIX_JOUR3</v>
      </c>
      <c r="Z762" t="str">
        <f t="shared" si="266"/>
        <v>200105421_MIX_JOUR4</v>
      </c>
      <c r="AA762" t="str">
        <f t="shared" si="267"/>
        <v>200105421_MIX_JOUR5</v>
      </c>
      <c r="AB762" t="str">
        <f t="shared" si="268"/>
        <v>200105421_MIX_JOUR6</v>
      </c>
      <c r="AC762" t="str">
        <f t="shared" si="269"/>
        <v>200105421_MIX_JOUR7</v>
      </c>
      <c r="AD762" t="str">
        <f t="shared" si="270"/>
        <v>200105421_MIX_JOUR1</v>
      </c>
      <c r="AF762" s="9">
        <v>0.25</v>
      </c>
      <c r="AG762" s="9">
        <v>0.99930555555555556</v>
      </c>
    </row>
    <row r="763" spans="1:33">
      <c r="A763" s="8">
        <v>2001055</v>
      </c>
      <c r="B763" s="8" t="s">
        <v>117</v>
      </c>
      <c r="C763" s="9">
        <v>0.25</v>
      </c>
      <c r="D763" s="9">
        <v>0.99930555555555556</v>
      </c>
      <c r="E763" s="13">
        <v>1111111</v>
      </c>
      <c r="F763" s="18" t="str">
        <f t="shared" si="271"/>
        <v>1111111</v>
      </c>
      <c r="G763" s="20" t="str">
        <f t="shared" si="272"/>
        <v>1</v>
      </c>
      <c r="H763" s="20" t="str">
        <f t="shared" si="273"/>
        <v>1</v>
      </c>
      <c r="I763" s="20" t="str">
        <f t="shared" si="274"/>
        <v>1</v>
      </c>
      <c r="J763" s="20" t="str">
        <f t="shared" si="275"/>
        <v>1</v>
      </c>
      <c r="K763" s="20" t="str">
        <f t="shared" si="276"/>
        <v>1</v>
      </c>
      <c r="L763" s="20" t="str">
        <f t="shared" si="277"/>
        <v>1</v>
      </c>
      <c r="M763" s="20" t="str">
        <f t="shared" si="278"/>
        <v>1</v>
      </c>
      <c r="N763" s="23">
        <f t="shared" si="279"/>
        <v>2</v>
      </c>
      <c r="O763" s="23">
        <f t="shared" si="280"/>
        <v>3</v>
      </c>
      <c r="P763" s="23">
        <f t="shared" si="281"/>
        <v>4</v>
      </c>
      <c r="Q763" s="23">
        <f t="shared" si="282"/>
        <v>5</v>
      </c>
      <c r="R763" s="23">
        <f t="shared" si="283"/>
        <v>6</v>
      </c>
      <c r="S763" s="23">
        <f t="shared" si="284"/>
        <v>7</v>
      </c>
      <c r="T763" s="23">
        <f t="shared" si="285"/>
        <v>1</v>
      </c>
      <c r="V763" s="9">
        <v>0.25</v>
      </c>
      <c r="W763" s="9">
        <v>0.99930555555555556</v>
      </c>
      <c r="X763" t="str">
        <f t="shared" si="264"/>
        <v>200105521_MIX_JOUR2</v>
      </c>
      <c r="Y763" t="str">
        <f t="shared" si="265"/>
        <v>200105521_MIX_JOUR3</v>
      </c>
      <c r="Z763" t="str">
        <f t="shared" si="266"/>
        <v>200105521_MIX_JOUR4</v>
      </c>
      <c r="AA763" t="str">
        <f t="shared" si="267"/>
        <v>200105521_MIX_JOUR5</v>
      </c>
      <c r="AB763" t="str">
        <f t="shared" si="268"/>
        <v>200105521_MIX_JOUR6</v>
      </c>
      <c r="AC763" t="str">
        <f t="shared" si="269"/>
        <v>200105521_MIX_JOUR7</v>
      </c>
      <c r="AD763" t="str">
        <f t="shared" si="270"/>
        <v>200105521_MIX_JOUR1</v>
      </c>
      <c r="AF763" s="9">
        <v>0.25</v>
      </c>
      <c r="AG763" s="9">
        <v>0.99930555555555556</v>
      </c>
    </row>
    <row r="764" spans="1:33">
      <c r="A764" s="8">
        <v>2001056</v>
      </c>
      <c r="B764" s="8" t="s">
        <v>117</v>
      </c>
      <c r="C764" s="9">
        <v>0.25</v>
      </c>
      <c r="D764" s="9">
        <v>0.99930555555555556</v>
      </c>
      <c r="E764" s="13">
        <v>1111111</v>
      </c>
      <c r="F764" s="18" t="str">
        <f t="shared" si="271"/>
        <v>1111111</v>
      </c>
      <c r="G764" s="20" t="str">
        <f t="shared" si="272"/>
        <v>1</v>
      </c>
      <c r="H764" s="20" t="str">
        <f t="shared" si="273"/>
        <v>1</v>
      </c>
      <c r="I764" s="20" t="str">
        <f t="shared" si="274"/>
        <v>1</v>
      </c>
      <c r="J764" s="20" t="str">
        <f t="shared" si="275"/>
        <v>1</v>
      </c>
      <c r="K764" s="20" t="str">
        <f t="shared" si="276"/>
        <v>1</v>
      </c>
      <c r="L764" s="20" t="str">
        <f t="shared" si="277"/>
        <v>1</v>
      </c>
      <c r="M764" s="20" t="str">
        <f t="shared" si="278"/>
        <v>1</v>
      </c>
      <c r="N764" s="23">
        <f t="shared" si="279"/>
        <v>2</v>
      </c>
      <c r="O764" s="23">
        <f t="shared" si="280"/>
        <v>3</v>
      </c>
      <c r="P764" s="23">
        <f t="shared" si="281"/>
        <v>4</v>
      </c>
      <c r="Q764" s="23">
        <f t="shared" si="282"/>
        <v>5</v>
      </c>
      <c r="R764" s="23">
        <f t="shared" si="283"/>
        <v>6</v>
      </c>
      <c r="S764" s="23">
        <f t="shared" si="284"/>
        <v>7</v>
      </c>
      <c r="T764" s="23">
        <f t="shared" si="285"/>
        <v>1</v>
      </c>
      <c r="V764" s="9">
        <v>0.25</v>
      </c>
      <c r="W764" s="9">
        <v>0.99930555555555556</v>
      </c>
      <c r="X764" t="str">
        <f t="shared" si="264"/>
        <v>200105621_MIX_JOUR2</v>
      </c>
      <c r="Y764" t="str">
        <f t="shared" si="265"/>
        <v>200105621_MIX_JOUR3</v>
      </c>
      <c r="Z764" t="str">
        <f t="shared" si="266"/>
        <v>200105621_MIX_JOUR4</v>
      </c>
      <c r="AA764" t="str">
        <f t="shared" si="267"/>
        <v>200105621_MIX_JOUR5</v>
      </c>
      <c r="AB764" t="str">
        <f t="shared" si="268"/>
        <v>200105621_MIX_JOUR6</v>
      </c>
      <c r="AC764" t="str">
        <f t="shared" si="269"/>
        <v>200105621_MIX_JOUR7</v>
      </c>
      <c r="AD764" t="str">
        <f t="shared" si="270"/>
        <v>200105621_MIX_JOUR1</v>
      </c>
      <c r="AF764" s="9">
        <v>0.25</v>
      </c>
      <c r="AG764" s="9">
        <v>0.99930555555555556</v>
      </c>
    </row>
    <row r="765" spans="1:33">
      <c r="A765" s="8">
        <v>2001058</v>
      </c>
      <c r="B765" s="8" t="s">
        <v>117</v>
      </c>
      <c r="C765" s="9">
        <v>0.25</v>
      </c>
      <c r="D765" s="9">
        <v>0.99930555555555556</v>
      </c>
      <c r="E765" s="13">
        <v>1111111</v>
      </c>
      <c r="F765" s="18" t="str">
        <f t="shared" si="271"/>
        <v>1111111</v>
      </c>
      <c r="G765" s="20" t="str">
        <f t="shared" si="272"/>
        <v>1</v>
      </c>
      <c r="H765" s="20" t="str">
        <f t="shared" si="273"/>
        <v>1</v>
      </c>
      <c r="I765" s="20" t="str">
        <f t="shared" si="274"/>
        <v>1</v>
      </c>
      <c r="J765" s="20" t="str">
        <f t="shared" si="275"/>
        <v>1</v>
      </c>
      <c r="K765" s="20" t="str">
        <f t="shared" si="276"/>
        <v>1</v>
      </c>
      <c r="L765" s="20" t="str">
        <f t="shared" si="277"/>
        <v>1</v>
      </c>
      <c r="M765" s="20" t="str">
        <f t="shared" si="278"/>
        <v>1</v>
      </c>
      <c r="N765" s="23">
        <f t="shared" si="279"/>
        <v>2</v>
      </c>
      <c r="O765" s="23">
        <f t="shared" si="280"/>
        <v>3</v>
      </c>
      <c r="P765" s="23">
        <f t="shared" si="281"/>
        <v>4</v>
      </c>
      <c r="Q765" s="23">
        <f t="shared" si="282"/>
        <v>5</v>
      </c>
      <c r="R765" s="23">
        <f t="shared" si="283"/>
        <v>6</v>
      </c>
      <c r="S765" s="23">
        <f t="shared" si="284"/>
        <v>7</v>
      </c>
      <c r="T765" s="23">
        <f t="shared" si="285"/>
        <v>1</v>
      </c>
      <c r="V765" s="9">
        <v>0.25</v>
      </c>
      <c r="W765" s="9">
        <v>0.99930555555555556</v>
      </c>
      <c r="X765" t="str">
        <f t="shared" si="264"/>
        <v>200105821_MIX_JOUR2</v>
      </c>
      <c r="Y765" t="str">
        <f t="shared" si="265"/>
        <v>200105821_MIX_JOUR3</v>
      </c>
      <c r="Z765" t="str">
        <f t="shared" si="266"/>
        <v>200105821_MIX_JOUR4</v>
      </c>
      <c r="AA765" t="str">
        <f t="shared" si="267"/>
        <v>200105821_MIX_JOUR5</v>
      </c>
      <c r="AB765" t="str">
        <f t="shared" si="268"/>
        <v>200105821_MIX_JOUR6</v>
      </c>
      <c r="AC765" t="str">
        <f t="shared" si="269"/>
        <v>200105821_MIX_JOUR7</v>
      </c>
      <c r="AD765" t="str">
        <f t="shared" si="270"/>
        <v>200105821_MIX_JOUR1</v>
      </c>
      <c r="AF765" s="9">
        <v>0.25</v>
      </c>
      <c r="AG765" s="9">
        <v>0.99930555555555556</v>
      </c>
    </row>
    <row r="766" spans="1:33">
      <c r="A766" s="8">
        <v>2001060</v>
      </c>
      <c r="B766" s="8" t="s">
        <v>117</v>
      </c>
      <c r="C766" s="9">
        <v>0.25</v>
      </c>
      <c r="D766" s="9">
        <v>0.99930555555555556</v>
      </c>
      <c r="E766" s="13">
        <v>1111111</v>
      </c>
      <c r="F766" s="18" t="str">
        <f t="shared" si="271"/>
        <v>1111111</v>
      </c>
      <c r="G766" s="20" t="str">
        <f t="shared" si="272"/>
        <v>1</v>
      </c>
      <c r="H766" s="20" t="str">
        <f t="shared" si="273"/>
        <v>1</v>
      </c>
      <c r="I766" s="20" t="str">
        <f t="shared" si="274"/>
        <v>1</v>
      </c>
      <c r="J766" s="20" t="str">
        <f t="shared" si="275"/>
        <v>1</v>
      </c>
      <c r="K766" s="20" t="str">
        <f t="shared" si="276"/>
        <v>1</v>
      </c>
      <c r="L766" s="20" t="str">
        <f t="shared" si="277"/>
        <v>1</v>
      </c>
      <c r="M766" s="20" t="str">
        <f t="shared" si="278"/>
        <v>1</v>
      </c>
      <c r="N766" s="23">
        <f t="shared" si="279"/>
        <v>2</v>
      </c>
      <c r="O766" s="23">
        <f t="shared" si="280"/>
        <v>3</v>
      </c>
      <c r="P766" s="23">
        <f t="shared" si="281"/>
        <v>4</v>
      </c>
      <c r="Q766" s="23">
        <f t="shared" si="282"/>
        <v>5</v>
      </c>
      <c r="R766" s="23">
        <f t="shared" si="283"/>
        <v>6</v>
      </c>
      <c r="S766" s="23">
        <f t="shared" si="284"/>
        <v>7</v>
      </c>
      <c r="T766" s="23">
        <f t="shared" si="285"/>
        <v>1</v>
      </c>
      <c r="V766" s="9">
        <v>0.25</v>
      </c>
      <c r="W766" s="9">
        <v>0.99930555555555556</v>
      </c>
      <c r="X766" t="str">
        <f t="shared" si="264"/>
        <v>200106021_MIX_JOUR2</v>
      </c>
      <c r="Y766" t="str">
        <f t="shared" si="265"/>
        <v>200106021_MIX_JOUR3</v>
      </c>
      <c r="Z766" t="str">
        <f t="shared" si="266"/>
        <v>200106021_MIX_JOUR4</v>
      </c>
      <c r="AA766" t="str">
        <f t="shared" si="267"/>
        <v>200106021_MIX_JOUR5</v>
      </c>
      <c r="AB766" t="str">
        <f t="shared" si="268"/>
        <v>200106021_MIX_JOUR6</v>
      </c>
      <c r="AC766" t="str">
        <f t="shared" si="269"/>
        <v>200106021_MIX_JOUR7</v>
      </c>
      <c r="AD766" t="str">
        <f t="shared" si="270"/>
        <v>200106021_MIX_JOUR1</v>
      </c>
      <c r="AF766" s="9">
        <v>0.25</v>
      </c>
      <c r="AG766" s="9">
        <v>0.99930555555555556</v>
      </c>
    </row>
    <row r="767" spans="1:33">
      <c r="A767" s="8">
        <v>2001061</v>
      </c>
      <c r="B767" s="8" t="s">
        <v>117</v>
      </c>
      <c r="C767" s="9">
        <v>0.25</v>
      </c>
      <c r="D767" s="9">
        <v>0.99930555555555556</v>
      </c>
      <c r="E767" s="13">
        <v>1111111</v>
      </c>
      <c r="F767" s="18" t="str">
        <f t="shared" si="271"/>
        <v>1111111</v>
      </c>
      <c r="G767" s="20" t="str">
        <f t="shared" si="272"/>
        <v>1</v>
      </c>
      <c r="H767" s="20" t="str">
        <f t="shared" si="273"/>
        <v>1</v>
      </c>
      <c r="I767" s="20" t="str">
        <f t="shared" si="274"/>
        <v>1</v>
      </c>
      <c r="J767" s="20" t="str">
        <f t="shared" si="275"/>
        <v>1</v>
      </c>
      <c r="K767" s="20" t="str">
        <f t="shared" si="276"/>
        <v>1</v>
      </c>
      <c r="L767" s="20" t="str">
        <f t="shared" si="277"/>
        <v>1</v>
      </c>
      <c r="M767" s="20" t="str">
        <f t="shared" si="278"/>
        <v>1</v>
      </c>
      <c r="N767" s="23">
        <f t="shared" si="279"/>
        <v>2</v>
      </c>
      <c r="O767" s="23">
        <f t="shared" si="280"/>
        <v>3</v>
      </c>
      <c r="P767" s="23">
        <f t="shared" si="281"/>
        <v>4</v>
      </c>
      <c r="Q767" s="23">
        <f t="shared" si="282"/>
        <v>5</v>
      </c>
      <c r="R767" s="23">
        <f t="shared" si="283"/>
        <v>6</v>
      </c>
      <c r="S767" s="23">
        <f t="shared" si="284"/>
        <v>7</v>
      </c>
      <c r="T767" s="23">
        <f t="shared" si="285"/>
        <v>1</v>
      </c>
      <c r="V767" s="9">
        <v>0.25</v>
      </c>
      <c r="W767" s="9">
        <v>0.99930555555555556</v>
      </c>
      <c r="X767" t="str">
        <f t="shared" si="264"/>
        <v>200106121_MIX_JOUR2</v>
      </c>
      <c r="Y767" t="str">
        <f t="shared" si="265"/>
        <v>200106121_MIX_JOUR3</v>
      </c>
      <c r="Z767" t="str">
        <f t="shared" si="266"/>
        <v>200106121_MIX_JOUR4</v>
      </c>
      <c r="AA767" t="str">
        <f t="shared" si="267"/>
        <v>200106121_MIX_JOUR5</v>
      </c>
      <c r="AB767" t="str">
        <f t="shared" si="268"/>
        <v>200106121_MIX_JOUR6</v>
      </c>
      <c r="AC767" t="str">
        <f t="shared" si="269"/>
        <v>200106121_MIX_JOUR7</v>
      </c>
      <c r="AD767" t="str">
        <f t="shared" si="270"/>
        <v>200106121_MIX_JOUR1</v>
      </c>
      <c r="AF767" s="9">
        <v>0.25</v>
      </c>
      <c r="AG767" s="9">
        <v>0.99930555555555556</v>
      </c>
    </row>
    <row r="768" spans="1:33">
      <c r="A768" s="8">
        <v>2001062</v>
      </c>
      <c r="B768" s="8" t="s">
        <v>117</v>
      </c>
      <c r="C768" s="9">
        <v>0.25</v>
      </c>
      <c r="D768" s="9">
        <v>0.99930555555555556</v>
      </c>
      <c r="E768" s="13">
        <v>1111111</v>
      </c>
      <c r="F768" s="18" t="str">
        <f t="shared" si="271"/>
        <v>1111111</v>
      </c>
      <c r="G768" s="20" t="str">
        <f t="shared" si="272"/>
        <v>1</v>
      </c>
      <c r="H768" s="20" t="str">
        <f t="shared" si="273"/>
        <v>1</v>
      </c>
      <c r="I768" s="20" t="str">
        <f t="shared" si="274"/>
        <v>1</v>
      </c>
      <c r="J768" s="20" t="str">
        <f t="shared" si="275"/>
        <v>1</v>
      </c>
      <c r="K768" s="20" t="str">
        <f t="shared" si="276"/>
        <v>1</v>
      </c>
      <c r="L768" s="20" t="str">
        <f t="shared" si="277"/>
        <v>1</v>
      </c>
      <c r="M768" s="20" t="str">
        <f t="shared" si="278"/>
        <v>1</v>
      </c>
      <c r="N768" s="23">
        <f t="shared" si="279"/>
        <v>2</v>
      </c>
      <c r="O768" s="23">
        <f t="shared" si="280"/>
        <v>3</v>
      </c>
      <c r="P768" s="23">
        <f t="shared" si="281"/>
        <v>4</v>
      </c>
      <c r="Q768" s="23">
        <f t="shared" si="282"/>
        <v>5</v>
      </c>
      <c r="R768" s="23">
        <f t="shared" si="283"/>
        <v>6</v>
      </c>
      <c r="S768" s="23">
        <f t="shared" si="284"/>
        <v>7</v>
      </c>
      <c r="T768" s="23">
        <f t="shared" si="285"/>
        <v>1</v>
      </c>
      <c r="V768" s="9">
        <v>0.25</v>
      </c>
      <c r="W768" s="9">
        <v>0.99930555555555556</v>
      </c>
      <c r="X768" t="str">
        <f t="shared" si="264"/>
        <v>200106221_MIX_JOUR2</v>
      </c>
      <c r="Y768" t="str">
        <f t="shared" si="265"/>
        <v>200106221_MIX_JOUR3</v>
      </c>
      <c r="Z768" t="str">
        <f t="shared" si="266"/>
        <v>200106221_MIX_JOUR4</v>
      </c>
      <c r="AA768" t="str">
        <f t="shared" si="267"/>
        <v>200106221_MIX_JOUR5</v>
      </c>
      <c r="AB768" t="str">
        <f t="shared" si="268"/>
        <v>200106221_MIX_JOUR6</v>
      </c>
      <c r="AC768" t="str">
        <f t="shared" si="269"/>
        <v>200106221_MIX_JOUR7</v>
      </c>
      <c r="AD768" t="str">
        <f t="shared" si="270"/>
        <v>200106221_MIX_JOUR1</v>
      </c>
      <c r="AF768" s="9">
        <v>0.25</v>
      </c>
      <c r="AG768" s="9">
        <v>0.99930555555555556</v>
      </c>
    </row>
    <row r="769" spans="1:33">
      <c r="A769" s="8">
        <v>2001063</v>
      </c>
      <c r="B769" s="8" t="s">
        <v>117</v>
      </c>
      <c r="C769" s="9">
        <v>0.25</v>
      </c>
      <c r="D769" s="9">
        <v>0.99930555555555556</v>
      </c>
      <c r="E769" s="13">
        <v>1111111</v>
      </c>
      <c r="F769" s="18" t="str">
        <f t="shared" si="271"/>
        <v>1111111</v>
      </c>
      <c r="G769" s="20" t="str">
        <f t="shared" si="272"/>
        <v>1</v>
      </c>
      <c r="H769" s="20" t="str">
        <f t="shared" si="273"/>
        <v>1</v>
      </c>
      <c r="I769" s="20" t="str">
        <f t="shared" si="274"/>
        <v>1</v>
      </c>
      <c r="J769" s="20" t="str">
        <f t="shared" si="275"/>
        <v>1</v>
      </c>
      <c r="K769" s="20" t="str">
        <f t="shared" si="276"/>
        <v>1</v>
      </c>
      <c r="L769" s="20" t="str">
        <f t="shared" si="277"/>
        <v>1</v>
      </c>
      <c r="M769" s="20" t="str">
        <f t="shared" si="278"/>
        <v>1</v>
      </c>
      <c r="N769" s="23">
        <f t="shared" si="279"/>
        <v>2</v>
      </c>
      <c r="O769" s="23">
        <f t="shared" si="280"/>
        <v>3</v>
      </c>
      <c r="P769" s="23">
        <f t="shared" si="281"/>
        <v>4</v>
      </c>
      <c r="Q769" s="23">
        <f t="shared" si="282"/>
        <v>5</v>
      </c>
      <c r="R769" s="23">
        <f t="shared" si="283"/>
        <v>6</v>
      </c>
      <c r="S769" s="23">
        <f t="shared" si="284"/>
        <v>7</v>
      </c>
      <c r="T769" s="23">
        <f t="shared" si="285"/>
        <v>1</v>
      </c>
      <c r="V769" s="9">
        <v>0.25</v>
      </c>
      <c r="W769" s="9">
        <v>0.99930555555555556</v>
      </c>
      <c r="X769" t="str">
        <f t="shared" si="264"/>
        <v>200106321_MIX_JOUR2</v>
      </c>
      <c r="Y769" t="str">
        <f t="shared" si="265"/>
        <v>200106321_MIX_JOUR3</v>
      </c>
      <c r="Z769" t="str">
        <f t="shared" si="266"/>
        <v>200106321_MIX_JOUR4</v>
      </c>
      <c r="AA769" t="str">
        <f t="shared" si="267"/>
        <v>200106321_MIX_JOUR5</v>
      </c>
      <c r="AB769" t="str">
        <f t="shared" si="268"/>
        <v>200106321_MIX_JOUR6</v>
      </c>
      <c r="AC769" t="str">
        <f t="shared" si="269"/>
        <v>200106321_MIX_JOUR7</v>
      </c>
      <c r="AD769" t="str">
        <f t="shared" si="270"/>
        <v>200106321_MIX_JOUR1</v>
      </c>
      <c r="AF769" s="9">
        <v>0.25</v>
      </c>
      <c r="AG769" s="9">
        <v>0.99930555555555556</v>
      </c>
    </row>
    <row r="770" spans="1:33">
      <c r="A770" s="8">
        <v>2001064</v>
      </c>
      <c r="B770" s="8" t="s">
        <v>117</v>
      </c>
      <c r="C770" s="9">
        <v>0.25</v>
      </c>
      <c r="D770" s="9">
        <v>0.99930555555555556</v>
      </c>
      <c r="E770" s="13">
        <v>1111111</v>
      </c>
      <c r="F770" s="18" t="str">
        <f t="shared" si="271"/>
        <v>1111111</v>
      </c>
      <c r="G770" s="20" t="str">
        <f t="shared" si="272"/>
        <v>1</v>
      </c>
      <c r="H770" s="20" t="str">
        <f t="shared" si="273"/>
        <v>1</v>
      </c>
      <c r="I770" s="20" t="str">
        <f t="shared" si="274"/>
        <v>1</v>
      </c>
      <c r="J770" s="20" t="str">
        <f t="shared" si="275"/>
        <v>1</v>
      </c>
      <c r="K770" s="20" t="str">
        <f t="shared" si="276"/>
        <v>1</v>
      </c>
      <c r="L770" s="20" t="str">
        <f t="shared" si="277"/>
        <v>1</v>
      </c>
      <c r="M770" s="20" t="str">
        <f t="shared" si="278"/>
        <v>1</v>
      </c>
      <c r="N770" s="23">
        <f t="shared" si="279"/>
        <v>2</v>
      </c>
      <c r="O770" s="23">
        <f t="shared" si="280"/>
        <v>3</v>
      </c>
      <c r="P770" s="23">
        <f t="shared" si="281"/>
        <v>4</v>
      </c>
      <c r="Q770" s="23">
        <f t="shared" si="282"/>
        <v>5</v>
      </c>
      <c r="R770" s="23">
        <f t="shared" si="283"/>
        <v>6</v>
      </c>
      <c r="S770" s="23">
        <f t="shared" si="284"/>
        <v>7</v>
      </c>
      <c r="T770" s="23">
        <f t="shared" si="285"/>
        <v>1</v>
      </c>
      <c r="V770" s="9">
        <v>0.25</v>
      </c>
      <c r="W770" s="9">
        <v>0.99930555555555556</v>
      </c>
      <c r="X770" t="str">
        <f t="shared" si="264"/>
        <v>200106421_MIX_JOUR2</v>
      </c>
      <c r="Y770" t="str">
        <f t="shared" si="265"/>
        <v>200106421_MIX_JOUR3</v>
      </c>
      <c r="Z770" t="str">
        <f t="shared" si="266"/>
        <v>200106421_MIX_JOUR4</v>
      </c>
      <c r="AA770" t="str">
        <f t="shared" si="267"/>
        <v>200106421_MIX_JOUR5</v>
      </c>
      <c r="AB770" t="str">
        <f t="shared" si="268"/>
        <v>200106421_MIX_JOUR6</v>
      </c>
      <c r="AC770" t="str">
        <f t="shared" si="269"/>
        <v>200106421_MIX_JOUR7</v>
      </c>
      <c r="AD770" t="str">
        <f t="shared" si="270"/>
        <v>200106421_MIX_JOUR1</v>
      </c>
      <c r="AF770" s="9">
        <v>0.25</v>
      </c>
      <c r="AG770" s="9">
        <v>0.99930555555555556</v>
      </c>
    </row>
    <row r="771" spans="1:33">
      <c r="A771" s="8">
        <v>2001065</v>
      </c>
      <c r="B771" s="8" t="s">
        <v>117</v>
      </c>
      <c r="C771" s="9">
        <v>0.25</v>
      </c>
      <c r="D771" s="9">
        <v>0.99930555555555556</v>
      </c>
      <c r="E771" s="13">
        <v>1111111</v>
      </c>
      <c r="F771" s="18" t="str">
        <f t="shared" si="271"/>
        <v>1111111</v>
      </c>
      <c r="G771" s="20" t="str">
        <f t="shared" si="272"/>
        <v>1</v>
      </c>
      <c r="H771" s="20" t="str">
        <f t="shared" si="273"/>
        <v>1</v>
      </c>
      <c r="I771" s="20" t="str">
        <f t="shared" si="274"/>
        <v>1</v>
      </c>
      <c r="J771" s="20" t="str">
        <f t="shared" si="275"/>
        <v>1</v>
      </c>
      <c r="K771" s="20" t="str">
        <f t="shared" si="276"/>
        <v>1</v>
      </c>
      <c r="L771" s="20" t="str">
        <f t="shared" si="277"/>
        <v>1</v>
      </c>
      <c r="M771" s="20" t="str">
        <f t="shared" si="278"/>
        <v>1</v>
      </c>
      <c r="N771" s="23">
        <f t="shared" si="279"/>
        <v>2</v>
      </c>
      <c r="O771" s="23">
        <f t="shared" si="280"/>
        <v>3</v>
      </c>
      <c r="P771" s="23">
        <f t="shared" si="281"/>
        <v>4</v>
      </c>
      <c r="Q771" s="23">
        <f t="shared" si="282"/>
        <v>5</v>
      </c>
      <c r="R771" s="23">
        <f t="shared" si="283"/>
        <v>6</v>
      </c>
      <c r="S771" s="23">
        <f t="shared" si="284"/>
        <v>7</v>
      </c>
      <c r="T771" s="23">
        <f t="shared" si="285"/>
        <v>1</v>
      </c>
      <c r="V771" s="9">
        <v>0.25</v>
      </c>
      <c r="W771" s="9">
        <v>0.99930555555555556</v>
      </c>
      <c r="X771" t="str">
        <f t="shared" ref="X771:X834" si="286">A771&amp;B771&amp;N771</f>
        <v>200106521_MIX_JOUR2</v>
      </c>
      <c r="Y771" t="str">
        <f t="shared" ref="Y771:Y834" si="287">A771&amp;B771&amp;O771</f>
        <v>200106521_MIX_JOUR3</v>
      </c>
      <c r="Z771" t="str">
        <f t="shared" ref="Z771:Z834" si="288">A771&amp;B771&amp;P771</f>
        <v>200106521_MIX_JOUR4</v>
      </c>
      <c r="AA771" t="str">
        <f t="shared" ref="AA771:AA834" si="289">A771&amp;B771&amp;Q771</f>
        <v>200106521_MIX_JOUR5</v>
      </c>
      <c r="AB771" t="str">
        <f t="shared" ref="AB771:AB834" si="290">A771&amp;B771&amp;R771</f>
        <v>200106521_MIX_JOUR6</v>
      </c>
      <c r="AC771" t="str">
        <f t="shared" ref="AC771:AC834" si="291">A771&amp;B771&amp;S771</f>
        <v>200106521_MIX_JOUR7</v>
      </c>
      <c r="AD771" t="str">
        <f t="shared" ref="AD771:AD834" si="292">A771&amp;B771&amp;T771</f>
        <v>200106521_MIX_JOUR1</v>
      </c>
      <c r="AF771" s="9">
        <v>0.25</v>
      </c>
      <c r="AG771" s="9">
        <v>0.99930555555555556</v>
      </c>
    </row>
    <row r="772" spans="1:33">
      <c r="A772" s="8">
        <v>2001066</v>
      </c>
      <c r="B772" s="8" t="s">
        <v>117</v>
      </c>
      <c r="C772" s="9">
        <v>0.25</v>
      </c>
      <c r="D772" s="9">
        <v>0.99930555555555556</v>
      </c>
      <c r="E772" s="13">
        <v>1111111</v>
      </c>
      <c r="F772" s="18" t="str">
        <f t="shared" si="271"/>
        <v>1111111</v>
      </c>
      <c r="G772" s="20" t="str">
        <f t="shared" si="272"/>
        <v>1</v>
      </c>
      <c r="H772" s="20" t="str">
        <f t="shared" si="273"/>
        <v>1</v>
      </c>
      <c r="I772" s="20" t="str">
        <f t="shared" si="274"/>
        <v>1</v>
      </c>
      <c r="J772" s="20" t="str">
        <f t="shared" si="275"/>
        <v>1</v>
      </c>
      <c r="K772" s="20" t="str">
        <f t="shared" si="276"/>
        <v>1</v>
      </c>
      <c r="L772" s="20" t="str">
        <f t="shared" si="277"/>
        <v>1</v>
      </c>
      <c r="M772" s="20" t="str">
        <f t="shared" si="278"/>
        <v>1</v>
      </c>
      <c r="N772" s="23">
        <f t="shared" si="279"/>
        <v>2</v>
      </c>
      <c r="O772" s="23">
        <f t="shared" si="280"/>
        <v>3</v>
      </c>
      <c r="P772" s="23">
        <f t="shared" si="281"/>
        <v>4</v>
      </c>
      <c r="Q772" s="23">
        <f t="shared" si="282"/>
        <v>5</v>
      </c>
      <c r="R772" s="23">
        <f t="shared" si="283"/>
        <v>6</v>
      </c>
      <c r="S772" s="23">
        <f t="shared" si="284"/>
        <v>7</v>
      </c>
      <c r="T772" s="23">
        <f t="shared" si="285"/>
        <v>1</v>
      </c>
      <c r="V772" s="9">
        <v>0.25</v>
      </c>
      <c r="W772" s="9">
        <v>0.99930555555555556</v>
      </c>
      <c r="X772" t="str">
        <f t="shared" si="286"/>
        <v>200106621_MIX_JOUR2</v>
      </c>
      <c r="Y772" t="str">
        <f t="shared" si="287"/>
        <v>200106621_MIX_JOUR3</v>
      </c>
      <c r="Z772" t="str">
        <f t="shared" si="288"/>
        <v>200106621_MIX_JOUR4</v>
      </c>
      <c r="AA772" t="str">
        <f t="shared" si="289"/>
        <v>200106621_MIX_JOUR5</v>
      </c>
      <c r="AB772" t="str">
        <f t="shared" si="290"/>
        <v>200106621_MIX_JOUR6</v>
      </c>
      <c r="AC772" t="str">
        <f t="shared" si="291"/>
        <v>200106621_MIX_JOUR7</v>
      </c>
      <c r="AD772" t="str">
        <f t="shared" si="292"/>
        <v>200106621_MIX_JOUR1</v>
      </c>
      <c r="AF772" s="9">
        <v>0.25</v>
      </c>
      <c r="AG772" s="9">
        <v>0.99930555555555556</v>
      </c>
    </row>
    <row r="773" spans="1:33">
      <c r="A773" s="8">
        <v>2001068</v>
      </c>
      <c r="B773" s="8" t="s">
        <v>117</v>
      </c>
      <c r="C773" s="9">
        <v>0.25</v>
      </c>
      <c r="D773" s="9">
        <v>0.99930555555555556</v>
      </c>
      <c r="E773" s="13">
        <v>1111111</v>
      </c>
      <c r="F773" s="18" t="str">
        <f t="shared" si="271"/>
        <v>1111111</v>
      </c>
      <c r="G773" s="20" t="str">
        <f t="shared" si="272"/>
        <v>1</v>
      </c>
      <c r="H773" s="20" t="str">
        <f t="shared" si="273"/>
        <v>1</v>
      </c>
      <c r="I773" s="20" t="str">
        <f t="shared" si="274"/>
        <v>1</v>
      </c>
      <c r="J773" s="20" t="str">
        <f t="shared" si="275"/>
        <v>1</v>
      </c>
      <c r="K773" s="20" t="str">
        <f t="shared" si="276"/>
        <v>1</v>
      </c>
      <c r="L773" s="20" t="str">
        <f t="shared" si="277"/>
        <v>1</v>
      </c>
      <c r="M773" s="20" t="str">
        <f t="shared" si="278"/>
        <v>1</v>
      </c>
      <c r="N773" s="23">
        <f t="shared" si="279"/>
        <v>2</v>
      </c>
      <c r="O773" s="23">
        <f t="shared" si="280"/>
        <v>3</v>
      </c>
      <c r="P773" s="23">
        <f t="shared" si="281"/>
        <v>4</v>
      </c>
      <c r="Q773" s="23">
        <f t="shared" si="282"/>
        <v>5</v>
      </c>
      <c r="R773" s="23">
        <f t="shared" si="283"/>
        <v>6</v>
      </c>
      <c r="S773" s="23">
        <f t="shared" si="284"/>
        <v>7</v>
      </c>
      <c r="T773" s="23">
        <f t="shared" si="285"/>
        <v>1</v>
      </c>
      <c r="V773" s="9">
        <v>0.25</v>
      </c>
      <c r="W773" s="9">
        <v>0.99930555555555556</v>
      </c>
      <c r="X773" t="str">
        <f t="shared" si="286"/>
        <v>200106821_MIX_JOUR2</v>
      </c>
      <c r="Y773" t="str">
        <f t="shared" si="287"/>
        <v>200106821_MIX_JOUR3</v>
      </c>
      <c r="Z773" t="str">
        <f t="shared" si="288"/>
        <v>200106821_MIX_JOUR4</v>
      </c>
      <c r="AA773" t="str">
        <f t="shared" si="289"/>
        <v>200106821_MIX_JOUR5</v>
      </c>
      <c r="AB773" t="str">
        <f t="shared" si="290"/>
        <v>200106821_MIX_JOUR6</v>
      </c>
      <c r="AC773" t="str">
        <f t="shared" si="291"/>
        <v>200106821_MIX_JOUR7</v>
      </c>
      <c r="AD773" t="str">
        <f t="shared" si="292"/>
        <v>200106821_MIX_JOUR1</v>
      </c>
      <c r="AF773" s="9">
        <v>0.25</v>
      </c>
      <c r="AG773" s="9">
        <v>0.99930555555555556</v>
      </c>
    </row>
    <row r="774" spans="1:33">
      <c r="A774" s="8">
        <v>2001071</v>
      </c>
      <c r="B774" s="8" t="s">
        <v>117</v>
      </c>
      <c r="C774" s="9">
        <v>0.25</v>
      </c>
      <c r="D774" s="9">
        <v>0.95833333333333337</v>
      </c>
      <c r="E774" s="13">
        <v>1000</v>
      </c>
      <c r="F774" s="18" t="str">
        <f t="shared" si="271"/>
        <v>0001000</v>
      </c>
      <c r="G774" s="20" t="str">
        <f t="shared" si="272"/>
        <v>0</v>
      </c>
      <c r="H774" s="20" t="str">
        <f t="shared" si="273"/>
        <v>0</v>
      </c>
      <c r="I774" s="20" t="str">
        <f t="shared" si="274"/>
        <v>0</v>
      </c>
      <c r="J774" s="20" t="str">
        <f t="shared" si="275"/>
        <v>1</v>
      </c>
      <c r="K774" s="20" t="str">
        <f t="shared" si="276"/>
        <v>0</v>
      </c>
      <c r="L774" s="20" t="str">
        <f t="shared" si="277"/>
        <v>0</v>
      </c>
      <c r="M774" s="20" t="str">
        <f t="shared" si="278"/>
        <v>0</v>
      </c>
      <c r="N774" s="23">
        <f t="shared" si="279"/>
        <v>0</v>
      </c>
      <c r="O774" s="23">
        <f t="shared" si="280"/>
        <v>0</v>
      </c>
      <c r="P774" s="23">
        <f t="shared" si="281"/>
        <v>0</v>
      </c>
      <c r="Q774" s="23">
        <f t="shared" si="282"/>
        <v>5</v>
      </c>
      <c r="R774" s="23">
        <f t="shared" si="283"/>
        <v>0</v>
      </c>
      <c r="S774" s="23">
        <f t="shared" si="284"/>
        <v>0</v>
      </c>
      <c r="T774" s="23">
        <f t="shared" si="285"/>
        <v>0</v>
      </c>
      <c r="V774" s="9">
        <v>0.25</v>
      </c>
      <c r="W774" s="9">
        <v>0.95833333333333337</v>
      </c>
      <c r="X774" t="str">
        <f t="shared" si="286"/>
        <v>200107121_MIX_JOUR0</v>
      </c>
      <c r="Y774" t="str">
        <f t="shared" si="287"/>
        <v>200107121_MIX_JOUR0</v>
      </c>
      <c r="Z774" t="str">
        <f t="shared" si="288"/>
        <v>200107121_MIX_JOUR0</v>
      </c>
      <c r="AA774" t="str">
        <f t="shared" si="289"/>
        <v>200107121_MIX_JOUR5</v>
      </c>
      <c r="AB774" t="str">
        <f t="shared" si="290"/>
        <v>200107121_MIX_JOUR0</v>
      </c>
      <c r="AC774" t="str">
        <f t="shared" si="291"/>
        <v>200107121_MIX_JOUR0</v>
      </c>
      <c r="AD774" t="str">
        <f t="shared" si="292"/>
        <v>200107121_MIX_JOUR0</v>
      </c>
      <c r="AF774" s="9">
        <v>0.25</v>
      </c>
      <c r="AG774" s="9">
        <v>0.95833333333333337</v>
      </c>
    </row>
    <row r="775" spans="1:33">
      <c r="A775" s="8">
        <v>2001072</v>
      </c>
      <c r="B775" s="8" t="s">
        <v>117</v>
      </c>
      <c r="C775" s="9">
        <v>0.25</v>
      </c>
      <c r="D775" s="9">
        <v>0.99930555555555556</v>
      </c>
      <c r="E775" s="13">
        <v>1111111</v>
      </c>
      <c r="F775" s="18" t="str">
        <f t="shared" si="271"/>
        <v>1111111</v>
      </c>
      <c r="G775" s="20" t="str">
        <f t="shared" si="272"/>
        <v>1</v>
      </c>
      <c r="H775" s="20" t="str">
        <f t="shared" si="273"/>
        <v>1</v>
      </c>
      <c r="I775" s="20" t="str">
        <f t="shared" si="274"/>
        <v>1</v>
      </c>
      <c r="J775" s="20" t="str">
        <f t="shared" si="275"/>
        <v>1</v>
      </c>
      <c r="K775" s="20" t="str">
        <f t="shared" si="276"/>
        <v>1</v>
      </c>
      <c r="L775" s="20" t="str">
        <f t="shared" si="277"/>
        <v>1</v>
      </c>
      <c r="M775" s="20" t="str">
        <f t="shared" si="278"/>
        <v>1</v>
      </c>
      <c r="N775" s="23">
        <f t="shared" si="279"/>
        <v>2</v>
      </c>
      <c r="O775" s="23">
        <f t="shared" si="280"/>
        <v>3</v>
      </c>
      <c r="P775" s="23">
        <f t="shared" si="281"/>
        <v>4</v>
      </c>
      <c r="Q775" s="23">
        <f t="shared" si="282"/>
        <v>5</v>
      </c>
      <c r="R775" s="23">
        <f t="shared" si="283"/>
        <v>6</v>
      </c>
      <c r="S775" s="23">
        <f t="shared" si="284"/>
        <v>7</v>
      </c>
      <c r="T775" s="23">
        <f t="shared" si="285"/>
        <v>1</v>
      </c>
      <c r="V775" s="9">
        <v>0.25</v>
      </c>
      <c r="W775" s="9">
        <v>0.99930555555555556</v>
      </c>
      <c r="X775" t="str">
        <f t="shared" si="286"/>
        <v>200107221_MIX_JOUR2</v>
      </c>
      <c r="Y775" t="str">
        <f t="shared" si="287"/>
        <v>200107221_MIX_JOUR3</v>
      </c>
      <c r="Z775" t="str">
        <f t="shared" si="288"/>
        <v>200107221_MIX_JOUR4</v>
      </c>
      <c r="AA775" t="str">
        <f t="shared" si="289"/>
        <v>200107221_MIX_JOUR5</v>
      </c>
      <c r="AB775" t="str">
        <f t="shared" si="290"/>
        <v>200107221_MIX_JOUR6</v>
      </c>
      <c r="AC775" t="str">
        <f t="shared" si="291"/>
        <v>200107221_MIX_JOUR7</v>
      </c>
      <c r="AD775" t="str">
        <f t="shared" si="292"/>
        <v>200107221_MIX_JOUR1</v>
      </c>
      <c r="AF775" s="9">
        <v>0.25</v>
      </c>
      <c r="AG775" s="9">
        <v>0.99930555555555556</v>
      </c>
    </row>
    <row r="776" spans="1:33">
      <c r="A776" s="8">
        <v>2001075</v>
      </c>
      <c r="B776" s="8" t="s">
        <v>117</v>
      </c>
      <c r="C776" s="9">
        <v>0.25</v>
      </c>
      <c r="D776" s="9">
        <v>0.99930555555555556</v>
      </c>
      <c r="E776" s="13">
        <v>1111111</v>
      </c>
      <c r="F776" s="18" t="str">
        <f t="shared" si="271"/>
        <v>1111111</v>
      </c>
      <c r="G776" s="20" t="str">
        <f t="shared" si="272"/>
        <v>1</v>
      </c>
      <c r="H776" s="20" t="str">
        <f t="shared" si="273"/>
        <v>1</v>
      </c>
      <c r="I776" s="20" t="str">
        <f t="shared" si="274"/>
        <v>1</v>
      </c>
      <c r="J776" s="20" t="str">
        <f t="shared" si="275"/>
        <v>1</v>
      </c>
      <c r="K776" s="20" t="str">
        <f t="shared" si="276"/>
        <v>1</v>
      </c>
      <c r="L776" s="20" t="str">
        <f t="shared" si="277"/>
        <v>1</v>
      </c>
      <c r="M776" s="20" t="str">
        <f t="shared" si="278"/>
        <v>1</v>
      </c>
      <c r="N776" s="23">
        <f t="shared" si="279"/>
        <v>2</v>
      </c>
      <c r="O776" s="23">
        <f t="shared" si="280"/>
        <v>3</v>
      </c>
      <c r="P776" s="23">
        <f t="shared" si="281"/>
        <v>4</v>
      </c>
      <c r="Q776" s="23">
        <f t="shared" si="282"/>
        <v>5</v>
      </c>
      <c r="R776" s="23">
        <f t="shared" si="283"/>
        <v>6</v>
      </c>
      <c r="S776" s="23">
        <f t="shared" si="284"/>
        <v>7</v>
      </c>
      <c r="T776" s="23">
        <f t="shared" si="285"/>
        <v>1</v>
      </c>
      <c r="V776" s="9">
        <v>0.25</v>
      </c>
      <c r="W776" s="9">
        <v>0.99930555555555556</v>
      </c>
      <c r="X776" t="str">
        <f t="shared" si="286"/>
        <v>200107521_MIX_JOUR2</v>
      </c>
      <c r="Y776" t="str">
        <f t="shared" si="287"/>
        <v>200107521_MIX_JOUR3</v>
      </c>
      <c r="Z776" t="str">
        <f t="shared" si="288"/>
        <v>200107521_MIX_JOUR4</v>
      </c>
      <c r="AA776" t="str">
        <f t="shared" si="289"/>
        <v>200107521_MIX_JOUR5</v>
      </c>
      <c r="AB776" t="str">
        <f t="shared" si="290"/>
        <v>200107521_MIX_JOUR6</v>
      </c>
      <c r="AC776" t="str">
        <f t="shared" si="291"/>
        <v>200107521_MIX_JOUR7</v>
      </c>
      <c r="AD776" t="str">
        <f t="shared" si="292"/>
        <v>200107521_MIX_JOUR1</v>
      </c>
      <c r="AF776" s="9">
        <v>0.25</v>
      </c>
      <c r="AG776" s="9">
        <v>0.99930555555555556</v>
      </c>
    </row>
    <row r="777" spans="1:33">
      <c r="A777" s="8">
        <v>2001079</v>
      </c>
      <c r="B777" s="8" t="s">
        <v>117</v>
      </c>
      <c r="C777" s="9">
        <v>0.25</v>
      </c>
      <c r="D777" s="9">
        <v>0.95833333333333337</v>
      </c>
      <c r="E777" s="13">
        <v>1000</v>
      </c>
      <c r="F777" s="18" t="str">
        <f t="shared" si="271"/>
        <v>0001000</v>
      </c>
      <c r="G777" s="20" t="str">
        <f t="shared" si="272"/>
        <v>0</v>
      </c>
      <c r="H777" s="20" t="str">
        <f t="shared" si="273"/>
        <v>0</v>
      </c>
      <c r="I777" s="20" t="str">
        <f t="shared" si="274"/>
        <v>0</v>
      </c>
      <c r="J777" s="20" t="str">
        <f t="shared" si="275"/>
        <v>1</v>
      </c>
      <c r="K777" s="20" t="str">
        <f t="shared" si="276"/>
        <v>0</v>
      </c>
      <c r="L777" s="20" t="str">
        <f t="shared" si="277"/>
        <v>0</v>
      </c>
      <c r="M777" s="20" t="str">
        <f t="shared" si="278"/>
        <v>0</v>
      </c>
      <c r="N777" s="23">
        <f t="shared" si="279"/>
        <v>0</v>
      </c>
      <c r="O777" s="23">
        <f t="shared" si="280"/>
        <v>0</v>
      </c>
      <c r="P777" s="23">
        <f t="shared" si="281"/>
        <v>0</v>
      </c>
      <c r="Q777" s="23">
        <f t="shared" si="282"/>
        <v>5</v>
      </c>
      <c r="R777" s="23">
        <f t="shared" si="283"/>
        <v>0</v>
      </c>
      <c r="S777" s="23">
        <f t="shared" si="284"/>
        <v>0</v>
      </c>
      <c r="T777" s="23">
        <f t="shared" si="285"/>
        <v>0</v>
      </c>
      <c r="V777" s="9">
        <v>0.25</v>
      </c>
      <c r="W777" s="9">
        <v>0.95833333333333337</v>
      </c>
      <c r="X777" t="str">
        <f t="shared" si="286"/>
        <v>200107921_MIX_JOUR0</v>
      </c>
      <c r="Y777" t="str">
        <f t="shared" si="287"/>
        <v>200107921_MIX_JOUR0</v>
      </c>
      <c r="Z777" t="str">
        <f t="shared" si="288"/>
        <v>200107921_MIX_JOUR0</v>
      </c>
      <c r="AA777" t="str">
        <f t="shared" si="289"/>
        <v>200107921_MIX_JOUR5</v>
      </c>
      <c r="AB777" t="str">
        <f t="shared" si="290"/>
        <v>200107921_MIX_JOUR0</v>
      </c>
      <c r="AC777" t="str">
        <f t="shared" si="291"/>
        <v>200107921_MIX_JOUR0</v>
      </c>
      <c r="AD777" t="str">
        <f t="shared" si="292"/>
        <v>200107921_MIX_JOUR0</v>
      </c>
      <c r="AF777" s="9">
        <v>0.25</v>
      </c>
      <c r="AG777" s="9">
        <v>0.95833333333333337</v>
      </c>
    </row>
    <row r="778" spans="1:33">
      <c r="A778" s="8">
        <v>2001085</v>
      </c>
      <c r="B778" s="8" t="s">
        <v>117</v>
      </c>
      <c r="C778" s="9">
        <v>0.25</v>
      </c>
      <c r="D778" s="9">
        <v>0.95833333333333337</v>
      </c>
      <c r="E778" s="13">
        <v>1000</v>
      </c>
      <c r="F778" s="18" t="str">
        <f t="shared" si="271"/>
        <v>0001000</v>
      </c>
      <c r="G778" s="20" t="str">
        <f t="shared" si="272"/>
        <v>0</v>
      </c>
      <c r="H778" s="20" t="str">
        <f t="shared" si="273"/>
        <v>0</v>
      </c>
      <c r="I778" s="20" t="str">
        <f t="shared" si="274"/>
        <v>0</v>
      </c>
      <c r="J778" s="20" t="str">
        <f t="shared" si="275"/>
        <v>1</v>
      </c>
      <c r="K778" s="20" t="str">
        <f t="shared" si="276"/>
        <v>0</v>
      </c>
      <c r="L778" s="20" t="str">
        <f t="shared" si="277"/>
        <v>0</v>
      </c>
      <c r="M778" s="20" t="str">
        <f t="shared" si="278"/>
        <v>0</v>
      </c>
      <c r="N778" s="23">
        <f t="shared" si="279"/>
        <v>0</v>
      </c>
      <c r="O778" s="23">
        <f t="shared" si="280"/>
        <v>0</v>
      </c>
      <c r="P778" s="23">
        <f t="shared" si="281"/>
        <v>0</v>
      </c>
      <c r="Q778" s="23">
        <f t="shared" si="282"/>
        <v>5</v>
      </c>
      <c r="R778" s="23">
        <f t="shared" si="283"/>
        <v>0</v>
      </c>
      <c r="S778" s="23">
        <f t="shared" si="284"/>
        <v>0</v>
      </c>
      <c r="T778" s="23">
        <f t="shared" si="285"/>
        <v>0</v>
      </c>
      <c r="V778" s="9">
        <v>0.25</v>
      </c>
      <c r="W778" s="9">
        <v>0.95833333333333337</v>
      </c>
      <c r="X778" t="str">
        <f t="shared" si="286"/>
        <v>200108521_MIX_JOUR0</v>
      </c>
      <c r="Y778" t="str">
        <f t="shared" si="287"/>
        <v>200108521_MIX_JOUR0</v>
      </c>
      <c r="Z778" t="str">
        <f t="shared" si="288"/>
        <v>200108521_MIX_JOUR0</v>
      </c>
      <c r="AA778" t="str">
        <f t="shared" si="289"/>
        <v>200108521_MIX_JOUR5</v>
      </c>
      <c r="AB778" t="str">
        <f t="shared" si="290"/>
        <v>200108521_MIX_JOUR0</v>
      </c>
      <c r="AC778" t="str">
        <f t="shared" si="291"/>
        <v>200108521_MIX_JOUR0</v>
      </c>
      <c r="AD778" t="str">
        <f t="shared" si="292"/>
        <v>200108521_MIX_JOUR0</v>
      </c>
      <c r="AF778" s="9">
        <v>0.25</v>
      </c>
      <c r="AG778" s="9">
        <v>0.95833333333333337</v>
      </c>
    </row>
    <row r="779" spans="1:33">
      <c r="A779" s="8">
        <v>2001086</v>
      </c>
      <c r="B779" s="8" t="s">
        <v>117</v>
      </c>
      <c r="C779" s="9">
        <v>0.25</v>
      </c>
      <c r="D779" s="9">
        <v>0.95833333333333337</v>
      </c>
      <c r="E779" s="13">
        <v>1000</v>
      </c>
      <c r="F779" s="18" t="str">
        <f t="shared" si="271"/>
        <v>0001000</v>
      </c>
      <c r="G779" s="20" t="str">
        <f t="shared" si="272"/>
        <v>0</v>
      </c>
      <c r="H779" s="20" t="str">
        <f t="shared" si="273"/>
        <v>0</v>
      </c>
      <c r="I779" s="20" t="str">
        <f t="shared" si="274"/>
        <v>0</v>
      </c>
      <c r="J779" s="20" t="str">
        <f t="shared" si="275"/>
        <v>1</v>
      </c>
      <c r="K779" s="20" t="str">
        <f t="shared" si="276"/>
        <v>0</v>
      </c>
      <c r="L779" s="20" t="str">
        <f t="shared" si="277"/>
        <v>0</v>
      </c>
      <c r="M779" s="20" t="str">
        <f t="shared" si="278"/>
        <v>0</v>
      </c>
      <c r="N779" s="23">
        <f t="shared" si="279"/>
        <v>0</v>
      </c>
      <c r="O779" s="23">
        <f t="shared" si="280"/>
        <v>0</v>
      </c>
      <c r="P779" s="23">
        <f t="shared" si="281"/>
        <v>0</v>
      </c>
      <c r="Q779" s="23">
        <f t="shared" si="282"/>
        <v>5</v>
      </c>
      <c r="R779" s="23">
        <f t="shared" si="283"/>
        <v>0</v>
      </c>
      <c r="S779" s="23">
        <f t="shared" si="284"/>
        <v>0</v>
      </c>
      <c r="T779" s="23">
        <f t="shared" si="285"/>
        <v>0</v>
      </c>
      <c r="V779" s="9">
        <v>0.25</v>
      </c>
      <c r="W779" s="9">
        <v>0.95833333333333337</v>
      </c>
      <c r="X779" t="str">
        <f t="shared" si="286"/>
        <v>200108621_MIX_JOUR0</v>
      </c>
      <c r="Y779" t="str">
        <f t="shared" si="287"/>
        <v>200108621_MIX_JOUR0</v>
      </c>
      <c r="Z779" t="str">
        <f t="shared" si="288"/>
        <v>200108621_MIX_JOUR0</v>
      </c>
      <c r="AA779" t="str">
        <f t="shared" si="289"/>
        <v>200108621_MIX_JOUR5</v>
      </c>
      <c r="AB779" t="str">
        <f t="shared" si="290"/>
        <v>200108621_MIX_JOUR0</v>
      </c>
      <c r="AC779" t="str">
        <f t="shared" si="291"/>
        <v>200108621_MIX_JOUR0</v>
      </c>
      <c r="AD779" t="str">
        <f t="shared" si="292"/>
        <v>200108621_MIX_JOUR0</v>
      </c>
      <c r="AF779" s="9">
        <v>0.25</v>
      </c>
      <c r="AG779" s="9">
        <v>0.95833333333333337</v>
      </c>
    </row>
    <row r="780" spans="1:33">
      <c r="A780" s="8">
        <v>2001087</v>
      </c>
      <c r="B780" s="8" t="s">
        <v>117</v>
      </c>
      <c r="C780" s="9">
        <v>0.25</v>
      </c>
      <c r="D780" s="9">
        <v>0.95833333333333337</v>
      </c>
      <c r="E780" s="13">
        <v>1111111</v>
      </c>
      <c r="F780" s="18" t="str">
        <f t="shared" si="271"/>
        <v>1111111</v>
      </c>
      <c r="G780" s="20" t="str">
        <f t="shared" si="272"/>
        <v>1</v>
      </c>
      <c r="H780" s="20" t="str">
        <f t="shared" si="273"/>
        <v>1</v>
      </c>
      <c r="I780" s="20" t="str">
        <f t="shared" si="274"/>
        <v>1</v>
      </c>
      <c r="J780" s="20" t="str">
        <f t="shared" si="275"/>
        <v>1</v>
      </c>
      <c r="K780" s="20" t="str">
        <f t="shared" si="276"/>
        <v>1</v>
      </c>
      <c r="L780" s="20" t="str">
        <f t="shared" si="277"/>
        <v>1</v>
      </c>
      <c r="M780" s="20" t="str">
        <f t="shared" si="278"/>
        <v>1</v>
      </c>
      <c r="N780" s="23">
        <f t="shared" si="279"/>
        <v>2</v>
      </c>
      <c r="O780" s="23">
        <f t="shared" si="280"/>
        <v>3</v>
      </c>
      <c r="P780" s="23">
        <f t="shared" si="281"/>
        <v>4</v>
      </c>
      <c r="Q780" s="23">
        <f t="shared" si="282"/>
        <v>5</v>
      </c>
      <c r="R780" s="23">
        <f t="shared" si="283"/>
        <v>6</v>
      </c>
      <c r="S780" s="23">
        <f t="shared" si="284"/>
        <v>7</v>
      </c>
      <c r="T780" s="23">
        <f t="shared" si="285"/>
        <v>1</v>
      </c>
      <c r="V780" s="9">
        <v>0.25</v>
      </c>
      <c r="W780" s="9">
        <v>0.95833333333333337</v>
      </c>
      <c r="X780" t="str">
        <f t="shared" si="286"/>
        <v>200108721_MIX_JOUR2</v>
      </c>
      <c r="Y780" t="str">
        <f t="shared" si="287"/>
        <v>200108721_MIX_JOUR3</v>
      </c>
      <c r="Z780" t="str">
        <f t="shared" si="288"/>
        <v>200108721_MIX_JOUR4</v>
      </c>
      <c r="AA780" t="str">
        <f t="shared" si="289"/>
        <v>200108721_MIX_JOUR5</v>
      </c>
      <c r="AB780" t="str">
        <f t="shared" si="290"/>
        <v>200108721_MIX_JOUR6</v>
      </c>
      <c r="AC780" t="str">
        <f t="shared" si="291"/>
        <v>200108721_MIX_JOUR7</v>
      </c>
      <c r="AD780" t="str">
        <f t="shared" si="292"/>
        <v>200108721_MIX_JOUR1</v>
      </c>
      <c r="AF780" s="9">
        <v>0.25</v>
      </c>
      <c r="AG780" s="9">
        <v>0.95833333333333337</v>
      </c>
    </row>
    <row r="781" spans="1:33">
      <c r="A781" s="8">
        <v>2001088</v>
      </c>
      <c r="B781" s="8" t="s">
        <v>117</v>
      </c>
      <c r="C781" s="9">
        <v>0.25</v>
      </c>
      <c r="D781" s="9">
        <v>0.95833333333333337</v>
      </c>
      <c r="E781" s="13">
        <v>1000000</v>
      </c>
      <c r="F781" s="18" t="str">
        <f t="shared" si="271"/>
        <v>1000000</v>
      </c>
      <c r="G781" s="20" t="str">
        <f t="shared" si="272"/>
        <v>1</v>
      </c>
      <c r="H781" s="20" t="str">
        <f t="shared" si="273"/>
        <v>0</v>
      </c>
      <c r="I781" s="20" t="str">
        <f t="shared" si="274"/>
        <v>0</v>
      </c>
      <c r="J781" s="20" t="str">
        <f t="shared" si="275"/>
        <v>0</v>
      </c>
      <c r="K781" s="20" t="str">
        <f t="shared" si="276"/>
        <v>0</v>
      </c>
      <c r="L781" s="20" t="str">
        <f t="shared" si="277"/>
        <v>0</v>
      </c>
      <c r="M781" s="20" t="str">
        <f t="shared" si="278"/>
        <v>0</v>
      </c>
      <c r="N781" s="23">
        <f t="shared" si="279"/>
        <v>2</v>
      </c>
      <c r="O781" s="23">
        <f t="shared" si="280"/>
        <v>0</v>
      </c>
      <c r="P781" s="23">
        <f t="shared" si="281"/>
        <v>0</v>
      </c>
      <c r="Q781" s="23">
        <f t="shared" si="282"/>
        <v>0</v>
      </c>
      <c r="R781" s="23">
        <f t="shared" si="283"/>
        <v>0</v>
      </c>
      <c r="S781" s="23">
        <f t="shared" si="284"/>
        <v>0</v>
      </c>
      <c r="T781" s="23">
        <f t="shared" si="285"/>
        <v>0</v>
      </c>
      <c r="V781" s="9">
        <v>0.25</v>
      </c>
      <c r="W781" s="9">
        <v>0.95833333333333337</v>
      </c>
      <c r="X781" t="str">
        <f t="shared" si="286"/>
        <v>200108821_MIX_JOUR2</v>
      </c>
      <c r="Y781" t="str">
        <f t="shared" si="287"/>
        <v>200108821_MIX_JOUR0</v>
      </c>
      <c r="Z781" t="str">
        <f t="shared" si="288"/>
        <v>200108821_MIX_JOUR0</v>
      </c>
      <c r="AA781" t="str">
        <f t="shared" si="289"/>
        <v>200108821_MIX_JOUR0</v>
      </c>
      <c r="AB781" t="str">
        <f t="shared" si="290"/>
        <v>200108821_MIX_JOUR0</v>
      </c>
      <c r="AC781" t="str">
        <f t="shared" si="291"/>
        <v>200108821_MIX_JOUR0</v>
      </c>
      <c r="AD781" t="str">
        <f t="shared" si="292"/>
        <v>200108821_MIX_JOUR0</v>
      </c>
      <c r="AF781" s="9">
        <v>0.25</v>
      </c>
      <c r="AG781" s="9">
        <v>0.95833333333333337</v>
      </c>
    </row>
    <row r="782" spans="1:33">
      <c r="A782" s="8">
        <v>2001097</v>
      </c>
      <c r="B782" s="8" t="s">
        <v>117</v>
      </c>
      <c r="C782" s="9">
        <v>0.25</v>
      </c>
      <c r="D782" s="9">
        <v>0.99930555555555556</v>
      </c>
      <c r="E782" s="13">
        <v>1111111</v>
      </c>
      <c r="F782" s="18" t="str">
        <f t="shared" si="271"/>
        <v>1111111</v>
      </c>
      <c r="G782" s="20" t="str">
        <f t="shared" si="272"/>
        <v>1</v>
      </c>
      <c r="H782" s="20" t="str">
        <f t="shared" si="273"/>
        <v>1</v>
      </c>
      <c r="I782" s="20" t="str">
        <f t="shared" si="274"/>
        <v>1</v>
      </c>
      <c r="J782" s="20" t="str">
        <f t="shared" si="275"/>
        <v>1</v>
      </c>
      <c r="K782" s="20" t="str">
        <f t="shared" si="276"/>
        <v>1</v>
      </c>
      <c r="L782" s="20" t="str">
        <f t="shared" si="277"/>
        <v>1</v>
      </c>
      <c r="M782" s="20" t="str">
        <f t="shared" si="278"/>
        <v>1</v>
      </c>
      <c r="N782" s="23">
        <f t="shared" si="279"/>
        <v>2</v>
      </c>
      <c r="O782" s="23">
        <f t="shared" si="280"/>
        <v>3</v>
      </c>
      <c r="P782" s="23">
        <f t="shared" si="281"/>
        <v>4</v>
      </c>
      <c r="Q782" s="23">
        <f t="shared" si="282"/>
        <v>5</v>
      </c>
      <c r="R782" s="23">
        <f t="shared" si="283"/>
        <v>6</v>
      </c>
      <c r="S782" s="23">
        <f t="shared" si="284"/>
        <v>7</v>
      </c>
      <c r="T782" s="23">
        <f t="shared" si="285"/>
        <v>1</v>
      </c>
      <c r="V782" s="9">
        <v>0.25</v>
      </c>
      <c r="W782" s="9">
        <v>0.99930555555555556</v>
      </c>
      <c r="X782" t="str">
        <f t="shared" si="286"/>
        <v>200109721_MIX_JOUR2</v>
      </c>
      <c r="Y782" t="str">
        <f t="shared" si="287"/>
        <v>200109721_MIX_JOUR3</v>
      </c>
      <c r="Z782" t="str">
        <f t="shared" si="288"/>
        <v>200109721_MIX_JOUR4</v>
      </c>
      <c r="AA782" t="str">
        <f t="shared" si="289"/>
        <v>200109721_MIX_JOUR5</v>
      </c>
      <c r="AB782" t="str">
        <f t="shared" si="290"/>
        <v>200109721_MIX_JOUR6</v>
      </c>
      <c r="AC782" t="str">
        <f t="shared" si="291"/>
        <v>200109721_MIX_JOUR7</v>
      </c>
      <c r="AD782" t="str">
        <f t="shared" si="292"/>
        <v>200109721_MIX_JOUR1</v>
      </c>
      <c r="AF782" s="9">
        <v>0.25</v>
      </c>
      <c r="AG782" s="9">
        <v>0.99930555555555556</v>
      </c>
    </row>
    <row r="783" spans="1:33">
      <c r="A783" s="8">
        <v>2001104</v>
      </c>
      <c r="B783" s="8" t="s">
        <v>117</v>
      </c>
      <c r="C783" s="9">
        <v>0.25</v>
      </c>
      <c r="D783" s="9">
        <v>0.99930555555555556</v>
      </c>
      <c r="E783" s="13">
        <v>1111111</v>
      </c>
      <c r="F783" s="18" t="str">
        <f t="shared" si="271"/>
        <v>1111111</v>
      </c>
      <c r="G783" s="20" t="str">
        <f t="shared" si="272"/>
        <v>1</v>
      </c>
      <c r="H783" s="20" t="str">
        <f t="shared" si="273"/>
        <v>1</v>
      </c>
      <c r="I783" s="20" t="str">
        <f t="shared" si="274"/>
        <v>1</v>
      </c>
      <c r="J783" s="20" t="str">
        <f t="shared" si="275"/>
        <v>1</v>
      </c>
      <c r="K783" s="20" t="str">
        <f t="shared" si="276"/>
        <v>1</v>
      </c>
      <c r="L783" s="20" t="str">
        <f t="shared" si="277"/>
        <v>1</v>
      </c>
      <c r="M783" s="20" t="str">
        <f t="shared" si="278"/>
        <v>1</v>
      </c>
      <c r="N783" s="23">
        <f t="shared" si="279"/>
        <v>2</v>
      </c>
      <c r="O783" s="23">
        <f t="shared" si="280"/>
        <v>3</v>
      </c>
      <c r="P783" s="23">
        <f t="shared" si="281"/>
        <v>4</v>
      </c>
      <c r="Q783" s="23">
        <f t="shared" si="282"/>
        <v>5</v>
      </c>
      <c r="R783" s="23">
        <f t="shared" si="283"/>
        <v>6</v>
      </c>
      <c r="S783" s="23">
        <f t="shared" si="284"/>
        <v>7</v>
      </c>
      <c r="T783" s="23">
        <f t="shared" si="285"/>
        <v>1</v>
      </c>
      <c r="V783" s="9">
        <v>0.25</v>
      </c>
      <c r="W783" s="9">
        <v>0.99930555555555556</v>
      </c>
      <c r="X783" t="str">
        <f t="shared" si="286"/>
        <v>200110421_MIX_JOUR2</v>
      </c>
      <c r="Y783" t="str">
        <f t="shared" si="287"/>
        <v>200110421_MIX_JOUR3</v>
      </c>
      <c r="Z783" t="str">
        <f t="shared" si="288"/>
        <v>200110421_MIX_JOUR4</v>
      </c>
      <c r="AA783" t="str">
        <f t="shared" si="289"/>
        <v>200110421_MIX_JOUR5</v>
      </c>
      <c r="AB783" t="str">
        <f t="shared" si="290"/>
        <v>200110421_MIX_JOUR6</v>
      </c>
      <c r="AC783" t="str">
        <f t="shared" si="291"/>
        <v>200110421_MIX_JOUR7</v>
      </c>
      <c r="AD783" t="str">
        <f t="shared" si="292"/>
        <v>200110421_MIX_JOUR1</v>
      </c>
      <c r="AF783" s="9">
        <v>0.25</v>
      </c>
      <c r="AG783" s="9">
        <v>0.99930555555555556</v>
      </c>
    </row>
    <row r="784" spans="1:33">
      <c r="A784" s="8">
        <v>2001110</v>
      </c>
      <c r="B784" s="8" t="s">
        <v>117</v>
      </c>
      <c r="C784" s="9">
        <v>0.25</v>
      </c>
      <c r="D784" s="9">
        <v>0.99930555555555556</v>
      </c>
      <c r="E784" s="13">
        <v>1111111</v>
      </c>
      <c r="F784" s="18" t="str">
        <f t="shared" si="271"/>
        <v>1111111</v>
      </c>
      <c r="G784" s="20" t="str">
        <f t="shared" si="272"/>
        <v>1</v>
      </c>
      <c r="H784" s="20" t="str">
        <f t="shared" si="273"/>
        <v>1</v>
      </c>
      <c r="I784" s="20" t="str">
        <f t="shared" si="274"/>
        <v>1</v>
      </c>
      <c r="J784" s="20" t="str">
        <f t="shared" si="275"/>
        <v>1</v>
      </c>
      <c r="K784" s="20" t="str">
        <f t="shared" si="276"/>
        <v>1</v>
      </c>
      <c r="L784" s="20" t="str">
        <f t="shared" si="277"/>
        <v>1</v>
      </c>
      <c r="M784" s="20" t="str">
        <f t="shared" si="278"/>
        <v>1</v>
      </c>
      <c r="N784" s="23">
        <f t="shared" si="279"/>
        <v>2</v>
      </c>
      <c r="O784" s="23">
        <f t="shared" si="280"/>
        <v>3</v>
      </c>
      <c r="P784" s="23">
        <f t="shared" si="281"/>
        <v>4</v>
      </c>
      <c r="Q784" s="23">
        <f t="shared" si="282"/>
        <v>5</v>
      </c>
      <c r="R784" s="23">
        <f t="shared" si="283"/>
        <v>6</v>
      </c>
      <c r="S784" s="23">
        <f t="shared" si="284"/>
        <v>7</v>
      </c>
      <c r="T784" s="23">
        <f t="shared" si="285"/>
        <v>1</v>
      </c>
      <c r="V784" s="9">
        <v>0.25</v>
      </c>
      <c r="W784" s="9">
        <v>0.99930555555555556</v>
      </c>
      <c r="X784" t="str">
        <f t="shared" si="286"/>
        <v>200111021_MIX_JOUR2</v>
      </c>
      <c r="Y784" t="str">
        <f t="shared" si="287"/>
        <v>200111021_MIX_JOUR3</v>
      </c>
      <c r="Z784" t="str">
        <f t="shared" si="288"/>
        <v>200111021_MIX_JOUR4</v>
      </c>
      <c r="AA784" t="str">
        <f t="shared" si="289"/>
        <v>200111021_MIX_JOUR5</v>
      </c>
      <c r="AB784" t="str">
        <f t="shared" si="290"/>
        <v>200111021_MIX_JOUR6</v>
      </c>
      <c r="AC784" t="str">
        <f t="shared" si="291"/>
        <v>200111021_MIX_JOUR7</v>
      </c>
      <c r="AD784" t="str">
        <f t="shared" si="292"/>
        <v>200111021_MIX_JOUR1</v>
      </c>
      <c r="AF784" s="9">
        <v>0.25</v>
      </c>
      <c r="AG784" s="9">
        <v>0.99930555555555556</v>
      </c>
    </row>
    <row r="785" spans="1:33">
      <c r="A785" s="8">
        <v>2001112</v>
      </c>
      <c r="B785" s="8" t="s">
        <v>117</v>
      </c>
      <c r="C785" s="9">
        <v>0.25</v>
      </c>
      <c r="D785" s="9">
        <v>0.99930555555555556</v>
      </c>
      <c r="E785" s="13">
        <v>1111111</v>
      </c>
      <c r="F785" s="18" t="str">
        <f t="shared" si="271"/>
        <v>1111111</v>
      </c>
      <c r="G785" s="20" t="str">
        <f t="shared" si="272"/>
        <v>1</v>
      </c>
      <c r="H785" s="20" t="str">
        <f t="shared" si="273"/>
        <v>1</v>
      </c>
      <c r="I785" s="20" t="str">
        <f t="shared" si="274"/>
        <v>1</v>
      </c>
      <c r="J785" s="20" t="str">
        <f t="shared" si="275"/>
        <v>1</v>
      </c>
      <c r="K785" s="20" t="str">
        <f t="shared" si="276"/>
        <v>1</v>
      </c>
      <c r="L785" s="20" t="str">
        <f t="shared" si="277"/>
        <v>1</v>
      </c>
      <c r="M785" s="20" t="str">
        <f t="shared" si="278"/>
        <v>1</v>
      </c>
      <c r="N785" s="23">
        <f t="shared" si="279"/>
        <v>2</v>
      </c>
      <c r="O785" s="23">
        <f t="shared" si="280"/>
        <v>3</v>
      </c>
      <c r="P785" s="23">
        <f t="shared" si="281"/>
        <v>4</v>
      </c>
      <c r="Q785" s="23">
        <f t="shared" si="282"/>
        <v>5</v>
      </c>
      <c r="R785" s="23">
        <f t="shared" si="283"/>
        <v>6</v>
      </c>
      <c r="S785" s="23">
        <f t="shared" si="284"/>
        <v>7</v>
      </c>
      <c r="T785" s="23">
        <f t="shared" si="285"/>
        <v>1</v>
      </c>
      <c r="V785" s="9">
        <v>0.25</v>
      </c>
      <c r="W785" s="9">
        <v>0.99930555555555556</v>
      </c>
      <c r="X785" t="str">
        <f t="shared" si="286"/>
        <v>200111221_MIX_JOUR2</v>
      </c>
      <c r="Y785" t="str">
        <f t="shared" si="287"/>
        <v>200111221_MIX_JOUR3</v>
      </c>
      <c r="Z785" t="str">
        <f t="shared" si="288"/>
        <v>200111221_MIX_JOUR4</v>
      </c>
      <c r="AA785" t="str">
        <f t="shared" si="289"/>
        <v>200111221_MIX_JOUR5</v>
      </c>
      <c r="AB785" t="str">
        <f t="shared" si="290"/>
        <v>200111221_MIX_JOUR6</v>
      </c>
      <c r="AC785" t="str">
        <f t="shared" si="291"/>
        <v>200111221_MIX_JOUR7</v>
      </c>
      <c r="AD785" t="str">
        <f t="shared" si="292"/>
        <v>200111221_MIX_JOUR1</v>
      </c>
      <c r="AF785" s="9">
        <v>0.25</v>
      </c>
      <c r="AG785" s="9">
        <v>0.99930555555555556</v>
      </c>
    </row>
    <row r="786" spans="1:33">
      <c r="A786" s="8">
        <v>2001113</v>
      </c>
      <c r="B786" s="8" t="s">
        <v>117</v>
      </c>
      <c r="C786" s="9">
        <v>0.25</v>
      </c>
      <c r="D786" s="9">
        <v>0.95833333333333337</v>
      </c>
      <c r="E786" s="13">
        <v>1000</v>
      </c>
      <c r="F786" s="18" t="str">
        <f t="shared" si="271"/>
        <v>0001000</v>
      </c>
      <c r="G786" s="20" t="str">
        <f t="shared" si="272"/>
        <v>0</v>
      </c>
      <c r="H786" s="20" t="str">
        <f t="shared" si="273"/>
        <v>0</v>
      </c>
      <c r="I786" s="20" t="str">
        <f t="shared" si="274"/>
        <v>0</v>
      </c>
      <c r="J786" s="20" t="str">
        <f t="shared" si="275"/>
        <v>1</v>
      </c>
      <c r="K786" s="20" t="str">
        <f t="shared" si="276"/>
        <v>0</v>
      </c>
      <c r="L786" s="20" t="str">
        <f t="shared" si="277"/>
        <v>0</v>
      </c>
      <c r="M786" s="20" t="str">
        <f t="shared" si="278"/>
        <v>0</v>
      </c>
      <c r="N786" s="23">
        <f t="shared" si="279"/>
        <v>0</v>
      </c>
      <c r="O786" s="23">
        <f t="shared" si="280"/>
        <v>0</v>
      </c>
      <c r="P786" s="23">
        <f t="shared" si="281"/>
        <v>0</v>
      </c>
      <c r="Q786" s="23">
        <f t="shared" si="282"/>
        <v>5</v>
      </c>
      <c r="R786" s="23">
        <f t="shared" si="283"/>
        <v>0</v>
      </c>
      <c r="S786" s="23">
        <f t="shared" si="284"/>
        <v>0</v>
      </c>
      <c r="T786" s="23">
        <f t="shared" si="285"/>
        <v>0</v>
      </c>
      <c r="V786" s="9">
        <v>0.25</v>
      </c>
      <c r="W786" s="9">
        <v>0.95833333333333337</v>
      </c>
      <c r="X786" t="str">
        <f t="shared" si="286"/>
        <v>200111321_MIX_JOUR0</v>
      </c>
      <c r="Y786" t="str">
        <f t="shared" si="287"/>
        <v>200111321_MIX_JOUR0</v>
      </c>
      <c r="Z786" t="str">
        <f t="shared" si="288"/>
        <v>200111321_MIX_JOUR0</v>
      </c>
      <c r="AA786" t="str">
        <f t="shared" si="289"/>
        <v>200111321_MIX_JOUR5</v>
      </c>
      <c r="AB786" t="str">
        <f t="shared" si="290"/>
        <v>200111321_MIX_JOUR0</v>
      </c>
      <c r="AC786" t="str">
        <f t="shared" si="291"/>
        <v>200111321_MIX_JOUR0</v>
      </c>
      <c r="AD786" t="str">
        <f t="shared" si="292"/>
        <v>200111321_MIX_JOUR0</v>
      </c>
      <c r="AF786" s="9">
        <v>0.25</v>
      </c>
      <c r="AG786" s="9">
        <v>0.95833333333333337</v>
      </c>
    </row>
    <row r="787" spans="1:33">
      <c r="A787" s="8">
        <v>2001120</v>
      </c>
      <c r="B787" s="8" t="s">
        <v>118</v>
      </c>
      <c r="C787" s="9">
        <v>0.5</v>
      </c>
      <c r="D787" s="9">
        <v>0.54166666666666663</v>
      </c>
      <c r="E787" s="13">
        <v>1111100</v>
      </c>
      <c r="F787" s="18" t="str">
        <f t="shared" si="271"/>
        <v>1111100</v>
      </c>
      <c r="G787" s="20" t="str">
        <f t="shared" si="272"/>
        <v>1</v>
      </c>
      <c r="H787" s="20" t="str">
        <f t="shared" si="273"/>
        <v>1</v>
      </c>
      <c r="I787" s="20" t="str">
        <f t="shared" si="274"/>
        <v>1</v>
      </c>
      <c r="J787" s="20" t="str">
        <f t="shared" si="275"/>
        <v>1</v>
      </c>
      <c r="K787" s="20" t="str">
        <f t="shared" si="276"/>
        <v>1</v>
      </c>
      <c r="L787" s="20" t="str">
        <f t="shared" si="277"/>
        <v>0</v>
      </c>
      <c r="M787" s="20" t="str">
        <f t="shared" si="278"/>
        <v>0</v>
      </c>
      <c r="N787" s="23">
        <f t="shared" si="279"/>
        <v>2</v>
      </c>
      <c r="O787" s="23">
        <f t="shared" si="280"/>
        <v>3</v>
      </c>
      <c r="P787" s="23">
        <f t="shared" si="281"/>
        <v>4</v>
      </c>
      <c r="Q787" s="23">
        <f t="shared" si="282"/>
        <v>5</v>
      </c>
      <c r="R787" s="23">
        <f t="shared" si="283"/>
        <v>6</v>
      </c>
      <c r="S787" s="23">
        <f t="shared" si="284"/>
        <v>0</v>
      </c>
      <c r="T787" s="23">
        <f t="shared" si="285"/>
        <v>0</v>
      </c>
      <c r="V787" s="9">
        <v>0.5</v>
      </c>
      <c r="W787" s="9">
        <v>0.54166666666666663</v>
      </c>
      <c r="X787" t="str">
        <f t="shared" si="286"/>
        <v>200112021_MIX_SOIR2</v>
      </c>
      <c r="Y787" t="str">
        <f t="shared" si="287"/>
        <v>200112021_MIX_SOIR3</v>
      </c>
      <c r="Z787" t="str">
        <f t="shared" si="288"/>
        <v>200112021_MIX_SOIR4</v>
      </c>
      <c r="AA787" t="str">
        <f t="shared" si="289"/>
        <v>200112021_MIX_SOIR5</v>
      </c>
      <c r="AB787" t="str">
        <f t="shared" si="290"/>
        <v>200112021_MIX_SOIR6</v>
      </c>
      <c r="AC787" t="str">
        <f t="shared" si="291"/>
        <v>200112021_MIX_SOIR0</v>
      </c>
      <c r="AD787" t="str">
        <f t="shared" si="292"/>
        <v>200112021_MIX_SOIR0</v>
      </c>
      <c r="AF787" s="9">
        <v>0.5</v>
      </c>
      <c r="AG787" s="9">
        <v>0.54166666666666663</v>
      </c>
    </row>
    <row r="788" spans="1:33">
      <c r="A788" s="8">
        <v>2001126</v>
      </c>
      <c r="B788" s="8" t="s">
        <v>117</v>
      </c>
      <c r="C788" s="9">
        <v>0.25</v>
      </c>
      <c r="D788" s="9">
        <v>0.95833333333333337</v>
      </c>
      <c r="E788" s="13">
        <v>100000</v>
      </c>
      <c r="F788" s="18" t="str">
        <f t="shared" si="271"/>
        <v>0100000</v>
      </c>
      <c r="G788" s="20" t="str">
        <f t="shared" si="272"/>
        <v>0</v>
      </c>
      <c r="H788" s="20" t="str">
        <f t="shared" si="273"/>
        <v>1</v>
      </c>
      <c r="I788" s="20" t="str">
        <f t="shared" si="274"/>
        <v>0</v>
      </c>
      <c r="J788" s="20" t="str">
        <f t="shared" si="275"/>
        <v>0</v>
      </c>
      <c r="K788" s="20" t="str">
        <f t="shared" si="276"/>
        <v>0</v>
      </c>
      <c r="L788" s="20" t="str">
        <f t="shared" si="277"/>
        <v>0</v>
      </c>
      <c r="M788" s="20" t="str">
        <f t="shared" si="278"/>
        <v>0</v>
      </c>
      <c r="N788" s="23">
        <f t="shared" si="279"/>
        <v>0</v>
      </c>
      <c r="O788" s="23">
        <f t="shared" si="280"/>
        <v>3</v>
      </c>
      <c r="P788" s="23">
        <f t="shared" si="281"/>
        <v>0</v>
      </c>
      <c r="Q788" s="23">
        <f t="shared" si="282"/>
        <v>0</v>
      </c>
      <c r="R788" s="23">
        <f t="shared" si="283"/>
        <v>0</v>
      </c>
      <c r="S788" s="23">
        <f t="shared" si="284"/>
        <v>0</v>
      </c>
      <c r="T788" s="23">
        <f t="shared" si="285"/>
        <v>0</v>
      </c>
      <c r="V788" s="9">
        <v>0.25</v>
      </c>
      <c r="W788" s="9">
        <v>0.95833333333333337</v>
      </c>
      <c r="X788" t="str">
        <f t="shared" si="286"/>
        <v>200112621_MIX_JOUR0</v>
      </c>
      <c r="Y788" t="str">
        <f t="shared" si="287"/>
        <v>200112621_MIX_JOUR3</v>
      </c>
      <c r="Z788" t="str">
        <f t="shared" si="288"/>
        <v>200112621_MIX_JOUR0</v>
      </c>
      <c r="AA788" t="str">
        <f t="shared" si="289"/>
        <v>200112621_MIX_JOUR0</v>
      </c>
      <c r="AB788" t="str">
        <f t="shared" si="290"/>
        <v>200112621_MIX_JOUR0</v>
      </c>
      <c r="AC788" t="str">
        <f t="shared" si="291"/>
        <v>200112621_MIX_JOUR0</v>
      </c>
      <c r="AD788" t="str">
        <f t="shared" si="292"/>
        <v>200112621_MIX_JOUR0</v>
      </c>
      <c r="AF788" s="9">
        <v>0.25</v>
      </c>
      <c r="AG788" s="9">
        <v>0.95833333333333337</v>
      </c>
    </row>
    <row r="789" spans="1:33">
      <c r="A789" s="8">
        <v>2001136</v>
      </c>
      <c r="B789" s="8" t="s">
        <v>117</v>
      </c>
      <c r="C789" s="9">
        <v>0.25</v>
      </c>
      <c r="D789" s="9">
        <v>0.95833333333333337</v>
      </c>
      <c r="E789" s="13">
        <v>1000</v>
      </c>
      <c r="F789" s="18" t="str">
        <f t="shared" si="271"/>
        <v>0001000</v>
      </c>
      <c r="G789" s="20" t="str">
        <f t="shared" si="272"/>
        <v>0</v>
      </c>
      <c r="H789" s="20" t="str">
        <f t="shared" si="273"/>
        <v>0</v>
      </c>
      <c r="I789" s="20" t="str">
        <f t="shared" si="274"/>
        <v>0</v>
      </c>
      <c r="J789" s="20" t="str">
        <f t="shared" si="275"/>
        <v>1</v>
      </c>
      <c r="K789" s="20" t="str">
        <f t="shared" si="276"/>
        <v>0</v>
      </c>
      <c r="L789" s="20" t="str">
        <f t="shared" si="277"/>
        <v>0</v>
      </c>
      <c r="M789" s="20" t="str">
        <f t="shared" si="278"/>
        <v>0</v>
      </c>
      <c r="N789" s="23">
        <f t="shared" si="279"/>
        <v>0</v>
      </c>
      <c r="O789" s="23">
        <f t="shared" si="280"/>
        <v>0</v>
      </c>
      <c r="P789" s="23">
        <f t="shared" si="281"/>
        <v>0</v>
      </c>
      <c r="Q789" s="23">
        <f t="shared" si="282"/>
        <v>5</v>
      </c>
      <c r="R789" s="23">
        <f t="shared" si="283"/>
        <v>0</v>
      </c>
      <c r="S789" s="23">
        <f t="shared" si="284"/>
        <v>0</v>
      </c>
      <c r="T789" s="23">
        <f t="shared" si="285"/>
        <v>0</v>
      </c>
      <c r="V789" s="9">
        <v>0.25</v>
      </c>
      <c r="W789" s="9">
        <v>0.95833333333333337</v>
      </c>
      <c r="X789" t="str">
        <f t="shared" si="286"/>
        <v>200113621_MIX_JOUR0</v>
      </c>
      <c r="Y789" t="str">
        <f t="shared" si="287"/>
        <v>200113621_MIX_JOUR0</v>
      </c>
      <c r="Z789" t="str">
        <f t="shared" si="288"/>
        <v>200113621_MIX_JOUR0</v>
      </c>
      <c r="AA789" t="str">
        <f t="shared" si="289"/>
        <v>200113621_MIX_JOUR5</v>
      </c>
      <c r="AB789" t="str">
        <f t="shared" si="290"/>
        <v>200113621_MIX_JOUR0</v>
      </c>
      <c r="AC789" t="str">
        <f t="shared" si="291"/>
        <v>200113621_MIX_JOUR0</v>
      </c>
      <c r="AD789" t="str">
        <f t="shared" si="292"/>
        <v>200113621_MIX_JOUR0</v>
      </c>
      <c r="AF789" s="9">
        <v>0.25</v>
      </c>
      <c r="AG789" s="9">
        <v>0.95833333333333337</v>
      </c>
    </row>
    <row r="790" spans="1:33">
      <c r="A790" s="8">
        <v>2001142</v>
      </c>
      <c r="B790" s="8" t="s">
        <v>117</v>
      </c>
      <c r="C790" s="9">
        <v>8.3333333333333329E-2</v>
      </c>
      <c r="D790" s="9">
        <v>0.99930555555555556</v>
      </c>
      <c r="E790" s="13">
        <v>1111111</v>
      </c>
      <c r="F790" s="18" t="str">
        <f t="shared" si="271"/>
        <v>1111111</v>
      </c>
      <c r="G790" s="20" t="str">
        <f t="shared" si="272"/>
        <v>1</v>
      </c>
      <c r="H790" s="20" t="str">
        <f t="shared" si="273"/>
        <v>1</v>
      </c>
      <c r="I790" s="20" t="str">
        <f t="shared" si="274"/>
        <v>1</v>
      </c>
      <c r="J790" s="20" t="str">
        <f t="shared" si="275"/>
        <v>1</v>
      </c>
      <c r="K790" s="20" t="str">
        <f t="shared" si="276"/>
        <v>1</v>
      </c>
      <c r="L790" s="20" t="str">
        <f t="shared" si="277"/>
        <v>1</v>
      </c>
      <c r="M790" s="20" t="str">
        <f t="shared" si="278"/>
        <v>1</v>
      </c>
      <c r="N790" s="23">
        <f t="shared" si="279"/>
        <v>2</v>
      </c>
      <c r="O790" s="23">
        <f t="shared" si="280"/>
        <v>3</v>
      </c>
      <c r="P790" s="23">
        <f t="shared" si="281"/>
        <v>4</v>
      </c>
      <c r="Q790" s="23">
        <f t="shared" si="282"/>
        <v>5</v>
      </c>
      <c r="R790" s="23">
        <f t="shared" si="283"/>
        <v>6</v>
      </c>
      <c r="S790" s="23">
        <f t="shared" si="284"/>
        <v>7</v>
      </c>
      <c r="T790" s="23">
        <f t="shared" si="285"/>
        <v>1</v>
      </c>
      <c r="V790" s="9">
        <v>8.3333333333333329E-2</v>
      </c>
      <c r="W790" s="9">
        <v>0.99930555555555556</v>
      </c>
      <c r="X790" t="str">
        <f t="shared" si="286"/>
        <v>200114221_MIX_JOUR2</v>
      </c>
      <c r="Y790" t="str">
        <f t="shared" si="287"/>
        <v>200114221_MIX_JOUR3</v>
      </c>
      <c r="Z790" t="str">
        <f t="shared" si="288"/>
        <v>200114221_MIX_JOUR4</v>
      </c>
      <c r="AA790" t="str">
        <f t="shared" si="289"/>
        <v>200114221_MIX_JOUR5</v>
      </c>
      <c r="AB790" t="str">
        <f t="shared" si="290"/>
        <v>200114221_MIX_JOUR6</v>
      </c>
      <c r="AC790" t="str">
        <f t="shared" si="291"/>
        <v>200114221_MIX_JOUR7</v>
      </c>
      <c r="AD790" t="str">
        <f t="shared" si="292"/>
        <v>200114221_MIX_JOUR1</v>
      </c>
      <c r="AF790" s="9">
        <v>8.3333333333333329E-2</v>
      </c>
      <c r="AG790" s="9">
        <v>0.99930555555555556</v>
      </c>
    </row>
    <row r="791" spans="1:33">
      <c r="A791" s="8">
        <v>2001154</v>
      </c>
      <c r="B791" s="8" t="s">
        <v>117</v>
      </c>
      <c r="C791" s="9">
        <v>0.25</v>
      </c>
      <c r="D791" s="9">
        <v>0.95833333333333337</v>
      </c>
      <c r="E791" s="13">
        <v>1111111</v>
      </c>
      <c r="F791" s="18" t="str">
        <f t="shared" si="271"/>
        <v>1111111</v>
      </c>
      <c r="G791" s="20" t="str">
        <f t="shared" si="272"/>
        <v>1</v>
      </c>
      <c r="H791" s="20" t="str">
        <f t="shared" si="273"/>
        <v>1</v>
      </c>
      <c r="I791" s="20" t="str">
        <f t="shared" si="274"/>
        <v>1</v>
      </c>
      <c r="J791" s="20" t="str">
        <f t="shared" si="275"/>
        <v>1</v>
      </c>
      <c r="K791" s="20" t="str">
        <f t="shared" si="276"/>
        <v>1</v>
      </c>
      <c r="L791" s="20" t="str">
        <f t="shared" si="277"/>
        <v>1</v>
      </c>
      <c r="M791" s="20" t="str">
        <f t="shared" si="278"/>
        <v>1</v>
      </c>
      <c r="N791" s="23">
        <f t="shared" si="279"/>
        <v>2</v>
      </c>
      <c r="O791" s="23">
        <f t="shared" si="280"/>
        <v>3</v>
      </c>
      <c r="P791" s="23">
        <f t="shared" si="281"/>
        <v>4</v>
      </c>
      <c r="Q791" s="23">
        <f t="shared" si="282"/>
        <v>5</v>
      </c>
      <c r="R791" s="23">
        <f t="shared" si="283"/>
        <v>6</v>
      </c>
      <c r="S791" s="23">
        <f t="shared" si="284"/>
        <v>7</v>
      </c>
      <c r="T791" s="23">
        <f t="shared" si="285"/>
        <v>1</v>
      </c>
      <c r="V791" s="9">
        <v>0.25</v>
      </c>
      <c r="W791" s="9">
        <v>0.95833333333333337</v>
      </c>
      <c r="X791" t="str">
        <f t="shared" si="286"/>
        <v>200115421_MIX_JOUR2</v>
      </c>
      <c r="Y791" t="str">
        <f t="shared" si="287"/>
        <v>200115421_MIX_JOUR3</v>
      </c>
      <c r="Z791" t="str">
        <f t="shared" si="288"/>
        <v>200115421_MIX_JOUR4</v>
      </c>
      <c r="AA791" t="str">
        <f t="shared" si="289"/>
        <v>200115421_MIX_JOUR5</v>
      </c>
      <c r="AB791" t="str">
        <f t="shared" si="290"/>
        <v>200115421_MIX_JOUR6</v>
      </c>
      <c r="AC791" t="str">
        <f t="shared" si="291"/>
        <v>200115421_MIX_JOUR7</v>
      </c>
      <c r="AD791" t="str">
        <f t="shared" si="292"/>
        <v>200115421_MIX_JOUR1</v>
      </c>
      <c r="AF791" s="9">
        <v>0.25</v>
      </c>
      <c r="AG791" s="9">
        <v>0.95833333333333337</v>
      </c>
    </row>
    <row r="792" spans="1:33">
      <c r="A792" s="8">
        <v>2001156</v>
      </c>
      <c r="B792" s="8" t="s">
        <v>117</v>
      </c>
      <c r="C792" s="9">
        <v>0.25</v>
      </c>
      <c r="D792" s="9">
        <v>0.95833333333333337</v>
      </c>
      <c r="E792" s="13">
        <v>100010</v>
      </c>
      <c r="F792" s="18" t="str">
        <f t="shared" si="271"/>
        <v>0100010</v>
      </c>
      <c r="G792" s="20" t="str">
        <f t="shared" si="272"/>
        <v>0</v>
      </c>
      <c r="H792" s="20" t="str">
        <f t="shared" si="273"/>
        <v>1</v>
      </c>
      <c r="I792" s="20" t="str">
        <f t="shared" si="274"/>
        <v>0</v>
      </c>
      <c r="J792" s="20" t="str">
        <f t="shared" si="275"/>
        <v>0</v>
      </c>
      <c r="K792" s="20" t="str">
        <f t="shared" si="276"/>
        <v>0</v>
      </c>
      <c r="L792" s="20" t="str">
        <f t="shared" si="277"/>
        <v>1</v>
      </c>
      <c r="M792" s="20" t="str">
        <f t="shared" si="278"/>
        <v>0</v>
      </c>
      <c r="N792" s="23">
        <f t="shared" si="279"/>
        <v>0</v>
      </c>
      <c r="O792" s="23">
        <f t="shared" si="280"/>
        <v>3</v>
      </c>
      <c r="P792" s="23">
        <f t="shared" si="281"/>
        <v>0</v>
      </c>
      <c r="Q792" s="23">
        <f t="shared" si="282"/>
        <v>0</v>
      </c>
      <c r="R792" s="23">
        <f t="shared" si="283"/>
        <v>0</v>
      </c>
      <c r="S792" s="23">
        <f t="shared" si="284"/>
        <v>7</v>
      </c>
      <c r="T792" s="23">
        <f t="shared" si="285"/>
        <v>0</v>
      </c>
      <c r="V792" s="9">
        <v>0.25</v>
      </c>
      <c r="W792" s="9">
        <v>0.95833333333333337</v>
      </c>
      <c r="X792" t="str">
        <f t="shared" si="286"/>
        <v>200115621_MIX_JOUR0</v>
      </c>
      <c r="Y792" t="str">
        <f t="shared" si="287"/>
        <v>200115621_MIX_JOUR3</v>
      </c>
      <c r="Z792" t="str">
        <f t="shared" si="288"/>
        <v>200115621_MIX_JOUR0</v>
      </c>
      <c r="AA792" t="str">
        <f t="shared" si="289"/>
        <v>200115621_MIX_JOUR0</v>
      </c>
      <c r="AB792" t="str">
        <f t="shared" si="290"/>
        <v>200115621_MIX_JOUR0</v>
      </c>
      <c r="AC792" t="str">
        <f t="shared" si="291"/>
        <v>200115621_MIX_JOUR7</v>
      </c>
      <c r="AD792" t="str">
        <f t="shared" si="292"/>
        <v>200115621_MIX_JOUR0</v>
      </c>
      <c r="AF792" s="9">
        <v>0.25</v>
      </c>
      <c r="AG792" s="9">
        <v>0.95833333333333337</v>
      </c>
    </row>
    <row r="793" spans="1:33">
      <c r="A793" s="8">
        <v>2001170</v>
      </c>
      <c r="B793" s="8" t="s">
        <v>117</v>
      </c>
      <c r="C793" s="9">
        <v>0.25</v>
      </c>
      <c r="D793" s="9">
        <v>0.95833333333333337</v>
      </c>
      <c r="E793" s="13">
        <v>10000</v>
      </c>
      <c r="F793" s="18" t="str">
        <f t="shared" si="271"/>
        <v>0010000</v>
      </c>
      <c r="G793" s="20" t="str">
        <f t="shared" si="272"/>
        <v>0</v>
      </c>
      <c r="H793" s="20" t="str">
        <f t="shared" si="273"/>
        <v>0</v>
      </c>
      <c r="I793" s="20" t="str">
        <f t="shared" si="274"/>
        <v>1</v>
      </c>
      <c r="J793" s="20" t="str">
        <f t="shared" si="275"/>
        <v>0</v>
      </c>
      <c r="K793" s="20" t="str">
        <f t="shared" si="276"/>
        <v>0</v>
      </c>
      <c r="L793" s="20" t="str">
        <f t="shared" si="277"/>
        <v>0</v>
      </c>
      <c r="M793" s="20" t="str">
        <f t="shared" si="278"/>
        <v>0</v>
      </c>
      <c r="N793" s="23">
        <f t="shared" si="279"/>
        <v>0</v>
      </c>
      <c r="O793" s="23">
        <f t="shared" si="280"/>
        <v>0</v>
      </c>
      <c r="P793" s="23">
        <f t="shared" si="281"/>
        <v>4</v>
      </c>
      <c r="Q793" s="23">
        <f t="shared" si="282"/>
        <v>0</v>
      </c>
      <c r="R793" s="23">
        <f t="shared" si="283"/>
        <v>0</v>
      </c>
      <c r="S793" s="23">
        <f t="shared" si="284"/>
        <v>0</v>
      </c>
      <c r="T793" s="23">
        <f t="shared" si="285"/>
        <v>0</v>
      </c>
      <c r="V793" s="9">
        <v>0.25</v>
      </c>
      <c r="W793" s="9">
        <v>0.95833333333333337</v>
      </c>
      <c r="X793" t="str">
        <f t="shared" si="286"/>
        <v>200117021_MIX_JOUR0</v>
      </c>
      <c r="Y793" t="str">
        <f t="shared" si="287"/>
        <v>200117021_MIX_JOUR0</v>
      </c>
      <c r="Z793" t="str">
        <f t="shared" si="288"/>
        <v>200117021_MIX_JOUR4</v>
      </c>
      <c r="AA793" t="str">
        <f t="shared" si="289"/>
        <v>200117021_MIX_JOUR0</v>
      </c>
      <c r="AB793" t="str">
        <f t="shared" si="290"/>
        <v>200117021_MIX_JOUR0</v>
      </c>
      <c r="AC793" t="str">
        <f t="shared" si="291"/>
        <v>200117021_MIX_JOUR0</v>
      </c>
      <c r="AD793" t="str">
        <f t="shared" si="292"/>
        <v>200117021_MIX_JOUR0</v>
      </c>
      <c r="AF793" s="9">
        <v>0.25</v>
      </c>
      <c r="AG793" s="9">
        <v>0.95833333333333337</v>
      </c>
    </row>
    <row r="794" spans="1:33">
      <c r="A794" s="8">
        <v>2001172</v>
      </c>
      <c r="B794" s="8" t="s">
        <v>117</v>
      </c>
      <c r="C794" s="9">
        <v>0.25</v>
      </c>
      <c r="D794" s="9">
        <v>0.95833333333333337</v>
      </c>
      <c r="E794" s="13">
        <v>100000</v>
      </c>
      <c r="F794" s="18" t="str">
        <f t="shared" si="271"/>
        <v>0100000</v>
      </c>
      <c r="G794" s="20" t="str">
        <f t="shared" si="272"/>
        <v>0</v>
      </c>
      <c r="H794" s="20" t="str">
        <f t="shared" si="273"/>
        <v>1</v>
      </c>
      <c r="I794" s="20" t="str">
        <f t="shared" si="274"/>
        <v>0</v>
      </c>
      <c r="J794" s="20" t="str">
        <f t="shared" si="275"/>
        <v>0</v>
      </c>
      <c r="K794" s="20" t="str">
        <f t="shared" si="276"/>
        <v>0</v>
      </c>
      <c r="L794" s="20" t="str">
        <f t="shared" si="277"/>
        <v>0</v>
      </c>
      <c r="M794" s="20" t="str">
        <f t="shared" si="278"/>
        <v>0</v>
      </c>
      <c r="N794" s="23">
        <f t="shared" si="279"/>
        <v>0</v>
      </c>
      <c r="O794" s="23">
        <f t="shared" si="280"/>
        <v>3</v>
      </c>
      <c r="P794" s="23">
        <f t="shared" si="281"/>
        <v>0</v>
      </c>
      <c r="Q794" s="23">
        <f t="shared" si="282"/>
        <v>0</v>
      </c>
      <c r="R794" s="23">
        <f t="shared" si="283"/>
        <v>0</v>
      </c>
      <c r="S794" s="23">
        <f t="shared" si="284"/>
        <v>0</v>
      </c>
      <c r="T794" s="23">
        <f t="shared" si="285"/>
        <v>0</v>
      </c>
      <c r="V794" s="9">
        <v>0.25</v>
      </c>
      <c r="W794" s="9">
        <v>0.95833333333333337</v>
      </c>
      <c r="X794" t="str">
        <f t="shared" si="286"/>
        <v>200117221_MIX_JOUR0</v>
      </c>
      <c r="Y794" t="str">
        <f t="shared" si="287"/>
        <v>200117221_MIX_JOUR3</v>
      </c>
      <c r="Z794" t="str">
        <f t="shared" si="288"/>
        <v>200117221_MIX_JOUR0</v>
      </c>
      <c r="AA794" t="str">
        <f t="shared" si="289"/>
        <v>200117221_MIX_JOUR0</v>
      </c>
      <c r="AB794" t="str">
        <f t="shared" si="290"/>
        <v>200117221_MIX_JOUR0</v>
      </c>
      <c r="AC794" t="str">
        <f t="shared" si="291"/>
        <v>200117221_MIX_JOUR0</v>
      </c>
      <c r="AD794" t="str">
        <f t="shared" si="292"/>
        <v>200117221_MIX_JOUR0</v>
      </c>
      <c r="AF794" s="9">
        <v>0.25</v>
      </c>
      <c r="AG794" s="9">
        <v>0.95833333333333337</v>
      </c>
    </row>
    <row r="795" spans="1:33">
      <c r="A795" s="8">
        <v>2001186</v>
      </c>
      <c r="B795" s="8" t="s">
        <v>117</v>
      </c>
      <c r="C795" s="9">
        <v>0.25</v>
      </c>
      <c r="D795" s="9">
        <v>0.95833333333333337</v>
      </c>
      <c r="E795" s="13">
        <v>10000</v>
      </c>
      <c r="F795" s="18" t="str">
        <f t="shared" si="271"/>
        <v>0010000</v>
      </c>
      <c r="G795" s="20" t="str">
        <f t="shared" si="272"/>
        <v>0</v>
      </c>
      <c r="H795" s="20" t="str">
        <f t="shared" si="273"/>
        <v>0</v>
      </c>
      <c r="I795" s="20" t="str">
        <f t="shared" si="274"/>
        <v>1</v>
      </c>
      <c r="J795" s="20" t="str">
        <f t="shared" si="275"/>
        <v>0</v>
      </c>
      <c r="K795" s="20" t="str">
        <f t="shared" si="276"/>
        <v>0</v>
      </c>
      <c r="L795" s="20" t="str">
        <f t="shared" si="277"/>
        <v>0</v>
      </c>
      <c r="M795" s="20" t="str">
        <f t="shared" si="278"/>
        <v>0</v>
      </c>
      <c r="N795" s="23">
        <f t="shared" si="279"/>
        <v>0</v>
      </c>
      <c r="O795" s="23">
        <f t="shared" si="280"/>
        <v>0</v>
      </c>
      <c r="P795" s="23">
        <f t="shared" si="281"/>
        <v>4</v>
      </c>
      <c r="Q795" s="23">
        <f t="shared" si="282"/>
        <v>0</v>
      </c>
      <c r="R795" s="23">
        <f t="shared" si="283"/>
        <v>0</v>
      </c>
      <c r="S795" s="23">
        <f t="shared" si="284"/>
        <v>0</v>
      </c>
      <c r="T795" s="23">
        <f t="shared" si="285"/>
        <v>0</v>
      </c>
      <c r="V795" s="9">
        <v>0.25</v>
      </c>
      <c r="W795" s="9">
        <v>0.95833333333333337</v>
      </c>
      <c r="X795" t="str">
        <f t="shared" si="286"/>
        <v>200118621_MIX_JOUR0</v>
      </c>
      <c r="Y795" t="str">
        <f t="shared" si="287"/>
        <v>200118621_MIX_JOUR0</v>
      </c>
      <c r="Z795" t="str">
        <f t="shared" si="288"/>
        <v>200118621_MIX_JOUR4</v>
      </c>
      <c r="AA795" t="str">
        <f t="shared" si="289"/>
        <v>200118621_MIX_JOUR0</v>
      </c>
      <c r="AB795" t="str">
        <f t="shared" si="290"/>
        <v>200118621_MIX_JOUR0</v>
      </c>
      <c r="AC795" t="str">
        <f t="shared" si="291"/>
        <v>200118621_MIX_JOUR0</v>
      </c>
      <c r="AD795" t="str">
        <f t="shared" si="292"/>
        <v>200118621_MIX_JOUR0</v>
      </c>
      <c r="AF795" s="9">
        <v>0.25</v>
      </c>
      <c r="AG795" s="9">
        <v>0.95833333333333337</v>
      </c>
    </row>
    <row r="796" spans="1:33">
      <c r="A796" s="8">
        <v>2001187</v>
      </c>
      <c r="B796" s="8" t="s">
        <v>117</v>
      </c>
      <c r="C796" s="9">
        <v>0.25</v>
      </c>
      <c r="D796" s="9">
        <v>0.95833333333333337</v>
      </c>
      <c r="E796" s="13">
        <v>1000000</v>
      </c>
      <c r="F796" s="18" t="str">
        <f t="shared" si="271"/>
        <v>1000000</v>
      </c>
      <c r="G796" s="20" t="str">
        <f t="shared" si="272"/>
        <v>1</v>
      </c>
      <c r="H796" s="20" t="str">
        <f t="shared" si="273"/>
        <v>0</v>
      </c>
      <c r="I796" s="20" t="str">
        <f t="shared" si="274"/>
        <v>0</v>
      </c>
      <c r="J796" s="20" t="str">
        <f t="shared" si="275"/>
        <v>0</v>
      </c>
      <c r="K796" s="20" t="str">
        <f t="shared" si="276"/>
        <v>0</v>
      </c>
      <c r="L796" s="20" t="str">
        <f t="shared" si="277"/>
        <v>0</v>
      </c>
      <c r="M796" s="20" t="str">
        <f t="shared" si="278"/>
        <v>0</v>
      </c>
      <c r="N796" s="23">
        <f t="shared" si="279"/>
        <v>2</v>
      </c>
      <c r="O796" s="23">
        <f t="shared" si="280"/>
        <v>0</v>
      </c>
      <c r="P796" s="23">
        <f t="shared" si="281"/>
        <v>0</v>
      </c>
      <c r="Q796" s="23">
        <f t="shared" si="282"/>
        <v>0</v>
      </c>
      <c r="R796" s="23">
        <f t="shared" si="283"/>
        <v>0</v>
      </c>
      <c r="S796" s="23">
        <f t="shared" si="284"/>
        <v>0</v>
      </c>
      <c r="T796" s="23">
        <f t="shared" si="285"/>
        <v>0</v>
      </c>
      <c r="V796" s="9">
        <v>0.25</v>
      </c>
      <c r="W796" s="9">
        <v>0.95833333333333337</v>
      </c>
      <c r="X796" t="str">
        <f t="shared" si="286"/>
        <v>200118721_MIX_JOUR2</v>
      </c>
      <c r="Y796" t="str">
        <f t="shared" si="287"/>
        <v>200118721_MIX_JOUR0</v>
      </c>
      <c r="Z796" t="str">
        <f t="shared" si="288"/>
        <v>200118721_MIX_JOUR0</v>
      </c>
      <c r="AA796" t="str">
        <f t="shared" si="289"/>
        <v>200118721_MIX_JOUR0</v>
      </c>
      <c r="AB796" t="str">
        <f t="shared" si="290"/>
        <v>200118721_MIX_JOUR0</v>
      </c>
      <c r="AC796" t="str">
        <f t="shared" si="291"/>
        <v>200118721_MIX_JOUR0</v>
      </c>
      <c r="AD796" t="str">
        <f t="shared" si="292"/>
        <v>200118721_MIX_JOUR0</v>
      </c>
      <c r="AF796" s="9">
        <v>0.25</v>
      </c>
      <c r="AG796" s="9">
        <v>0.95833333333333337</v>
      </c>
    </row>
    <row r="797" spans="1:33">
      <c r="A797" s="8">
        <v>2001202</v>
      </c>
      <c r="B797" s="8" t="s">
        <v>117</v>
      </c>
      <c r="C797" s="9">
        <v>0.25</v>
      </c>
      <c r="D797" s="9">
        <v>0.99930555555555556</v>
      </c>
      <c r="E797" s="13">
        <v>1111111</v>
      </c>
      <c r="F797" s="18" t="str">
        <f t="shared" si="271"/>
        <v>1111111</v>
      </c>
      <c r="G797" s="20" t="str">
        <f t="shared" si="272"/>
        <v>1</v>
      </c>
      <c r="H797" s="20" t="str">
        <f t="shared" si="273"/>
        <v>1</v>
      </c>
      <c r="I797" s="20" t="str">
        <f t="shared" si="274"/>
        <v>1</v>
      </c>
      <c r="J797" s="20" t="str">
        <f t="shared" si="275"/>
        <v>1</v>
      </c>
      <c r="K797" s="20" t="str">
        <f t="shared" si="276"/>
        <v>1</v>
      </c>
      <c r="L797" s="20" t="str">
        <f t="shared" si="277"/>
        <v>1</v>
      </c>
      <c r="M797" s="20" t="str">
        <f t="shared" si="278"/>
        <v>1</v>
      </c>
      <c r="N797" s="23">
        <f t="shared" si="279"/>
        <v>2</v>
      </c>
      <c r="O797" s="23">
        <f t="shared" si="280"/>
        <v>3</v>
      </c>
      <c r="P797" s="23">
        <f t="shared" si="281"/>
        <v>4</v>
      </c>
      <c r="Q797" s="23">
        <f t="shared" si="282"/>
        <v>5</v>
      </c>
      <c r="R797" s="23">
        <f t="shared" si="283"/>
        <v>6</v>
      </c>
      <c r="S797" s="23">
        <f t="shared" si="284"/>
        <v>7</v>
      </c>
      <c r="T797" s="23">
        <f t="shared" si="285"/>
        <v>1</v>
      </c>
      <c r="V797" s="9">
        <v>0.25</v>
      </c>
      <c r="W797" s="9">
        <v>0.99930555555555556</v>
      </c>
      <c r="X797" t="str">
        <f t="shared" si="286"/>
        <v>200120221_MIX_JOUR2</v>
      </c>
      <c r="Y797" t="str">
        <f t="shared" si="287"/>
        <v>200120221_MIX_JOUR3</v>
      </c>
      <c r="Z797" t="str">
        <f t="shared" si="288"/>
        <v>200120221_MIX_JOUR4</v>
      </c>
      <c r="AA797" t="str">
        <f t="shared" si="289"/>
        <v>200120221_MIX_JOUR5</v>
      </c>
      <c r="AB797" t="str">
        <f t="shared" si="290"/>
        <v>200120221_MIX_JOUR6</v>
      </c>
      <c r="AC797" t="str">
        <f t="shared" si="291"/>
        <v>200120221_MIX_JOUR7</v>
      </c>
      <c r="AD797" t="str">
        <f t="shared" si="292"/>
        <v>200120221_MIX_JOUR1</v>
      </c>
      <c r="AF797" s="9">
        <v>0.25</v>
      </c>
      <c r="AG797" s="9">
        <v>0.99930555555555556</v>
      </c>
    </row>
    <row r="798" spans="1:33">
      <c r="A798" s="8">
        <v>2001225</v>
      </c>
      <c r="B798" s="8" t="s">
        <v>117</v>
      </c>
      <c r="C798" s="9">
        <v>0.25</v>
      </c>
      <c r="D798" s="9">
        <v>0.95833333333333337</v>
      </c>
      <c r="E798" s="13">
        <v>1111111</v>
      </c>
      <c r="F798" s="18" t="str">
        <f t="shared" si="271"/>
        <v>1111111</v>
      </c>
      <c r="G798" s="20" t="str">
        <f t="shared" si="272"/>
        <v>1</v>
      </c>
      <c r="H798" s="20" t="str">
        <f t="shared" si="273"/>
        <v>1</v>
      </c>
      <c r="I798" s="20" t="str">
        <f t="shared" si="274"/>
        <v>1</v>
      </c>
      <c r="J798" s="20" t="str">
        <f t="shared" si="275"/>
        <v>1</v>
      </c>
      <c r="K798" s="20" t="str">
        <f t="shared" si="276"/>
        <v>1</v>
      </c>
      <c r="L798" s="20" t="str">
        <f t="shared" si="277"/>
        <v>1</v>
      </c>
      <c r="M798" s="20" t="str">
        <f t="shared" si="278"/>
        <v>1</v>
      </c>
      <c r="N798" s="23">
        <f t="shared" si="279"/>
        <v>2</v>
      </c>
      <c r="O798" s="23">
        <f t="shared" si="280"/>
        <v>3</v>
      </c>
      <c r="P798" s="23">
        <f t="shared" si="281"/>
        <v>4</v>
      </c>
      <c r="Q798" s="23">
        <f t="shared" si="282"/>
        <v>5</v>
      </c>
      <c r="R798" s="23">
        <f t="shared" si="283"/>
        <v>6</v>
      </c>
      <c r="S798" s="23">
        <f t="shared" si="284"/>
        <v>7</v>
      </c>
      <c r="T798" s="23">
        <f t="shared" si="285"/>
        <v>1</v>
      </c>
      <c r="V798" s="9">
        <v>0.25</v>
      </c>
      <c r="W798" s="9">
        <v>0.95833333333333337</v>
      </c>
      <c r="X798" t="str">
        <f t="shared" si="286"/>
        <v>200122521_MIX_JOUR2</v>
      </c>
      <c r="Y798" t="str">
        <f t="shared" si="287"/>
        <v>200122521_MIX_JOUR3</v>
      </c>
      <c r="Z798" t="str">
        <f t="shared" si="288"/>
        <v>200122521_MIX_JOUR4</v>
      </c>
      <c r="AA798" t="str">
        <f t="shared" si="289"/>
        <v>200122521_MIX_JOUR5</v>
      </c>
      <c r="AB798" t="str">
        <f t="shared" si="290"/>
        <v>200122521_MIX_JOUR6</v>
      </c>
      <c r="AC798" t="str">
        <f t="shared" si="291"/>
        <v>200122521_MIX_JOUR7</v>
      </c>
      <c r="AD798" t="str">
        <f t="shared" si="292"/>
        <v>200122521_MIX_JOUR1</v>
      </c>
      <c r="AF798" s="9">
        <v>0.25</v>
      </c>
      <c r="AG798" s="9">
        <v>0.95833333333333337</v>
      </c>
    </row>
    <row r="799" spans="1:33">
      <c r="A799" s="8">
        <v>2001226</v>
      </c>
      <c r="B799" s="8" t="s">
        <v>117</v>
      </c>
      <c r="C799" s="9">
        <v>0.25</v>
      </c>
      <c r="D799" s="9">
        <v>0.99930555555555556</v>
      </c>
      <c r="E799" s="13">
        <v>1111100</v>
      </c>
      <c r="F799" s="18" t="str">
        <f t="shared" si="271"/>
        <v>1111100</v>
      </c>
      <c r="G799" s="20" t="str">
        <f t="shared" si="272"/>
        <v>1</v>
      </c>
      <c r="H799" s="20" t="str">
        <f t="shared" si="273"/>
        <v>1</v>
      </c>
      <c r="I799" s="20" t="str">
        <f t="shared" si="274"/>
        <v>1</v>
      </c>
      <c r="J799" s="20" t="str">
        <f t="shared" si="275"/>
        <v>1</v>
      </c>
      <c r="K799" s="20" t="str">
        <f t="shared" si="276"/>
        <v>1</v>
      </c>
      <c r="L799" s="20" t="str">
        <f t="shared" si="277"/>
        <v>0</v>
      </c>
      <c r="M799" s="20" t="str">
        <f t="shared" si="278"/>
        <v>0</v>
      </c>
      <c r="N799" s="23">
        <f t="shared" si="279"/>
        <v>2</v>
      </c>
      <c r="O799" s="23">
        <f t="shared" si="280"/>
        <v>3</v>
      </c>
      <c r="P799" s="23">
        <f t="shared" si="281"/>
        <v>4</v>
      </c>
      <c r="Q799" s="23">
        <f t="shared" si="282"/>
        <v>5</v>
      </c>
      <c r="R799" s="23">
        <f t="shared" si="283"/>
        <v>6</v>
      </c>
      <c r="S799" s="23">
        <f t="shared" si="284"/>
        <v>0</v>
      </c>
      <c r="T799" s="23">
        <f t="shared" si="285"/>
        <v>0</v>
      </c>
      <c r="V799" s="9">
        <v>0.25</v>
      </c>
      <c r="W799" s="9">
        <v>0.99930555555555556</v>
      </c>
      <c r="X799" t="str">
        <f t="shared" si="286"/>
        <v>200122621_MIX_JOUR2</v>
      </c>
      <c r="Y799" t="str">
        <f t="shared" si="287"/>
        <v>200122621_MIX_JOUR3</v>
      </c>
      <c r="Z799" t="str">
        <f t="shared" si="288"/>
        <v>200122621_MIX_JOUR4</v>
      </c>
      <c r="AA799" t="str">
        <f t="shared" si="289"/>
        <v>200122621_MIX_JOUR5</v>
      </c>
      <c r="AB799" t="str">
        <f t="shared" si="290"/>
        <v>200122621_MIX_JOUR6</v>
      </c>
      <c r="AC799" t="str">
        <f t="shared" si="291"/>
        <v>200122621_MIX_JOUR0</v>
      </c>
      <c r="AD799" t="str">
        <f t="shared" si="292"/>
        <v>200122621_MIX_JOUR0</v>
      </c>
      <c r="AF799" s="9">
        <v>0.25</v>
      </c>
      <c r="AG799" s="9">
        <v>0.99930555555555556</v>
      </c>
    </row>
    <row r="800" spans="1:33">
      <c r="A800" s="8">
        <v>2001227</v>
      </c>
      <c r="B800" s="8" t="s">
        <v>117</v>
      </c>
      <c r="C800" s="9">
        <v>0.25</v>
      </c>
      <c r="D800" s="9">
        <v>0.99930555555555556</v>
      </c>
      <c r="E800" s="13">
        <v>1111111</v>
      </c>
      <c r="F800" s="18" t="str">
        <f t="shared" si="271"/>
        <v>1111111</v>
      </c>
      <c r="G800" s="20" t="str">
        <f t="shared" si="272"/>
        <v>1</v>
      </c>
      <c r="H800" s="20" t="str">
        <f t="shared" si="273"/>
        <v>1</v>
      </c>
      <c r="I800" s="20" t="str">
        <f t="shared" si="274"/>
        <v>1</v>
      </c>
      <c r="J800" s="20" t="str">
        <f t="shared" si="275"/>
        <v>1</v>
      </c>
      <c r="K800" s="20" t="str">
        <f t="shared" si="276"/>
        <v>1</v>
      </c>
      <c r="L800" s="20" t="str">
        <f t="shared" si="277"/>
        <v>1</v>
      </c>
      <c r="M800" s="20" t="str">
        <f t="shared" si="278"/>
        <v>1</v>
      </c>
      <c r="N800" s="23">
        <f t="shared" si="279"/>
        <v>2</v>
      </c>
      <c r="O800" s="23">
        <f t="shared" si="280"/>
        <v>3</v>
      </c>
      <c r="P800" s="23">
        <f t="shared" si="281"/>
        <v>4</v>
      </c>
      <c r="Q800" s="23">
        <f t="shared" si="282"/>
        <v>5</v>
      </c>
      <c r="R800" s="23">
        <f t="shared" si="283"/>
        <v>6</v>
      </c>
      <c r="S800" s="23">
        <f t="shared" si="284"/>
        <v>7</v>
      </c>
      <c r="T800" s="23">
        <f t="shared" si="285"/>
        <v>1</v>
      </c>
      <c r="V800" s="9">
        <v>0.25</v>
      </c>
      <c r="W800" s="9">
        <v>0.99930555555555556</v>
      </c>
      <c r="X800" t="str">
        <f t="shared" si="286"/>
        <v>200122721_MIX_JOUR2</v>
      </c>
      <c r="Y800" t="str">
        <f t="shared" si="287"/>
        <v>200122721_MIX_JOUR3</v>
      </c>
      <c r="Z800" t="str">
        <f t="shared" si="288"/>
        <v>200122721_MIX_JOUR4</v>
      </c>
      <c r="AA800" t="str">
        <f t="shared" si="289"/>
        <v>200122721_MIX_JOUR5</v>
      </c>
      <c r="AB800" t="str">
        <f t="shared" si="290"/>
        <v>200122721_MIX_JOUR6</v>
      </c>
      <c r="AC800" t="str">
        <f t="shared" si="291"/>
        <v>200122721_MIX_JOUR7</v>
      </c>
      <c r="AD800" t="str">
        <f t="shared" si="292"/>
        <v>200122721_MIX_JOUR1</v>
      </c>
      <c r="AF800" s="9">
        <v>0.25</v>
      </c>
      <c r="AG800" s="9">
        <v>0.99930555555555556</v>
      </c>
    </row>
    <row r="801" spans="1:33">
      <c r="A801" s="8">
        <v>2001232</v>
      </c>
      <c r="B801" s="8" t="s">
        <v>117</v>
      </c>
      <c r="C801" s="9">
        <v>0.25</v>
      </c>
      <c r="D801" s="9">
        <v>0.95833333333333337</v>
      </c>
      <c r="E801" s="13">
        <v>10000</v>
      </c>
      <c r="F801" s="18" t="str">
        <f t="shared" si="271"/>
        <v>0010000</v>
      </c>
      <c r="G801" s="20" t="str">
        <f t="shared" si="272"/>
        <v>0</v>
      </c>
      <c r="H801" s="20" t="str">
        <f t="shared" si="273"/>
        <v>0</v>
      </c>
      <c r="I801" s="20" t="str">
        <f t="shared" si="274"/>
        <v>1</v>
      </c>
      <c r="J801" s="20" t="str">
        <f t="shared" si="275"/>
        <v>0</v>
      </c>
      <c r="K801" s="20" t="str">
        <f t="shared" si="276"/>
        <v>0</v>
      </c>
      <c r="L801" s="20" t="str">
        <f t="shared" si="277"/>
        <v>0</v>
      </c>
      <c r="M801" s="20" t="str">
        <f t="shared" si="278"/>
        <v>0</v>
      </c>
      <c r="N801" s="23">
        <f t="shared" si="279"/>
        <v>0</v>
      </c>
      <c r="O801" s="23">
        <f t="shared" si="280"/>
        <v>0</v>
      </c>
      <c r="P801" s="23">
        <f t="shared" si="281"/>
        <v>4</v>
      </c>
      <c r="Q801" s="23">
        <f t="shared" si="282"/>
        <v>0</v>
      </c>
      <c r="R801" s="23">
        <f t="shared" si="283"/>
        <v>0</v>
      </c>
      <c r="S801" s="23">
        <f t="shared" si="284"/>
        <v>0</v>
      </c>
      <c r="T801" s="23">
        <f t="shared" si="285"/>
        <v>0</v>
      </c>
      <c r="V801" s="9">
        <v>0.25</v>
      </c>
      <c r="W801" s="9">
        <v>0.95833333333333337</v>
      </c>
      <c r="X801" t="str">
        <f t="shared" si="286"/>
        <v>200123221_MIX_JOUR0</v>
      </c>
      <c r="Y801" t="str">
        <f t="shared" si="287"/>
        <v>200123221_MIX_JOUR0</v>
      </c>
      <c r="Z801" t="str">
        <f t="shared" si="288"/>
        <v>200123221_MIX_JOUR4</v>
      </c>
      <c r="AA801" t="str">
        <f t="shared" si="289"/>
        <v>200123221_MIX_JOUR0</v>
      </c>
      <c r="AB801" t="str">
        <f t="shared" si="290"/>
        <v>200123221_MIX_JOUR0</v>
      </c>
      <c r="AC801" t="str">
        <f t="shared" si="291"/>
        <v>200123221_MIX_JOUR0</v>
      </c>
      <c r="AD801" t="str">
        <f t="shared" si="292"/>
        <v>200123221_MIX_JOUR0</v>
      </c>
      <c r="AF801" s="9">
        <v>0.25</v>
      </c>
      <c r="AG801" s="9">
        <v>0.95833333333333337</v>
      </c>
    </row>
    <row r="802" spans="1:33">
      <c r="A802" s="8">
        <v>2001233</v>
      </c>
      <c r="B802" s="8" t="s">
        <v>117</v>
      </c>
      <c r="C802" s="9">
        <v>0.25</v>
      </c>
      <c r="D802" s="9">
        <v>0.95833333333333337</v>
      </c>
      <c r="E802" s="13">
        <v>1000000</v>
      </c>
      <c r="F802" s="18" t="str">
        <f t="shared" si="271"/>
        <v>1000000</v>
      </c>
      <c r="G802" s="20" t="str">
        <f t="shared" si="272"/>
        <v>1</v>
      </c>
      <c r="H802" s="20" t="str">
        <f t="shared" si="273"/>
        <v>0</v>
      </c>
      <c r="I802" s="20" t="str">
        <f t="shared" si="274"/>
        <v>0</v>
      </c>
      <c r="J802" s="20" t="str">
        <f t="shared" si="275"/>
        <v>0</v>
      </c>
      <c r="K802" s="20" t="str">
        <f t="shared" si="276"/>
        <v>0</v>
      </c>
      <c r="L802" s="20" t="str">
        <f t="shared" si="277"/>
        <v>0</v>
      </c>
      <c r="M802" s="20" t="str">
        <f t="shared" si="278"/>
        <v>0</v>
      </c>
      <c r="N802" s="23">
        <f t="shared" si="279"/>
        <v>2</v>
      </c>
      <c r="O802" s="23">
        <f t="shared" si="280"/>
        <v>0</v>
      </c>
      <c r="P802" s="23">
        <f t="shared" si="281"/>
        <v>0</v>
      </c>
      <c r="Q802" s="23">
        <f t="shared" si="282"/>
        <v>0</v>
      </c>
      <c r="R802" s="23">
        <f t="shared" si="283"/>
        <v>0</v>
      </c>
      <c r="S802" s="23">
        <f t="shared" si="284"/>
        <v>0</v>
      </c>
      <c r="T802" s="23">
        <f t="shared" si="285"/>
        <v>0</v>
      </c>
      <c r="V802" s="9">
        <v>0.25</v>
      </c>
      <c r="W802" s="9">
        <v>0.95833333333333337</v>
      </c>
      <c r="X802" t="str">
        <f t="shared" si="286"/>
        <v>200123321_MIX_JOUR2</v>
      </c>
      <c r="Y802" t="str">
        <f t="shared" si="287"/>
        <v>200123321_MIX_JOUR0</v>
      </c>
      <c r="Z802" t="str">
        <f t="shared" si="288"/>
        <v>200123321_MIX_JOUR0</v>
      </c>
      <c r="AA802" t="str">
        <f t="shared" si="289"/>
        <v>200123321_MIX_JOUR0</v>
      </c>
      <c r="AB802" t="str">
        <f t="shared" si="290"/>
        <v>200123321_MIX_JOUR0</v>
      </c>
      <c r="AC802" t="str">
        <f t="shared" si="291"/>
        <v>200123321_MIX_JOUR0</v>
      </c>
      <c r="AD802" t="str">
        <f t="shared" si="292"/>
        <v>200123321_MIX_JOUR0</v>
      </c>
      <c r="AF802" s="9">
        <v>0.25</v>
      </c>
      <c r="AG802" s="9">
        <v>0.95833333333333337</v>
      </c>
    </row>
    <row r="803" spans="1:33">
      <c r="A803" s="8">
        <v>2001239</v>
      </c>
      <c r="B803" s="8" t="s">
        <v>117</v>
      </c>
      <c r="C803" s="9">
        <v>0.25</v>
      </c>
      <c r="D803" s="9">
        <v>0.95833333333333337</v>
      </c>
      <c r="E803" s="13">
        <v>100000</v>
      </c>
      <c r="F803" s="18" t="str">
        <f t="shared" ref="F803:F866" si="293">IF(E803="","",TEXT(E803,"0000000"))</f>
        <v>0100000</v>
      </c>
      <c r="G803" s="20" t="str">
        <f t="shared" ref="G803:G866" si="294">IF(E803="","",LEFT(F803,1))</f>
        <v>0</v>
      </c>
      <c r="H803" s="20" t="str">
        <f t="shared" ref="H803:H866" si="295">IF(E803="","",MID(F803,2,1))</f>
        <v>1</v>
      </c>
      <c r="I803" s="20" t="str">
        <f t="shared" ref="I803:I866" si="296">IF(E803="","",MID(F803,3,1))</f>
        <v>0</v>
      </c>
      <c r="J803" s="20" t="str">
        <f t="shared" ref="J803:J866" si="297">IF(E803="","",MID(F803,4,1))</f>
        <v>0</v>
      </c>
      <c r="K803" s="20" t="str">
        <f t="shared" ref="K803:K866" si="298">IF(E803="","",MID(F803,5,1))</f>
        <v>0</v>
      </c>
      <c r="L803" s="20" t="str">
        <f t="shared" ref="L803:L866" si="299">IF(E803="","",MID(F803,6,1))</f>
        <v>0</v>
      </c>
      <c r="M803" s="20" t="str">
        <f t="shared" ref="M803:M866" si="300">IF(E803="","",RIGHT(F803,1))</f>
        <v>0</v>
      </c>
      <c r="N803" s="23">
        <f t="shared" ref="N803:N866" si="301">IF(G803&gt;="1",2,0)</f>
        <v>0</v>
      </c>
      <c r="O803" s="23">
        <f t="shared" ref="O803:O866" si="302">IF(H803&gt;="1",3,0)</f>
        <v>3</v>
      </c>
      <c r="P803" s="23">
        <f t="shared" ref="P803:P866" si="303">IF(I803&gt;="1",4,0)</f>
        <v>0</v>
      </c>
      <c r="Q803" s="23">
        <f t="shared" ref="Q803:Q866" si="304">IF(J803&gt;="1",5,0)</f>
        <v>0</v>
      </c>
      <c r="R803" s="23">
        <f t="shared" ref="R803:R866" si="305">IF(K803&gt;="1",6,0)</f>
        <v>0</v>
      </c>
      <c r="S803" s="23">
        <f t="shared" ref="S803:S866" si="306">IF(L803&gt;="1",7,0)</f>
        <v>0</v>
      </c>
      <c r="T803" s="23">
        <f t="shared" ref="T803:T866" si="307">IF(M803&gt;="1",1,0)</f>
        <v>0</v>
      </c>
      <c r="V803" s="9">
        <v>0.25</v>
      </c>
      <c r="W803" s="9">
        <v>0.95833333333333337</v>
      </c>
      <c r="X803" t="str">
        <f t="shared" si="286"/>
        <v>200123921_MIX_JOUR0</v>
      </c>
      <c r="Y803" t="str">
        <f t="shared" si="287"/>
        <v>200123921_MIX_JOUR3</v>
      </c>
      <c r="Z803" t="str">
        <f t="shared" si="288"/>
        <v>200123921_MIX_JOUR0</v>
      </c>
      <c r="AA803" t="str">
        <f t="shared" si="289"/>
        <v>200123921_MIX_JOUR0</v>
      </c>
      <c r="AB803" t="str">
        <f t="shared" si="290"/>
        <v>200123921_MIX_JOUR0</v>
      </c>
      <c r="AC803" t="str">
        <f t="shared" si="291"/>
        <v>200123921_MIX_JOUR0</v>
      </c>
      <c r="AD803" t="str">
        <f t="shared" si="292"/>
        <v>200123921_MIX_JOUR0</v>
      </c>
      <c r="AF803" s="9">
        <v>0.25</v>
      </c>
      <c r="AG803" s="9">
        <v>0.95833333333333337</v>
      </c>
    </row>
    <row r="804" spans="1:33">
      <c r="A804" s="8">
        <v>2001431</v>
      </c>
      <c r="B804" s="8" t="s">
        <v>117</v>
      </c>
      <c r="C804" s="9">
        <v>0.25</v>
      </c>
      <c r="D804" s="9">
        <v>0.95833333333333337</v>
      </c>
      <c r="E804" s="13">
        <v>1000</v>
      </c>
      <c r="F804" s="18" t="str">
        <f t="shared" si="293"/>
        <v>0001000</v>
      </c>
      <c r="G804" s="20" t="str">
        <f t="shared" si="294"/>
        <v>0</v>
      </c>
      <c r="H804" s="20" t="str">
        <f t="shared" si="295"/>
        <v>0</v>
      </c>
      <c r="I804" s="20" t="str">
        <f t="shared" si="296"/>
        <v>0</v>
      </c>
      <c r="J804" s="20" t="str">
        <f t="shared" si="297"/>
        <v>1</v>
      </c>
      <c r="K804" s="20" t="str">
        <f t="shared" si="298"/>
        <v>0</v>
      </c>
      <c r="L804" s="20" t="str">
        <f t="shared" si="299"/>
        <v>0</v>
      </c>
      <c r="M804" s="20" t="str">
        <f t="shared" si="300"/>
        <v>0</v>
      </c>
      <c r="N804" s="23">
        <f t="shared" si="301"/>
        <v>0</v>
      </c>
      <c r="O804" s="23">
        <f t="shared" si="302"/>
        <v>0</v>
      </c>
      <c r="P804" s="23">
        <f t="shared" si="303"/>
        <v>0</v>
      </c>
      <c r="Q804" s="23">
        <f t="shared" si="304"/>
        <v>5</v>
      </c>
      <c r="R804" s="23">
        <f t="shared" si="305"/>
        <v>0</v>
      </c>
      <c r="S804" s="23">
        <f t="shared" si="306"/>
        <v>0</v>
      </c>
      <c r="T804" s="23">
        <f t="shared" si="307"/>
        <v>0</v>
      </c>
      <c r="V804" s="9">
        <v>0.25</v>
      </c>
      <c r="W804" s="9">
        <v>0.95833333333333337</v>
      </c>
      <c r="X804" t="str">
        <f t="shared" si="286"/>
        <v>200143121_MIX_JOUR0</v>
      </c>
      <c r="Y804" t="str">
        <f t="shared" si="287"/>
        <v>200143121_MIX_JOUR0</v>
      </c>
      <c r="Z804" t="str">
        <f t="shared" si="288"/>
        <v>200143121_MIX_JOUR0</v>
      </c>
      <c r="AA804" t="str">
        <f t="shared" si="289"/>
        <v>200143121_MIX_JOUR5</v>
      </c>
      <c r="AB804" t="str">
        <f t="shared" si="290"/>
        <v>200143121_MIX_JOUR0</v>
      </c>
      <c r="AC804" t="str">
        <f t="shared" si="291"/>
        <v>200143121_MIX_JOUR0</v>
      </c>
      <c r="AD804" t="str">
        <f t="shared" si="292"/>
        <v>200143121_MIX_JOUR0</v>
      </c>
      <c r="AF804" s="9">
        <v>0.25</v>
      </c>
      <c r="AG804" s="9">
        <v>0.95833333333333337</v>
      </c>
    </row>
    <row r="805" spans="1:33">
      <c r="A805" s="8">
        <v>2001446</v>
      </c>
      <c r="B805" s="8" t="s">
        <v>117</v>
      </c>
      <c r="C805" s="9">
        <v>0.25</v>
      </c>
      <c r="D805" s="9">
        <v>0.95833333333333337</v>
      </c>
      <c r="E805" s="13">
        <v>1000</v>
      </c>
      <c r="F805" s="18" t="str">
        <f t="shared" si="293"/>
        <v>0001000</v>
      </c>
      <c r="G805" s="20" t="str">
        <f t="shared" si="294"/>
        <v>0</v>
      </c>
      <c r="H805" s="20" t="str">
        <f t="shared" si="295"/>
        <v>0</v>
      </c>
      <c r="I805" s="20" t="str">
        <f t="shared" si="296"/>
        <v>0</v>
      </c>
      <c r="J805" s="20" t="str">
        <f t="shared" si="297"/>
        <v>1</v>
      </c>
      <c r="K805" s="20" t="str">
        <f t="shared" si="298"/>
        <v>0</v>
      </c>
      <c r="L805" s="20" t="str">
        <f t="shared" si="299"/>
        <v>0</v>
      </c>
      <c r="M805" s="20" t="str">
        <f t="shared" si="300"/>
        <v>0</v>
      </c>
      <c r="N805" s="23">
        <f t="shared" si="301"/>
        <v>0</v>
      </c>
      <c r="O805" s="23">
        <f t="shared" si="302"/>
        <v>0</v>
      </c>
      <c r="P805" s="23">
        <f t="shared" si="303"/>
        <v>0</v>
      </c>
      <c r="Q805" s="23">
        <f t="shared" si="304"/>
        <v>5</v>
      </c>
      <c r="R805" s="23">
        <f t="shared" si="305"/>
        <v>0</v>
      </c>
      <c r="S805" s="23">
        <f t="shared" si="306"/>
        <v>0</v>
      </c>
      <c r="T805" s="23">
        <f t="shared" si="307"/>
        <v>0</v>
      </c>
      <c r="V805" s="9">
        <v>0.25</v>
      </c>
      <c r="W805" s="9">
        <v>0.95833333333333337</v>
      </c>
      <c r="X805" t="str">
        <f t="shared" si="286"/>
        <v>200144621_MIX_JOUR0</v>
      </c>
      <c r="Y805" t="str">
        <f t="shared" si="287"/>
        <v>200144621_MIX_JOUR0</v>
      </c>
      <c r="Z805" t="str">
        <f t="shared" si="288"/>
        <v>200144621_MIX_JOUR0</v>
      </c>
      <c r="AA805" t="str">
        <f t="shared" si="289"/>
        <v>200144621_MIX_JOUR5</v>
      </c>
      <c r="AB805" t="str">
        <f t="shared" si="290"/>
        <v>200144621_MIX_JOUR0</v>
      </c>
      <c r="AC805" t="str">
        <f t="shared" si="291"/>
        <v>200144621_MIX_JOUR0</v>
      </c>
      <c r="AD805" t="str">
        <f t="shared" si="292"/>
        <v>200144621_MIX_JOUR0</v>
      </c>
      <c r="AF805" s="9">
        <v>0.25</v>
      </c>
      <c r="AG805" s="9">
        <v>0.95833333333333337</v>
      </c>
    </row>
    <row r="806" spans="1:33">
      <c r="A806" s="8">
        <v>2001458</v>
      </c>
      <c r="B806" s="8" t="s">
        <v>117</v>
      </c>
      <c r="C806" s="9">
        <v>0.25</v>
      </c>
      <c r="D806" s="9">
        <v>0.95833333333333337</v>
      </c>
      <c r="E806" s="13">
        <v>1000</v>
      </c>
      <c r="F806" s="18" t="str">
        <f t="shared" si="293"/>
        <v>0001000</v>
      </c>
      <c r="G806" s="20" t="str">
        <f t="shared" si="294"/>
        <v>0</v>
      </c>
      <c r="H806" s="20" t="str">
        <f t="shared" si="295"/>
        <v>0</v>
      </c>
      <c r="I806" s="20" t="str">
        <f t="shared" si="296"/>
        <v>0</v>
      </c>
      <c r="J806" s="20" t="str">
        <f t="shared" si="297"/>
        <v>1</v>
      </c>
      <c r="K806" s="20" t="str">
        <f t="shared" si="298"/>
        <v>0</v>
      </c>
      <c r="L806" s="20" t="str">
        <f t="shared" si="299"/>
        <v>0</v>
      </c>
      <c r="M806" s="20" t="str">
        <f t="shared" si="300"/>
        <v>0</v>
      </c>
      <c r="N806" s="23">
        <f t="shared" si="301"/>
        <v>0</v>
      </c>
      <c r="O806" s="23">
        <f t="shared" si="302"/>
        <v>0</v>
      </c>
      <c r="P806" s="23">
        <f t="shared" si="303"/>
        <v>0</v>
      </c>
      <c r="Q806" s="23">
        <f t="shared" si="304"/>
        <v>5</v>
      </c>
      <c r="R806" s="23">
        <f t="shared" si="305"/>
        <v>0</v>
      </c>
      <c r="S806" s="23">
        <f t="shared" si="306"/>
        <v>0</v>
      </c>
      <c r="T806" s="23">
        <f t="shared" si="307"/>
        <v>0</v>
      </c>
      <c r="V806" s="9">
        <v>0.25</v>
      </c>
      <c r="W806" s="9">
        <v>0.95833333333333337</v>
      </c>
      <c r="X806" t="str">
        <f t="shared" si="286"/>
        <v>200145821_MIX_JOUR0</v>
      </c>
      <c r="Y806" t="str">
        <f t="shared" si="287"/>
        <v>200145821_MIX_JOUR0</v>
      </c>
      <c r="Z806" t="str">
        <f t="shared" si="288"/>
        <v>200145821_MIX_JOUR0</v>
      </c>
      <c r="AA806" t="str">
        <f t="shared" si="289"/>
        <v>200145821_MIX_JOUR5</v>
      </c>
      <c r="AB806" t="str">
        <f t="shared" si="290"/>
        <v>200145821_MIX_JOUR0</v>
      </c>
      <c r="AC806" t="str">
        <f t="shared" si="291"/>
        <v>200145821_MIX_JOUR0</v>
      </c>
      <c r="AD806" t="str">
        <f t="shared" si="292"/>
        <v>200145821_MIX_JOUR0</v>
      </c>
      <c r="AF806" s="9">
        <v>0.25</v>
      </c>
      <c r="AG806" s="9">
        <v>0.95833333333333337</v>
      </c>
    </row>
    <row r="807" spans="1:33">
      <c r="A807" s="8">
        <v>2001458</v>
      </c>
      <c r="B807" s="8" t="s">
        <v>118</v>
      </c>
      <c r="C807" s="9">
        <v>0</v>
      </c>
      <c r="D807" s="9">
        <v>0.95833333333333337</v>
      </c>
      <c r="E807" s="13">
        <v>1111111</v>
      </c>
      <c r="F807" s="18" t="str">
        <f t="shared" si="293"/>
        <v>1111111</v>
      </c>
      <c r="G807" s="20" t="str">
        <f t="shared" si="294"/>
        <v>1</v>
      </c>
      <c r="H807" s="20" t="str">
        <f t="shared" si="295"/>
        <v>1</v>
      </c>
      <c r="I807" s="20" t="str">
        <f t="shared" si="296"/>
        <v>1</v>
      </c>
      <c r="J807" s="20" t="str">
        <f t="shared" si="297"/>
        <v>1</v>
      </c>
      <c r="K807" s="20" t="str">
        <f t="shared" si="298"/>
        <v>1</v>
      </c>
      <c r="L807" s="20" t="str">
        <f t="shared" si="299"/>
        <v>1</v>
      </c>
      <c r="M807" s="20" t="str">
        <f t="shared" si="300"/>
        <v>1</v>
      </c>
      <c r="N807" s="23">
        <f t="shared" si="301"/>
        <v>2</v>
      </c>
      <c r="O807" s="23">
        <f t="shared" si="302"/>
        <v>3</v>
      </c>
      <c r="P807" s="23">
        <f t="shared" si="303"/>
        <v>4</v>
      </c>
      <c r="Q807" s="23">
        <f t="shared" si="304"/>
        <v>5</v>
      </c>
      <c r="R807" s="23">
        <f t="shared" si="305"/>
        <v>6</v>
      </c>
      <c r="S807" s="23">
        <f t="shared" si="306"/>
        <v>7</v>
      </c>
      <c r="T807" s="23">
        <f t="shared" si="307"/>
        <v>1</v>
      </c>
      <c r="V807" s="9">
        <v>0</v>
      </c>
      <c r="W807" s="9">
        <v>0.95833333333333337</v>
      </c>
      <c r="X807" t="str">
        <f t="shared" si="286"/>
        <v>200145821_MIX_SOIR2</v>
      </c>
      <c r="Y807" t="str">
        <f t="shared" si="287"/>
        <v>200145821_MIX_SOIR3</v>
      </c>
      <c r="Z807" t="str">
        <f t="shared" si="288"/>
        <v>200145821_MIX_SOIR4</v>
      </c>
      <c r="AA807" t="str">
        <f t="shared" si="289"/>
        <v>200145821_MIX_SOIR5</v>
      </c>
      <c r="AB807" t="str">
        <f t="shared" si="290"/>
        <v>200145821_MIX_SOIR6</v>
      </c>
      <c r="AC807" t="str">
        <f t="shared" si="291"/>
        <v>200145821_MIX_SOIR7</v>
      </c>
      <c r="AD807" t="str">
        <f t="shared" si="292"/>
        <v>200145821_MIX_SOIR1</v>
      </c>
      <c r="AF807" s="9">
        <v>0</v>
      </c>
      <c r="AG807" s="9">
        <v>0.95833333333333337</v>
      </c>
    </row>
    <row r="808" spans="1:33">
      <c r="A808" s="8">
        <v>2001460</v>
      </c>
      <c r="B808" s="8" t="s">
        <v>117</v>
      </c>
      <c r="C808" s="9">
        <v>0.25</v>
      </c>
      <c r="D808" s="9">
        <v>0.95833333333333337</v>
      </c>
      <c r="E808" s="13">
        <v>1000</v>
      </c>
      <c r="F808" s="18" t="str">
        <f t="shared" si="293"/>
        <v>0001000</v>
      </c>
      <c r="G808" s="20" t="str">
        <f t="shared" si="294"/>
        <v>0</v>
      </c>
      <c r="H808" s="20" t="str">
        <f t="shared" si="295"/>
        <v>0</v>
      </c>
      <c r="I808" s="20" t="str">
        <f t="shared" si="296"/>
        <v>0</v>
      </c>
      <c r="J808" s="20" t="str">
        <f t="shared" si="297"/>
        <v>1</v>
      </c>
      <c r="K808" s="20" t="str">
        <f t="shared" si="298"/>
        <v>0</v>
      </c>
      <c r="L808" s="20" t="str">
        <f t="shared" si="299"/>
        <v>0</v>
      </c>
      <c r="M808" s="20" t="str">
        <f t="shared" si="300"/>
        <v>0</v>
      </c>
      <c r="N808" s="23">
        <f t="shared" si="301"/>
        <v>0</v>
      </c>
      <c r="O808" s="23">
        <f t="shared" si="302"/>
        <v>0</v>
      </c>
      <c r="P808" s="23">
        <f t="shared" si="303"/>
        <v>0</v>
      </c>
      <c r="Q808" s="23">
        <f t="shared" si="304"/>
        <v>5</v>
      </c>
      <c r="R808" s="23">
        <f t="shared" si="305"/>
        <v>0</v>
      </c>
      <c r="S808" s="23">
        <f t="shared" si="306"/>
        <v>0</v>
      </c>
      <c r="T808" s="23">
        <f t="shared" si="307"/>
        <v>0</v>
      </c>
      <c r="V808" s="9">
        <v>0.25</v>
      </c>
      <c r="W808" s="9">
        <v>0.95833333333333337</v>
      </c>
      <c r="X808" t="str">
        <f t="shared" si="286"/>
        <v>200146021_MIX_JOUR0</v>
      </c>
      <c r="Y808" t="str">
        <f t="shared" si="287"/>
        <v>200146021_MIX_JOUR0</v>
      </c>
      <c r="Z808" t="str">
        <f t="shared" si="288"/>
        <v>200146021_MIX_JOUR0</v>
      </c>
      <c r="AA808" t="str">
        <f t="shared" si="289"/>
        <v>200146021_MIX_JOUR5</v>
      </c>
      <c r="AB808" t="str">
        <f t="shared" si="290"/>
        <v>200146021_MIX_JOUR0</v>
      </c>
      <c r="AC808" t="str">
        <f t="shared" si="291"/>
        <v>200146021_MIX_JOUR0</v>
      </c>
      <c r="AD808" t="str">
        <f t="shared" si="292"/>
        <v>200146021_MIX_JOUR0</v>
      </c>
      <c r="AF808" s="9">
        <v>0.25</v>
      </c>
      <c r="AG808" s="9">
        <v>0.95833333333333337</v>
      </c>
    </row>
    <row r="809" spans="1:33">
      <c r="A809" s="8">
        <v>2001587</v>
      </c>
      <c r="B809" s="8" t="s">
        <v>117</v>
      </c>
      <c r="C809" s="9">
        <v>0.25</v>
      </c>
      <c r="D809" s="9">
        <v>0.95833333333333337</v>
      </c>
      <c r="E809" s="13">
        <v>10000</v>
      </c>
      <c r="F809" s="18" t="str">
        <f t="shared" si="293"/>
        <v>0010000</v>
      </c>
      <c r="G809" s="20" t="str">
        <f t="shared" si="294"/>
        <v>0</v>
      </c>
      <c r="H809" s="20" t="str">
        <f t="shared" si="295"/>
        <v>0</v>
      </c>
      <c r="I809" s="20" t="str">
        <f t="shared" si="296"/>
        <v>1</v>
      </c>
      <c r="J809" s="20" t="str">
        <f t="shared" si="297"/>
        <v>0</v>
      </c>
      <c r="K809" s="20" t="str">
        <f t="shared" si="298"/>
        <v>0</v>
      </c>
      <c r="L809" s="20" t="str">
        <f t="shared" si="299"/>
        <v>0</v>
      </c>
      <c r="M809" s="20" t="str">
        <f t="shared" si="300"/>
        <v>0</v>
      </c>
      <c r="N809" s="23">
        <f t="shared" si="301"/>
        <v>0</v>
      </c>
      <c r="O809" s="23">
        <f t="shared" si="302"/>
        <v>0</v>
      </c>
      <c r="P809" s="23">
        <f t="shared" si="303"/>
        <v>4</v>
      </c>
      <c r="Q809" s="23">
        <f t="shared" si="304"/>
        <v>0</v>
      </c>
      <c r="R809" s="23">
        <f t="shared" si="305"/>
        <v>0</v>
      </c>
      <c r="S809" s="23">
        <f t="shared" si="306"/>
        <v>0</v>
      </c>
      <c r="T809" s="23">
        <f t="shared" si="307"/>
        <v>0</v>
      </c>
      <c r="V809" s="9">
        <v>0.25</v>
      </c>
      <c r="W809" s="9">
        <v>0.95833333333333337</v>
      </c>
      <c r="X809" t="str">
        <f t="shared" si="286"/>
        <v>200158721_MIX_JOUR0</v>
      </c>
      <c r="Y809" t="str">
        <f t="shared" si="287"/>
        <v>200158721_MIX_JOUR0</v>
      </c>
      <c r="Z809" t="str">
        <f t="shared" si="288"/>
        <v>200158721_MIX_JOUR4</v>
      </c>
      <c r="AA809" t="str">
        <f t="shared" si="289"/>
        <v>200158721_MIX_JOUR0</v>
      </c>
      <c r="AB809" t="str">
        <f t="shared" si="290"/>
        <v>200158721_MIX_JOUR0</v>
      </c>
      <c r="AC809" t="str">
        <f t="shared" si="291"/>
        <v>200158721_MIX_JOUR0</v>
      </c>
      <c r="AD809" t="str">
        <f t="shared" si="292"/>
        <v>200158721_MIX_JOUR0</v>
      </c>
      <c r="AF809" s="9">
        <v>0.25</v>
      </c>
      <c r="AG809" s="9">
        <v>0.95833333333333337</v>
      </c>
    </row>
    <row r="810" spans="1:33">
      <c r="A810" s="8">
        <v>2001602</v>
      </c>
      <c r="B810" s="8" t="s">
        <v>117</v>
      </c>
      <c r="C810" s="9">
        <v>0.25</v>
      </c>
      <c r="D810" s="9">
        <v>0.95833333333333337</v>
      </c>
      <c r="E810" s="13">
        <v>1000</v>
      </c>
      <c r="F810" s="18" t="str">
        <f t="shared" si="293"/>
        <v>0001000</v>
      </c>
      <c r="G810" s="20" t="str">
        <f t="shared" si="294"/>
        <v>0</v>
      </c>
      <c r="H810" s="20" t="str">
        <f t="shared" si="295"/>
        <v>0</v>
      </c>
      <c r="I810" s="20" t="str">
        <f t="shared" si="296"/>
        <v>0</v>
      </c>
      <c r="J810" s="20" t="str">
        <f t="shared" si="297"/>
        <v>1</v>
      </c>
      <c r="K810" s="20" t="str">
        <f t="shared" si="298"/>
        <v>0</v>
      </c>
      <c r="L810" s="20" t="str">
        <f t="shared" si="299"/>
        <v>0</v>
      </c>
      <c r="M810" s="20" t="str">
        <f t="shared" si="300"/>
        <v>0</v>
      </c>
      <c r="N810" s="23">
        <f t="shared" si="301"/>
        <v>0</v>
      </c>
      <c r="O810" s="23">
        <f t="shared" si="302"/>
        <v>0</v>
      </c>
      <c r="P810" s="23">
        <f t="shared" si="303"/>
        <v>0</v>
      </c>
      <c r="Q810" s="23">
        <f t="shared" si="304"/>
        <v>5</v>
      </c>
      <c r="R810" s="23">
        <f t="shared" si="305"/>
        <v>0</v>
      </c>
      <c r="S810" s="23">
        <f t="shared" si="306"/>
        <v>0</v>
      </c>
      <c r="T810" s="23">
        <f t="shared" si="307"/>
        <v>0</v>
      </c>
      <c r="V810" s="9">
        <v>0.25</v>
      </c>
      <c r="W810" s="9">
        <v>0.95833333333333337</v>
      </c>
      <c r="X810" t="str">
        <f t="shared" si="286"/>
        <v>200160221_MIX_JOUR0</v>
      </c>
      <c r="Y810" t="str">
        <f t="shared" si="287"/>
        <v>200160221_MIX_JOUR0</v>
      </c>
      <c r="Z810" t="str">
        <f t="shared" si="288"/>
        <v>200160221_MIX_JOUR0</v>
      </c>
      <c r="AA810" t="str">
        <f t="shared" si="289"/>
        <v>200160221_MIX_JOUR5</v>
      </c>
      <c r="AB810" t="str">
        <f t="shared" si="290"/>
        <v>200160221_MIX_JOUR0</v>
      </c>
      <c r="AC810" t="str">
        <f t="shared" si="291"/>
        <v>200160221_MIX_JOUR0</v>
      </c>
      <c r="AD810" t="str">
        <f t="shared" si="292"/>
        <v>200160221_MIX_JOUR0</v>
      </c>
      <c r="AF810" s="9">
        <v>0.25</v>
      </c>
      <c r="AG810" s="9">
        <v>0.95833333333333337</v>
      </c>
    </row>
    <row r="811" spans="1:33">
      <c r="A811" s="8">
        <v>2001786</v>
      </c>
      <c r="B811" s="8" t="s">
        <v>117</v>
      </c>
      <c r="C811" s="9">
        <v>0.25</v>
      </c>
      <c r="D811" s="9">
        <v>0.95833333333333337</v>
      </c>
      <c r="E811" s="13">
        <v>1000</v>
      </c>
      <c r="F811" s="18" t="str">
        <f t="shared" si="293"/>
        <v>0001000</v>
      </c>
      <c r="G811" s="20" t="str">
        <f t="shared" si="294"/>
        <v>0</v>
      </c>
      <c r="H811" s="20" t="str">
        <f t="shared" si="295"/>
        <v>0</v>
      </c>
      <c r="I811" s="20" t="str">
        <f t="shared" si="296"/>
        <v>0</v>
      </c>
      <c r="J811" s="20" t="str">
        <f t="shared" si="297"/>
        <v>1</v>
      </c>
      <c r="K811" s="20" t="str">
        <f t="shared" si="298"/>
        <v>0</v>
      </c>
      <c r="L811" s="20" t="str">
        <f t="shared" si="299"/>
        <v>0</v>
      </c>
      <c r="M811" s="20" t="str">
        <f t="shared" si="300"/>
        <v>0</v>
      </c>
      <c r="N811" s="23">
        <f t="shared" si="301"/>
        <v>0</v>
      </c>
      <c r="O811" s="23">
        <f t="shared" si="302"/>
        <v>0</v>
      </c>
      <c r="P811" s="23">
        <f t="shared" si="303"/>
        <v>0</v>
      </c>
      <c r="Q811" s="23">
        <f t="shared" si="304"/>
        <v>5</v>
      </c>
      <c r="R811" s="23">
        <f t="shared" si="305"/>
        <v>0</v>
      </c>
      <c r="S811" s="23">
        <f t="shared" si="306"/>
        <v>0</v>
      </c>
      <c r="T811" s="23">
        <f t="shared" si="307"/>
        <v>0</v>
      </c>
      <c r="V811" s="9">
        <v>0.25</v>
      </c>
      <c r="W811" s="9">
        <v>0.95833333333333337</v>
      </c>
      <c r="X811" t="str">
        <f t="shared" si="286"/>
        <v>200178621_MIX_JOUR0</v>
      </c>
      <c r="Y811" t="str">
        <f t="shared" si="287"/>
        <v>200178621_MIX_JOUR0</v>
      </c>
      <c r="Z811" t="str">
        <f t="shared" si="288"/>
        <v>200178621_MIX_JOUR0</v>
      </c>
      <c r="AA811" t="str">
        <f t="shared" si="289"/>
        <v>200178621_MIX_JOUR5</v>
      </c>
      <c r="AB811" t="str">
        <f t="shared" si="290"/>
        <v>200178621_MIX_JOUR0</v>
      </c>
      <c r="AC811" t="str">
        <f t="shared" si="291"/>
        <v>200178621_MIX_JOUR0</v>
      </c>
      <c r="AD811" t="str">
        <f t="shared" si="292"/>
        <v>200178621_MIX_JOUR0</v>
      </c>
      <c r="AF811" s="9">
        <v>0.25</v>
      </c>
      <c r="AG811" s="9">
        <v>0.95833333333333337</v>
      </c>
    </row>
    <row r="812" spans="1:33">
      <c r="A812" s="8">
        <v>2001904</v>
      </c>
      <c r="B812" s="8" t="s">
        <v>117</v>
      </c>
      <c r="C812" s="9">
        <v>0.25</v>
      </c>
      <c r="D812" s="9">
        <v>0.95833333333333337</v>
      </c>
      <c r="E812" s="13">
        <v>1000</v>
      </c>
      <c r="F812" s="18" t="str">
        <f t="shared" si="293"/>
        <v>0001000</v>
      </c>
      <c r="G812" s="20" t="str">
        <f t="shared" si="294"/>
        <v>0</v>
      </c>
      <c r="H812" s="20" t="str">
        <f t="shared" si="295"/>
        <v>0</v>
      </c>
      <c r="I812" s="20" t="str">
        <f t="shared" si="296"/>
        <v>0</v>
      </c>
      <c r="J812" s="20" t="str">
        <f t="shared" si="297"/>
        <v>1</v>
      </c>
      <c r="K812" s="20" t="str">
        <f t="shared" si="298"/>
        <v>0</v>
      </c>
      <c r="L812" s="20" t="str">
        <f t="shared" si="299"/>
        <v>0</v>
      </c>
      <c r="M812" s="20" t="str">
        <f t="shared" si="300"/>
        <v>0</v>
      </c>
      <c r="N812" s="23">
        <f t="shared" si="301"/>
        <v>0</v>
      </c>
      <c r="O812" s="23">
        <f t="shared" si="302"/>
        <v>0</v>
      </c>
      <c r="P812" s="23">
        <f t="shared" si="303"/>
        <v>0</v>
      </c>
      <c r="Q812" s="23">
        <f t="shared" si="304"/>
        <v>5</v>
      </c>
      <c r="R812" s="23">
        <f t="shared" si="305"/>
        <v>0</v>
      </c>
      <c r="S812" s="23">
        <f t="shared" si="306"/>
        <v>0</v>
      </c>
      <c r="T812" s="23">
        <f t="shared" si="307"/>
        <v>0</v>
      </c>
      <c r="V812" s="9">
        <v>0.25</v>
      </c>
      <c r="W812" s="9">
        <v>0.95833333333333337</v>
      </c>
      <c r="X812" t="str">
        <f t="shared" si="286"/>
        <v>200190421_MIX_JOUR0</v>
      </c>
      <c r="Y812" t="str">
        <f t="shared" si="287"/>
        <v>200190421_MIX_JOUR0</v>
      </c>
      <c r="Z812" t="str">
        <f t="shared" si="288"/>
        <v>200190421_MIX_JOUR0</v>
      </c>
      <c r="AA812" t="str">
        <f t="shared" si="289"/>
        <v>200190421_MIX_JOUR5</v>
      </c>
      <c r="AB812" t="str">
        <f t="shared" si="290"/>
        <v>200190421_MIX_JOUR0</v>
      </c>
      <c r="AC812" t="str">
        <f t="shared" si="291"/>
        <v>200190421_MIX_JOUR0</v>
      </c>
      <c r="AD812" t="str">
        <f t="shared" si="292"/>
        <v>200190421_MIX_JOUR0</v>
      </c>
      <c r="AF812" s="9">
        <v>0.25</v>
      </c>
      <c r="AG812" s="9">
        <v>0.95833333333333337</v>
      </c>
    </row>
    <row r="813" spans="1:33">
      <c r="A813" s="8">
        <v>2001918</v>
      </c>
      <c r="B813" s="8" t="s">
        <v>117</v>
      </c>
      <c r="C813" s="9">
        <v>0.25</v>
      </c>
      <c r="D813" s="9">
        <v>0.95833333333333337</v>
      </c>
      <c r="E813" s="13">
        <v>1000</v>
      </c>
      <c r="F813" s="18" t="str">
        <f t="shared" si="293"/>
        <v>0001000</v>
      </c>
      <c r="G813" s="20" t="str">
        <f t="shared" si="294"/>
        <v>0</v>
      </c>
      <c r="H813" s="20" t="str">
        <f t="shared" si="295"/>
        <v>0</v>
      </c>
      <c r="I813" s="20" t="str">
        <f t="shared" si="296"/>
        <v>0</v>
      </c>
      <c r="J813" s="20" t="str">
        <f t="shared" si="297"/>
        <v>1</v>
      </c>
      <c r="K813" s="20" t="str">
        <f t="shared" si="298"/>
        <v>0</v>
      </c>
      <c r="L813" s="20" t="str">
        <f t="shared" si="299"/>
        <v>0</v>
      </c>
      <c r="M813" s="20" t="str">
        <f t="shared" si="300"/>
        <v>0</v>
      </c>
      <c r="N813" s="23">
        <f t="shared" si="301"/>
        <v>0</v>
      </c>
      <c r="O813" s="23">
        <f t="shared" si="302"/>
        <v>0</v>
      </c>
      <c r="P813" s="23">
        <f t="shared" si="303"/>
        <v>0</v>
      </c>
      <c r="Q813" s="23">
        <f t="shared" si="304"/>
        <v>5</v>
      </c>
      <c r="R813" s="23">
        <f t="shared" si="305"/>
        <v>0</v>
      </c>
      <c r="S813" s="23">
        <f t="shared" si="306"/>
        <v>0</v>
      </c>
      <c r="T813" s="23">
        <f t="shared" si="307"/>
        <v>0</v>
      </c>
      <c r="V813" s="9">
        <v>0.25</v>
      </c>
      <c r="W813" s="9">
        <v>0.95833333333333337</v>
      </c>
      <c r="X813" t="str">
        <f t="shared" si="286"/>
        <v>200191821_MIX_JOUR0</v>
      </c>
      <c r="Y813" t="str">
        <f t="shared" si="287"/>
        <v>200191821_MIX_JOUR0</v>
      </c>
      <c r="Z813" t="str">
        <f t="shared" si="288"/>
        <v>200191821_MIX_JOUR0</v>
      </c>
      <c r="AA813" t="str">
        <f t="shared" si="289"/>
        <v>200191821_MIX_JOUR5</v>
      </c>
      <c r="AB813" t="str">
        <f t="shared" si="290"/>
        <v>200191821_MIX_JOUR0</v>
      </c>
      <c r="AC813" t="str">
        <f t="shared" si="291"/>
        <v>200191821_MIX_JOUR0</v>
      </c>
      <c r="AD813" t="str">
        <f t="shared" si="292"/>
        <v>200191821_MIX_JOUR0</v>
      </c>
      <c r="AF813" s="9">
        <v>0.25</v>
      </c>
      <c r="AG813" s="9">
        <v>0.95833333333333337</v>
      </c>
    </row>
    <row r="814" spans="1:33">
      <c r="A814" s="8">
        <v>2002034</v>
      </c>
      <c r="B814" s="8" t="s">
        <v>117</v>
      </c>
      <c r="C814" s="9">
        <v>0.25</v>
      </c>
      <c r="D814" s="9">
        <v>0.95833333333333337</v>
      </c>
      <c r="E814" s="13">
        <v>10100</v>
      </c>
      <c r="F814" s="18" t="str">
        <f t="shared" si="293"/>
        <v>0010100</v>
      </c>
      <c r="G814" s="20" t="str">
        <f t="shared" si="294"/>
        <v>0</v>
      </c>
      <c r="H814" s="20" t="str">
        <f t="shared" si="295"/>
        <v>0</v>
      </c>
      <c r="I814" s="20" t="str">
        <f t="shared" si="296"/>
        <v>1</v>
      </c>
      <c r="J814" s="20" t="str">
        <f t="shared" si="297"/>
        <v>0</v>
      </c>
      <c r="K814" s="20" t="str">
        <f t="shared" si="298"/>
        <v>1</v>
      </c>
      <c r="L814" s="20" t="str">
        <f t="shared" si="299"/>
        <v>0</v>
      </c>
      <c r="M814" s="20" t="str">
        <f t="shared" si="300"/>
        <v>0</v>
      </c>
      <c r="N814" s="23">
        <f t="shared" si="301"/>
        <v>0</v>
      </c>
      <c r="O814" s="23">
        <f t="shared" si="302"/>
        <v>0</v>
      </c>
      <c r="P814" s="23">
        <f t="shared" si="303"/>
        <v>4</v>
      </c>
      <c r="Q814" s="23">
        <f t="shared" si="304"/>
        <v>0</v>
      </c>
      <c r="R814" s="23">
        <f t="shared" si="305"/>
        <v>6</v>
      </c>
      <c r="S814" s="23">
        <f t="shared" si="306"/>
        <v>0</v>
      </c>
      <c r="T814" s="23">
        <f t="shared" si="307"/>
        <v>0</v>
      </c>
      <c r="V814" s="9">
        <v>0.25</v>
      </c>
      <c r="W814" s="9">
        <v>0.95833333333333337</v>
      </c>
      <c r="X814" t="str">
        <f t="shared" si="286"/>
        <v>200203421_MIX_JOUR0</v>
      </c>
      <c r="Y814" t="str">
        <f t="shared" si="287"/>
        <v>200203421_MIX_JOUR0</v>
      </c>
      <c r="Z814" t="str">
        <f t="shared" si="288"/>
        <v>200203421_MIX_JOUR4</v>
      </c>
      <c r="AA814" t="str">
        <f t="shared" si="289"/>
        <v>200203421_MIX_JOUR0</v>
      </c>
      <c r="AB814" t="str">
        <f t="shared" si="290"/>
        <v>200203421_MIX_JOUR6</v>
      </c>
      <c r="AC814" t="str">
        <f t="shared" si="291"/>
        <v>200203421_MIX_JOUR0</v>
      </c>
      <c r="AD814" t="str">
        <f t="shared" si="292"/>
        <v>200203421_MIX_JOUR0</v>
      </c>
      <c r="AF814" s="9">
        <v>0.25</v>
      </c>
      <c r="AG814" s="9">
        <v>0.95833333333333337</v>
      </c>
    </row>
    <row r="815" spans="1:33">
      <c r="A815" s="8">
        <v>2002035</v>
      </c>
      <c r="B815" s="8" t="s">
        <v>117</v>
      </c>
      <c r="C815" s="9">
        <v>0.25</v>
      </c>
      <c r="D815" s="9">
        <v>0.95833333333333337</v>
      </c>
      <c r="E815" s="13">
        <v>10100</v>
      </c>
      <c r="F815" s="18" t="str">
        <f t="shared" si="293"/>
        <v>0010100</v>
      </c>
      <c r="G815" s="20" t="str">
        <f t="shared" si="294"/>
        <v>0</v>
      </c>
      <c r="H815" s="20" t="str">
        <f t="shared" si="295"/>
        <v>0</v>
      </c>
      <c r="I815" s="20" t="str">
        <f t="shared" si="296"/>
        <v>1</v>
      </c>
      <c r="J815" s="20" t="str">
        <f t="shared" si="297"/>
        <v>0</v>
      </c>
      <c r="K815" s="20" t="str">
        <f t="shared" si="298"/>
        <v>1</v>
      </c>
      <c r="L815" s="20" t="str">
        <f t="shared" si="299"/>
        <v>0</v>
      </c>
      <c r="M815" s="20" t="str">
        <f t="shared" si="300"/>
        <v>0</v>
      </c>
      <c r="N815" s="23">
        <f t="shared" si="301"/>
        <v>0</v>
      </c>
      <c r="O815" s="23">
        <f t="shared" si="302"/>
        <v>0</v>
      </c>
      <c r="P815" s="23">
        <f t="shared" si="303"/>
        <v>4</v>
      </c>
      <c r="Q815" s="23">
        <f t="shared" si="304"/>
        <v>0</v>
      </c>
      <c r="R815" s="23">
        <f t="shared" si="305"/>
        <v>6</v>
      </c>
      <c r="S815" s="23">
        <f t="shared" si="306"/>
        <v>0</v>
      </c>
      <c r="T815" s="23">
        <f t="shared" si="307"/>
        <v>0</v>
      </c>
      <c r="V815" s="9">
        <v>0.25</v>
      </c>
      <c r="W815" s="9">
        <v>0.95833333333333337</v>
      </c>
      <c r="X815" t="str">
        <f t="shared" si="286"/>
        <v>200203521_MIX_JOUR0</v>
      </c>
      <c r="Y815" t="str">
        <f t="shared" si="287"/>
        <v>200203521_MIX_JOUR0</v>
      </c>
      <c r="Z815" t="str">
        <f t="shared" si="288"/>
        <v>200203521_MIX_JOUR4</v>
      </c>
      <c r="AA815" t="str">
        <f t="shared" si="289"/>
        <v>200203521_MIX_JOUR0</v>
      </c>
      <c r="AB815" t="str">
        <f t="shared" si="290"/>
        <v>200203521_MIX_JOUR6</v>
      </c>
      <c r="AC815" t="str">
        <f t="shared" si="291"/>
        <v>200203521_MIX_JOUR0</v>
      </c>
      <c r="AD815" t="str">
        <f t="shared" si="292"/>
        <v>200203521_MIX_JOUR0</v>
      </c>
      <c r="AF815" s="9">
        <v>0.25</v>
      </c>
      <c r="AG815" s="9">
        <v>0.95833333333333337</v>
      </c>
    </row>
    <row r="816" spans="1:33">
      <c r="A816" s="8">
        <v>2002042</v>
      </c>
      <c r="B816" s="8" t="s">
        <v>117</v>
      </c>
      <c r="C816" s="9">
        <v>0.25</v>
      </c>
      <c r="D816" s="9">
        <v>0.95833333333333337</v>
      </c>
      <c r="E816" s="13">
        <v>1000000</v>
      </c>
      <c r="F816" s="18" t="str">
        <f t="shared" si="293"/>
        <v>1000000</v>
      </c>
      <c r="G816" s="20" t="str">
        <f t="shared" si="294"/>
        <v>1</v>
      </c>
      <c r="H816" s="20" t="str">
        <f t="shared" si="295"/>
        <v>0</v>
      </c>
      <c r="I816" s="20" t="str">
        <f t="shared" si="296"/>
        <v>0</v>
      </c>
      <c r="J816" s="20" t="str">
        <f t="shared" si="297"/>
        <v>0</v>
      </c>
      <c r="K816" s="20" t="str">
        <f t="shared" si="298"/>
        <v>0</v>
      </c>
      <c r="L816" s="20" t="str">
        <f t="shared" si="299"/>
        <v>0</v>
      </c>
      <c r="M816" s="20" t="str">
        <f t="shared" si="300"/>
        <v>0</v>
      </c>
      <c r="N816" s="23">
        <f t="shared" si="301"/>
        <v>2</v>
      </c>
      <c r="O816" s="23">
        <f t="shared" si="302"/>
        <v>0</v>
      </c>
      <c r="P816" s="23">
        <f t="shared" si="303"/>
        <v>0</v>
      </c>
      <c r="Q816" s="23">
        <f t="shared" si="304"/>
        <v>0</v>
      </c>
      <c r="R816" s="23">
        <f t="shared" si="305"/>
        <v>0</v>
      </c>
      <c r="S816" s="23">
        <f t="shared" si="306"/>
        <v>0</v>
      </c>
      <c r="T816" s="23">
        <f t="shared" si="307"/>
        <v>0</v>
      </c>
      <c r="V816" s="9">
        <v>0.25</v>
      </c>
      <c r="W816" s="9">
        <v>0.95833333333333337</v>
      </c>
      <c r="X816" t="str">
        <f t="shared" si="286"/>
        <v>200204221_MIX_JOUR2</v>
      </c>
      <c r="Y816" t="str">
        <f t="shared" si="287"/>
        <v>200204221_MIX_JOUR0</v>
      </c>
      <c r="Z816" t="str">
        <f t="shared" si="288"/>
        <v>200204221_MIX_JOUR0</v>
      </c>
      <c r="AA816" t="str">
        <f t="shared" si="289"/>
        <v>200204221_MIX_JOUR0</v>
      </c>
      <c r="AB816" t="str">
        <f t="shared" si="290"/>
        <v>200204221_MIX_JOUR0</v>
      </c>
      <c r="AC816" t="str">
        <f t="shared" si="291"/>
        <v>200204221_MIX_JOUR0</v>
      </c>
      <c r="AD816" t="str">
        <f t="shared" si="292"/>
        <v>200204221_MIX_JOUR0</v>
      </c>
      <c r="AF816" s="9">
        <v>0.25</v>
      </c>
      <c r="AG816" s="9">
        <v>0.95833333333333337</v>
      </c>
    </row>
    <row r="817" spans="1:33">
      <c r="A817" s="8">
        <v>2002043</v>
      </c>
      <c r="B817" s="8" t="s">
        <v>117</v>
      </c>
      <c r="C817" s="9">
        <v>0.25</v>
      </c>
      <c r="D817" s="9">
        <v>0.95833333333333337</v>
      </c>
      <c r="E817" s="13">
        <v>1000000</v>
      </c>
      <c r="F817" s="18" t="str">
        <f t="shared" si="293"/>
        <v>1000000</v>
      </c>
      <c r="G817" s="20" t="str">
        <f t="shared" si="294"/>
        <v>1</v>
      </c>
      <c r="H817" s="20" t="str">
        <f t="shared" si="295"/>
        <v>0</v>
      </c>
      <c r="I817" s="20" t="str">
        <f t="shared" si="296"/>
        <v>0</v>
      </c>
      <c r="J817" s="20" t="str">
        <f t="shared" si="297"/>
        <v>0</v>
      </c>
      <c r="K817" s="20" t="str">
        <f t="shared" si="298"/>
        <v>0</v>
      </c>
      <c r="L817" s="20" t="str">
        <f t="shared" si="299"/>
        <v>0</v>
      </c>
      <c r="M817" s="20" t="str">
        <f t="shared" si="300"/>
        <v>0</v>
      </c>
      <c r="N817" s="23">
        <f t="shared" si="301"/>
        <v>2</v>
      </c>
      <c r="O817" s="23">
        <f t="shared" si="302"/>
        <v>0</v>
      </c>
      <c r="P817" s="23">
        <f t="shared" si="303"/>
        <v>0</v>
      </c>
      <c r="Q817" s="23">
        <f t="shared" si="304"/>
        <v>0</v>
      </c>
      <c r="R817" s="23">
        <f t="shared" si="305"/>
        <v>0</v>
      </c>
      <c r="S817" s="23">
        <f t="shared" si="306"/>
        <v>0</v>
      </c>
      <c r="T817" s="23">
        <f t="shared" si="307"/>
        <v>0</v>
      </c>
      <c r="V817" s="9">
        <v>0.25</v>
      </c>
      <c r="W817" s="9">
        <v>0.95833333333333337</v>
      </c>
      <c r="X817" t="str">
        <f t="shared" si="286"/>
        <v>200204321_MIX_JOUR2</v>
      </c>
      <c r="Y817" t="str">
        <f t="shared" si="287"/>
        <v>200204321_MIX_JOUR0</v>
      </c>
      <c r="Z817" t="str">
        <f t="shared" si="288"/>
        <v>200204321_MIX_JOUR0</v>
      </c>
      <c r="AA817" t="str">
        <f t="shared" si="289"/>
        <v>200204321_MIX_JOUR0</v>
      </c>
      <c r="AB817" t="str">
        <f t="shared" si="290"/>
        <v>200204321_MIX_JOUR0</v>
      </c>
      <c r="AC817" t="str">
        <f t="shared" si="291"/>
        <v>200204321_MIX_JOUR0</v>
      </c>
      <c r="AD817" t="str">
        <f t="shared" si="292"/>
        <v>200204321_MIX_JOUR0</v>
      </c>
      <c r="AF817" s="9">
        <v>0.25</v>
      </c>
      <c r="AG817" s="9">
        <v>0.95833333333333337</v>
      </c>
    </row>
    <row r="818" spans="1:33">
      <c r="A818" s="8">
        <v>2002233</v>
      </c>
      <c r="B818" s="8" t="s">
        <v>117</v>
      </c>
      <c r="C818" s="9">
        <v>0.25</v>
      </c>
      <c r="D818" s="9">
        <v>0.95833333333333337</v>
      </c>
      <c r="E818" s="13">
        <v>1000</v>
      </c>
      <c r="F818" s="18" t="str">
        <f t="shared" si="293"/>
        <v>0001000</v>
      </c>
      <c r="G818" s="20" t="str">
        <f t="shared" si="294"/>
        <v>0</v>
      </c>
      <c r="H818" s="20" t="str">
        <f t="shared" si="295"/>
        <v>0</v>
      </c>
      <c r="I818" s="20" t="str">
        <f t="shared" si="296"/>
        <v>0</v>
      </c>
      <c r="J818" s="20" t="str">
        <f t="shared" si="297"/>
        <v>1</v>
      </c>
      <c r="K818" s="20" t="str">
        <f t="shared" si="298"/>
        <v>0</v>
      </c>
      <c r="L818" s="20" t="str">
        <f t="shared" si="299"/>
        <v>0</v>
      </c>
      <c r="M818" s="20" t="str">
        <f t="shared" si="300"/>
        <v>0</v>
      </c>
      <c r="N818" s="23">
        <f t="shared" si="301"/>
        <v>0</v>
      </c>
      <c r="O818" s="23">
        <f t="shared" si="302"/>
        <v>0</v>
      </c>
      <c r="P818" s="23">
        <f t="shared" si="303"/>
        <v>0</v>
      </c>
      <c r="Q818" s="23">
        <f t="shared" si="304"/>
        <v>5</v>
      </c>
      <c r="R818" s="23">
        <f t="shared" si="305"/>
        <v>0</v>
      </c>
      <c r="S818" s="23">
        <f t="shared" si="306"/>
        <v>0</v>
      </c>
      <c r="T818" s="23">
        <f t="shared" si="307"/>
        <v>0</v>
      </c>
      <c r="V818" s="9">
        <v>0.25</v>
      </c>
      <c r="W818" s="9">
        <v>0.95833333333333337</v>
      </c>
      <c r="X818" t="str">
        <f t="shared" si="286"/>
        <v>200223321_MIX_JOUR0</v>
      </c>
      <c r="Y818" t="str">
        <f t="shared" si="287"/>
        <v>200223321_MIX_JOUR0</v>
      </c>
      <c r="Z818" t="str">
        <f t="shared" si="288"/>
        <v>200223321_MIX_JOUR0</v>
      </c>
      <c r="AA818" t="str">
        <f t="shared" si="289"/>
        <v>200223321_MIX_JOUR5</v>
      </c>
      <c r="AB818" t="str">
        <f t="shared" si="290"/>
        <v>200223321_MIX_JOUR0</v>
      </c>
      <c r="AC818" t="str">
        <f t="shared" si="291"/>
        <v>200223321_MIX_JOUR0</v>
      </c>
      <c r="AD818" t="str">
        <f t="shared" si="292"/>
        <v>200223321_MIX_JOUR0</v>
      </c>
      <c r="AF818" s="9">
        <v>0.25</v>
      </c>
      <c r="AG818" s="9">
        <v>0.95833333333333337</v>
      </c>
    </row>
    <row r="819" spans="1:33">
      <c r="A819" s="8">
        <v>2002233</v>
      </c>
      <c r="B819" s="8" t="s">
        <v>118</v>
      </c>
      <c r="C819" s="9">
        <v>0.75</v>
      </c>
      <c r="D819" s="9">
        <v>1</v>
      </c>
      <c r="E819" s="13">
        <v>1000001</v>
      </c>
      <c r="F819" s="18" t="str">
        <f t="shared" si="293"/>
        <v>1000001</v>
      </c>
      <c r="G819" s="20" t="str">
        <f t="shared" si="294"/>
        <v>1</v>
      </c>
      <c r="H819" s="20" t="str">
        <f t="shared" si="295"/>
        <v>0</v>
      </c>
      <c r="I819" s="20" t="str">
        <f t="shared" si="296"/>
        <v>0</v>
      </c>
      <c r="J819" s="20" t="str">
        <f t="shared" si="297"/>
        <v>0</v>
      </c>
      <c r="K819" s="20" t="str">
        <f t="shared" si="298"/>
        <v>0</v>
      </c>
      <c r="L819" s="20" t="str">
        <f t="shared" si="299"/>
        <v>0</v>
      </c>
      <c r="M819" s="20" t="str">
        <f t="shared" si="300"/>
        <v>1</v>
      </c>
      <c r="N819" s="23">
        <f t="shared" si="301"/>
        <v>2</v>
      </c>
      <c r="O819" s="23">
        <f t="shared" si="302"/>
        <v>0</v>
      </c>
      <c r="P819" s="23">
        <f t="shared" si="303"/>
        <v>0</v>
      </c>
      <c r="Q819" s="23">
        <f t="shared" si="304"/>
        <v>0</v>
      </c>
      <c r="R819" s="23">
        <f t="shared" si="305"/>
        <v>0</v>
      </c>
      <c r="S819" s="23">
        <f t="shared" si="306"/>
        <v>0</v>
      </c>
      <c r="T819" s="23">
        <f t="shared" si="307"/>
        <v>1</v>
      </c>
      <c r="V819" s="9">
        <v>0.75</v>
      </c>
      <c r="W819" s="9">
        <v>1</v>
      </c>
      <c r="X819" t="str">
        <f t="shared" si="286"/>
        <v>200223321_MIX_SOIR2</v>
      </c>
      <c r="Y819" t="str">
        <f t="shared" si="287"/>
        <v>200223321_MIX_SOIR0</v>
      </c>
      <c r="Z819" t="str">
        <f t="shared" si="288"/>
        <v>200223321_MIX_SOIR0</v>
      </c>
      <c r="AA819" t="str">
        <f t="shared" si="289"/>
        <v>200223321_MIX_SOIR0</v>
      </c>
      <c r="AB819" t="str">
        <f t="shared" si="290"/>
        <v>200223321_MIX_SOIR0</v>
      </c>
      <c r="AC819" t="str">
        <f t="shared" si="291"/>
        <v>200223321_MIX_SOIR0</v>
      </c>
      <c r="AD819" t="str">
        <f t="shared" si="292"/>
        <v>200223321_MIX_SOIR1</v>
      </c>
      <c r="AF819" s="9">
        <v>0.75</v>
      </c>
      <c r="AG819" s="9">
        <v>1</v>
      </c>
    </row>
    <row r="820" spans="1:33">
      <c r="A820" s="8">
        <v>2002234</v>
      </c>
      <c r="B820" s="8" t="s">
        <v>117</v>
      </c>
      <c r="C820" s="9">
        <v>0.25</v>
      </c>
      <c r="D820" s="9">
        <v>0.95833333333333337</v>
      </c>
      <c r="E820" s="13">
        <v>1000</v>
      </c>
      <c r="F820" s="18" t="str">
        <f t="shared" si="293"/>
        <v>0001000</v>
      </c>
      <c r="G820" s="20" t="str">
        <f t="shared" si="294"/>
        <v>0</v>
      </c>
      <c r="H820" s="20" t="str">
        <f t="shared" si="295"/>
        <v>0</v>
      </c>
      <c r="I820" s="20" t="str">
        <f t="shared" si="296"/>
        <v>0</v>
      </c>
      <c r="J820" s="20" t="str">
        <f t="shared" si="297"/>
        <v>1</v>
      </c>
      <c r="K820" s="20" t="str">
        <f t="shared" si="298"/>
        <v>0</v>
      </c>
      <c r="L820" s="20" t="str">
        <f t="shared" si="299"/>
        <v>0</v>
      </c>
      <c r="M820" s="20" t="str">
        <f t="shared" si="300"/>
        <v>0</v>
      </c>
      <c r="N820" s="23">
        <f t="shared" si="301"/>
        <v>0</v>
      </c>
      <c r="O820" s="23">
        <f t="shared" si="302"/>
        <v>0</v>
      </c>
      <c r="P820" s="23">
        <f t="shared" si="303"/>
        <v>0</v>
      </c>
      <c r="Q820" s="23">
        <f t="shared" si="304"/>
        <v>5</v>
      </c>
      <c r="R820" s="23">
        <f t="shared" si="305"/>
        <v>0</v>
      </c>
      <c r="S820" s="23">
        <f t="shared" si="306"/>
        <v>0</v>
      </c>
      <c r="T820" s="23">
        <f t="shared" si="307"/>
        <v>0</v>
      </c>
      <c r="V820" s="9">
        <v>0.25</v>
      </c>
      <c r="W820" s="9">
        <v>0.95833333333333337</v>
      </c>
      <c r="X820" t="str">
        <f t="shared" si="286"/>
        <v>200223421_MIX_JOUR0</v>
      </c>
      <c r="Y820" t="str">
        <f t="shared" si="287"/>
        <v>200223421_MIX_JOUR0</v>
      </c>
      <c r="Z820" t="str">
        <f t="shared" si="288"/>
        <v>200223421_MIX_JOUR0</v>
      </c>
      <c r="AA820" t="str">
        <f t="shared" si="289"/>
        <v>200223421_MIX_JOUR5</v>
      </c>
      <c r="AB820" t="str">
        <f t="shared" si="290"/>
        <v>200223421_MIX_JOUR0</v>
      </c>
      <c r="AC820" t="str">
        <f t="shared" si="291"/>
        <v>200223421_MIX_JOUR0</v>
      </c>
      <c r="AD820" t="str">
        <f t="shared" si="292"/>
        <v>200223421_MIX_JOUR0</v>
      </c>
      <c r="AF820" s="9">
        <v>0.25</v>
      </c>
      <c r="AG820" s="9">
        <v>0.95833333333333337</v>
      </c>
    </row>
    <row r="821" spans="1:33">
      <c r="A821" s="8">
        <v>2002397</v>
      </c>
      <c r="B821" s="8" t="s">
        <v>117</v>
      </c>
      <c r="C821" s="9">
        <v>0.25</v>
      </c>
      <c r="D821" s="9">
        <v>0.95833333333333337</v>
      </c>
      <c r="E821" s="13">
        <v>1000</v>
      </c>
      <c r="F821" s="18" t="str">
        <f t="shared" si="293"/>
        <v>0001000</v>
      </c>
      <c r="G821" s="20" t="str">
        <f t="shared" si="294"/>
        <v>0</v>
      </c>
      <c r="H821" s="20" t="str">
        <f t="shared" si="295"/>
        <v>0</v>
      </c>
      <c r="I821" s="20" t="str">
        <f t="shared" si="296"/>
        <v>0</v>
      </c>
      <c r="J821" s="20" t="str">
        <f t="shared" si="297"/>
        <v>1</v>
      </c>
      <c r="K821" s="20" t="str">
        <f t="shared" si="298"/>
        <v>0</v>
      </c>
      <c r="L821" s="20" t="str">
        <f t="shared" si="299"/>
        <v>0</v>
      </c>
      <c r="M821" s="20" t="str">
        <f t="shared" si="300"/>
        <v>0</v>
      </c>
      <c r="N821" s="23">
        <f t="shared" si="301"/>
        <v>0</v>
      </c>
      <c r="O821" s="23">
        <f t="shared" si="302"/>
        <v>0</v>
      </c>
      <c r="P821" s="23">
        <f t="shared" si="303"/>
        <v>0</v>
      </c>
      <c r="Q821" s="23">
        <f t="shared" si="304"/>
        <v>5</v>
      </c>
      <c r="R821" s="23">
        <f t="shared" si="305"/>
        <v>0</v>
      </c>
      <c r="S821" s="23">
        <f t="shared" si="306"/>
        <v>0</v>
      </c>
      <c r="T821" s="23">
        <f t="shared" si="307"/>
        <v>0</v>
      </c>
      <c r="V821" s="9">
        <v>0.25</v>
      </c>
      <c r="W821" s="9">
        <v>0.95833333333333337</v>
      </c>
      <c r="X821" t="str">
        <f t="shared" si="286"/>
        <v>200239721_MIX_JOUR0</v>
      </c>
      <c r="Y821" t="str">
        <f t="shared" si="287"/>
        <v>200239721_MIX_JOUR0</v>
      </c>
      <c r="Z821" t="str">
        <f t="shared" si="288"/>
        <v>200239721_MIX_JOUR0</v>
      </c>
      <c r="AA821" t="str">
        <f t="shared" si="289"/>
        <v>200239721_MIX_JOUR5</v>
      </c>
      <c r="AB821" t="str">
        <f t="shared" si="290"/>
        <v>200239721_MIX_JOUR0</v>
      </c>
      <c r="AC821" t="str">
        <f t="shared" si="291"/>
        <v>200239721_MIX_JOUR0</v>
      </c>
      <c r="AD821" t="str">
        <f t="shared" si="292"/>
        <v>200239721_MIX_JOUR0</v>
      </c>
      <c r="AF821" s="9">
        <v>0.25</v>
      </c>
      <c r="AG821" s="9">
        <v>0.95833333333333337</v>
      </c>
    </row>
    <row r="822" spans="1:33">
      <c r="A822" s="8">
        <v>2002449</v>
      </c>
      <c r="B822" s="8" t="s">
        <v>117</v>
      </c>
      <c r="C822" s="9">
        <v>0.25</v>
      </c>
      <c r="D822" s="9">
        <v>0.95833333333333337</v>
      </c>
      <c r="E822" s="13">
        <v>1000</v>
      </c>
      <c r="F822" s="18" t="str">
        <f t="shared" si="293"/>
        <v>0001000</v>
      </c>
      <c r="G822" s="20" t="str">
        <f t="shared" si="294"/>
        <v>0</v>
      </c>
      <c r="H822" s="20" t="str">
        <f t="shared" si="295"/>
        <v>0</v>
      </c>
      <c r="I822" s="20" t="str">
        <f t="shared" si="296"/>
        <v>0</v>
      </c>
      <c r="J822" s="20" t="str">
        <f t="shared" si="297"/>
        <v>1</v>
      </c>
      <c r="K822" s="20" t="str">
        <f t="shared" si="298"/>
        <v>0</v>
      </c>
      <c r="L822" s="20" t="str">
        <f t="shared" si="299"/>
        <v>0</v>
      </c>
      <c r="M822" s="20" t="str">
        <f t="shared" si="300"/>
        <v>0</v>
      </c>
      <c r="N822" s="23">
        <f t="shared" si="301"/>
        <v>0</v>
      </c>
      <c r="O822" s="23">
        <f t="shared" si="302"/>
        <v>0</v>
      </c>
      <c r="P822" s="23">
        <f t="shared" si="303"/>
        <v>0</v>
      </c>
      <c r="Q822" s="23">
        <f t="shared" si="304"/>
        <v>5</v>
      </c>
      <c r="R822" s="23">
        <f t="shared" si="305"/>
        <v>0</v>
      </c>
      <c r="S822" s="23">
        <f t="shared" si="306"/>
        <v>0</v>
      </c>
      <c r="T822" s="23">
        <f t="shared" si="307"/>
        <v>0</v>
      </c>
      <c r="V822" s="9">
        <v>0.25</v>
      </c>
      <c r="W822" s="9">
        <v>0.95833333333333337</v>
      </c>
      <c r="X822" t="str">
        <f t="shared" si="286"/>
        <v>200244921_MIX_JOUR0</v>
      </c>
      <c r="Y822" t="str">
        <f t="shared" si="287"/>
        <v>200244921_MIX_JOUR0</v>
      </c>
      <c r="Z822" t="str">
        <f t="shared" si="288"/>
        <v>200244921_MIX_JOUR0</v>
      </c>
      <c r="AA822" t="str">
        <f t="shared" si="289"/>
        <v>200244921_MIX_JOUR5</v>
      </c>
      <c r="AB822" t="str">
        <f t="shared" si="290"/>
        <v>200244921_MIX_JOUR0</v>
      </c>
      <c r="AC822" t="str">
        <f t="shared" si="291"/>
        <v>200244921_MIX_JOUR0</v>
      </c>
      <c r="AD822" t="str">
        <f t="shared" si="292"/>
        <v>200244921_MIX_JOUR0</v>
      </c>
      <c r="AF822" s="9">
        <v>0.25</v>
      </c>
      <c r="AG822" s="9">
        <v>0.95833333333333337</v>
      </c>
    </row>
    <row r="823" spans="1:33">
      <c r="A823" s="8">
        <v>2002528</v>
      </c>
      <c r="B823" s="8" t="s">
        <v>117</v>
      </c>
      <c r="C823" s="9">
        <v>0.25</v>
      </c>
      <c r="D823" s="9">
        <v>0.95833333333333337</v>
      </c>
      <c r="E823" s="13">
        <v>100</v>
      </c>
      <c r="F823" s="18" t="str">
        <f t="shared" si="293"/>
        <v>0000100</v>
      </c>
      <c r="G823" s="20" t="str">
        <f t="shared" si="294"/>
        <v>0</v>
      </c>
      <c r="H823" s="20" t="str">
        <f t="shared" si="295"/>
        <v>0</v>
      </c>
      <c r="I823" s="20" t="str">
        <f t="shared" si="296"/>
        <v>0</v>
      </c>
      <c r="J823" s="20" t="str">
        <f t="shared" si="297"/>
        <v>0</v>
      </c>
      <c r="K823" s="20" t="str">
        <f t="shared" si="298"/>
        <v>1</v>
      </c>
      <c r="L823" s="20" t="str">
        <f t="shared" si="299"/>
        <v>0</v>
      </c>
      <c r="M823" s="20" t="str">
        <f t="shared" si="300"/>
        <v>0</v>
      </c>
      <c r="N823" s="23">
        <f t="shared" si="301"/>
        <v>0</v>
      </c>
      <c r="O823" s="23">
        <f t="shared" si="302"/>
        <v>0</v>
      </c>
      <c r="P823" s="23">
        <f t="shared" si="303"/>
        <v>0</v>
      </c>
      <c r="Q823" s="23">
        <f t="shared" si="304"/>
        <v>0</v>
      </c>
      <c r="R823" s="23">
        <f t="shared" si="305"/>
        <v>6</v>
      </c>
      <c r="S823" s="23">
        <f t="shared" si="306"/>
        <v>0</v>
      </c>
      <c r="T823" s="23">
        <f t="shared" si="307"/>
        <v>0</v>
      </c>
      <c r="V823" s="9">
        <v>0.25</v>
      </c>
      <c r="W823" s="9">
        <v>0.95833333333333337</v>
      </c>
      <c r="X823" t="str">
        <f t="shared" si="286"/>
        <v>200252821_MIX_JOUR0</v>
      </c>
      <c r="Y823" t="str">
        <f t="shared" si="287"/>
        <v>200252821_MIX_JOUR0</v>
      </c>
      <c r="Z823" t="str">
        <f t="shared" si="288"/>
        <v>200252821_MIX_JOUR0</v>
      </c>
      <c r="AA823" t="str">
        <f t="shared" si="289"/>
        <v>200252821_MIX_JOUR0</v>
      </c>
      <c r="AB823" t="str">
        <f t="shared" si="290"/>
        <v>200252821_MIX_JOUR6</v>
      </c>
      <c r="AC823" t="str">
        <f t="shared" si="291"/>
        <v>200252821_MIX_JOUR0</v>
      </c>
      <c r="AD823" t="str">
        <f t="shared" si="292"/>
        <v>200252821_MIX_JOUR0</v>
      </c>
      <c r="AF823" s="9">
        <v>0.25</v>
      </c>
      <c r="AG823" s="9">
        <v>0.95833333333333337</v>
      </c>
    </row>
    <row r="824" spans="1:33">
      <c r="A824" s="8">
        <v>2002991</v>
      </c>
      <c r="B824" s="8" t="s">
        <v>117</v>
      </c>
      <c r="C824" s="9">
        <v>0</v>
      </c>
      <c r="D824" s="9">
        <v>0.99930555555555556</v>
      </c>
      <c r="E824" s="13">
        <v>1111111</v>
      </c>
      <c r="F824" s="18" t="str">
        <f t="shared" si="293"/>
        <v>1111111</v>
      </c>
      <c r="G824" s="20" t="str">
        <f t="shared" si="294"/>
        <v>1</v>
      </c>
      <c r="H824" s="20" t="str">
        <f t="shared" si="295"/>
        <v>1</v>
      </c>
      <c r="I824" s="20" t="str">
        <f t="shared" si="296"/>
        <v>1</v>
      </c>
      <c r="J824" s="20" t="str">
        <f t="shared" si="297"/>
        <v>1</v>
      </c>
      <c r="K824" s="20" t="str">
        <f t="shared" si="298"/>
        <v>1</v>
      </c>
      <c r="L824" s="20" t="str">
        <f t="shared" si="299"/>
        <v>1</v>
      </c>
      <c r="M824" s="20" t="str">
        <f t="shared" si="300"/>
        <v>1</v>
      </c>
      <c r="N824" s="23">
        <f t="shared" si="301"/>
        <v>2</v>
      </c>
      <c r="O824" s="23">
        <f t="shared" si="302"/>
        <v>3</v>
      </c>
      <c r="P824" s="23">
        <f t="shared" si="303"/>
        <v>4</v>
      </c>
      <c r="Q824" s="23">
        <f t="shared" si="304"/>
        <v>5</v>
      </c>
      <c r="R824" s="23">
        <f t="shared" si="305"/>
        <v>6</v>
      </c>
      <c r="S824" s="23">
        <f t="shared" si="306"/>
        <v>7</v>
      </c>
      <c r="T824" s="23">
        <f t="shared" si="307"/>
        <v>1</v>
      </c>
      <c r="V824" s="9">
        <v>0</v>
      </c>
      <c r="W824" s="9">
        <v>0.99930555555555556</v>
      </c>
      <c r="X824" t="str">
        <f t="shared" si="286"/>
        <v>200299121_MIX_JOUR2</v>
      </c>
      <c r="Y824" t="str">
        <f t="shared" si="287"/>
        <v>200299121_MIX_JOUR3</v>
      </c>
      <c r="Z824" t="str">
        <f t="shared" si="288"/>
        <v>200299121_MIX_JOUR4</v>
      </c>
      <c r="AA824" t="str">
        <f t="shared" si="289"/>
        <v>200299121_MIX_JOUR5</v>
      </c>
      <c r="AB824" t="str">
        <f t="shared" si="290"/>
        <v>200299121_MIX_JOUR6</v>
      </c>
      <c r="AC824" t="str">
        <f t="shared" si="291"/>
        <v>200299121_MIX_JOUR7</v>
      </c>
      <c r="AD824" t="str">
        <f t="shared" si="292"/>
        <v>200299121_MIX_JOUR1</v>
      </c>
      <c r="AF824" s="9">
        <v>0</v>
      </c>
      <c r="AG824" s="9">
        <v>0.99930555555555556</v>
      </c>
    </row>
    <row r="825" spans="1:33">
      <c r="A825" s="8">
        <v>2003064</v>
      </c>
      <c r="B825" s="8" t="s">
        <v>117</v>
      </c>
      <c r="C825" s="9">
        <v>0</v>
      </c>
      <c r="D825" s="9">
        <v>0.99930555555555556</v>
      </c>
      <c r="E825" s="13">
        <v>1111111</v>
      </c>
      <c r="F825" s="18" t="str">
        <f t="shared" si="293"/>
        <v>1111111</v>
      </c>
      <c r="G825" s="20" t="str">
        <f t="shared" si="294"/>
        <v>1</v>
      </c>
      <c r="H825" s="20" t="str">
        <f t="shared" si="295"/>
        <v>1</v>
      </c>
      <c r="I825" s="20" t="str">
        <f t="shared" si="296"/>
        <v>1</v>
      </c>
      <c r="J825" s="20" t="str">
        <f t="shared" si="297"/>
        <v>1</v>
      </c>
      <c r="K825" s="20" t="str">
        <f t="shared" si="298"/>
        <v>1</v>
      </c>
      <c r="L825" s="20" t="str">
        <f t="shared" si="299"/>
        <v>1</v>
      </c>
      <c r="M825" s="20" t="str">
        <f t="shared" si="300"/>
        <v>1</v>
      </c>
      <c r="N825" s="23">
        <f t="shared" si="301"/>
        <v>2</v>
      </c>
      <c r="O825" s="23">
        <f t="shared" si="302"/>
        <v>3</v>
      </c>
      <c r="P825" s="23">
        <f t="shared" si="303"/>
        <v>4</v>
      </c>
      <c r="Q825" s="23">
        <f t="shared" si="304"/>
        <v>5</v>
      </c>
      <c r="R825" s="23">
        <f t="shared" si="305"/>
        <v>6</v>
      </c>
      <c r="S825" s="23">
        <f t="shared" si="306"/>
        <v>7</v>
      </c>
      <c r="T825" s="23">
        <f t="shared" si="307"/>
        <v>1</v>
      </c>
      <c r="V825" s="9">
        <v>0</v>
      </c>
      <c r="W825" s="9">
        <v>0.99930555555555556</v>
      </c>
      <c r="X825" t="str">
        <f t="shared" si="286"/>
        <v>200306421_MIX_JOUR2</v>
      </c>
      <c r="Y825" t="str">
        <f t="shared" si="287"/>
        <v>200306421_MIX_JOUR3</v>
      </c>
      <c r="Z825" t="str">
        <f t="shared" si="288"/>
        <v>200306421_MIX_JOUR4</v>
      </c>
      <c r="AA825" t="str">
        <f t="shared" si="289"/>
        <v>200306421_MIX_JOUR5</v>
      </c>
      <c r="AB825" t="str">
        <f t="shared" si="290"/>
        <v>200306421_MIX_JOUR6</v>
      </c>
      <c r="AC825" t="str">
        <f t="shared" si="291"/>
        <v>200306421_MIX_JOUR7</v>
      </c>
      <c r="AD825" t="str">
        <f t="shared" si="292"/>
        <v>200306421_MIX_JOUR1</v>
      </c>
      <c r="AF825" s="9">
        <v>0</v>
      </c>
      <c r="AG825" s="9">
        <v>0.99930555555555556</v>
      </c>
    </row>
    <row r="826" spans="1:33">
      <c r="A826" s="8">
        <v>2003096</v>
      </c>
      <c r="B826" s="8" t="s">
        <v>117</v>
      </c>
      <c r="C826" s="9">
        <v>0</v>
      </c>
      <c r="D826" s="9">
        <v>0.99930555555555556</v>
      </c>
      <c r="E826" s="13">
        <v>1111111</v>
      </c>
      <c r="F826" s="18" t="str">
        <f t="shared" si="293"/>
        <v>1111111</v>
      </c>
      <c r="G826" s="20" t="str">
        <f t="shared" si="294"/>
        <v>1</v>
      </c>
      <c r="H826" s="20" t="str">
        <f t="shared" si="295"/>
        <v>1</v>
      </c>
      <c r="I826" s="20" t="str">
        <f t="shared" si="296"/>
        <v>1</v>
      </c>
      <c r="J826" s="20" t="str">
        <f t="shared" si="297"/>
        <v>1</v>
      </c>
      <c r="K826" s="20" t="str">
        <f t="shared" si="298"/>
        <v>1</v>
      </c>
      <c r="L826" s="20" t="str">
        <f t="shared" si="299"/>
        <v>1</v>
      </c>
      <c r="M826" s="20" t="str">
        <f t="shared" si="300"/>
        <v>1</v>
      </c>
      <c r="N826" s="23">
        <f t="shared" si="301"/>
        <v>2</v>
      </c>
      <c r="O826" s="23">
        <f t="shared" si="302"/>
        <v>3</v>
      </c>
      <c r="P826" s="23">
        <f t="shared" si="303"/>
        <v>4</v>
      </c>
      <c r="Q826" s="23">
        <f t="shared" si="304"/>
        <v>5</v>
      </c>
      <c r="R826" s="23">
        <f t="shared" si="305"/>
        <v>6</v>
      </c>
      <c r="S826" s="23">
        <f t="shared" si="306"/>
        <v>7</v>
      </c>
      <c r="T826" s="23">
        <f t="shared" si="307"/>
        <v>1</v>
      </c>
      <c r="V826" s="9">
        <v>0</v>
      </c>
      <c r="W826" s="9">
        <v>0.99930555555555556</v>
      </c>
      <c r="X826" t="str">
        <f t="shared" si="286"/>
        <v>200309621_MIX_JOUR2</v>
      </c>
      <c r="Y826" t="str">
        <f t="shared" si="287"/>
        <v>200309621_MIX_JOUR3</v>
      </c>
      <c r="Z826" t="str">
        <f t="shared" si="288"/>
        <v>200309621_MIX_JOUR4</v>
      </c>
      <c r="AA826" t="str">
        <f t="shared" si="289"/>
        <v>200309621_MIX_JOUR5</v>
      </c>
      <c r="AB826" t="str">
        <f t="shared" si="290"/>
        <v>200309621_MIX_JOUR6</v>
      </c>
      <c r="AC826" t="str">
        <f t="shared" si="291"/>
        <v>200309621_MIX_JOUR7</v>
      </c>
      <c r="AD826" t="str">
        <f t="shared" si="292"/>
        <v>200309621_MIX_JOUR1</v>
      </c>
      <c r="AF826" s="9">
        <v>0</v>
      </c>
      <c r="AG826" s="9">
        <v>0.99930555555555556</v>
      </c>
    </row>
    <row r="827" spans="1:33">
      <c r="A827" s="8">
        <v>2003096</v>
      </c>
      <c r="B827" s="8" t="s">
        <v>118</v>
      </c>
      <c r="C827" s="9">
        <v>0</v>
      </c>
      <c r="D827" s="9">
        <v>0.99930555555555556</v>
      </c>
      <c r="E827" s="13">
        <v>1111111</v>
      </c>
      <c r="F827" s="18" t="str">
        <f t="shared" si="293"/>
        <v>1111111</v>
      </c>
      <c r="G827" s="20" t="str">
        <f t="shared" si="294"/>
        <v>1</v>
      </c>
      <c r="H827" s="20" t="str">
        <f t="shared" si="295"/>
        <v>1</v>
      </c>
      <c r="I827" s="20" t="str">
        <f t="shared" si="296"/>
        <v>1</v>
      </c>
      <c r="J827" s="20" t="str">
        <f t="shared" si="297"/>
        <v>1</v>
      </c>
      <c r="K827" s="20" t="str">
        <f t="shared" si="298"/>
        <v>1</v>
      </c>
      <c r="L827" s="20" t="str">
        <f t="shared" si="299"/>
        <v>1</v>
      </c>
      <c r="M827" s="20" t="str">
        <f t="shared" si="300"/>
        <v>1</v>
      </c>
      <c r="N827" s="23">
        <f t="shared" si="301"/>
        <v>2</v>
      </c>
      <c r="O827" s="23">
        <f t="shared" si="302"/>
        <v>3</v>
      </c>
      <c r="P827" s="23">
        <f t="shared" si="303"/>
        <v>4</v>
      </c>
      <c r="Q827" s="23">
        <f t="shared" si="304"/>
        <v>5</v>
      </c>
      <c r="R827" s="23">
        <f t="shared" si="305"/>
        <v>6</v>
      </c>
      <c r="S827" s="23">
        <f t="shared" si="306"/>
        <v>7</v>
      </c>
      <c r="T827" s="23">
        <f t="shared" si="307"/>
        <v>1</v>
      </c>
      <c r="V827" s="9">
        <v>0</v>
      </c>
      <c r="W827" s="9">
        <v>0.99930555555555556</v>
      </c>
      <c r="X827" t="str">
        <f t="shared" si="286"/>
        <v>200309621_MIX_SOIR2</v>
      </c>
      <c r="Y827" t="str">
        <f t="shared" si="287"/>
        <v>200309621_MIX_SOIR3</v>
      </c>
      <c r="Z827" t="str">
        <f t="shared" si="288"/>
        <v>200309621_MIX_SOIR4</v>
      </c>
      <c r="AA827" t="str">
        <f t="shared" si="289"/>
        <v>200309621_MIX_SOIR5</v>
      </c>
      <c r="AB827" t="str">
        <f t="shared" si="290"/>
        <v>200309621_MIX_SOIR6</v>
      </c>
      <c r="AC827" t="str">
        <f t="shared" si="291"/>
        <v>200309621_MIX_SOIR7</v>
      </c>
      <c r="AD827" t="str">
        <f t="shared" si="292"/>
        <v>200309621_MIX_SOIR1</v>
      </c>
      <c r="AF827" s="9">
        <v>0</v>
      </c>
      <c r="AG827" s="9">
        <v>0.99930555555555556</v>
      </c>
    </row>
    <row r="828" spans="1:33">
      <c r="A828" s="8">
        <v>2003116</v>
      </c>
      <c r="B828" s="8" t="s">
        <v>118</v>
      </c>
      <c r="C828" s="9">
        <v>0</v>
      </c>
      <c r="D828" s="9">
        <v>0.99930555555555556</v>
      </c>
      <c r="E828" s="13">
        <v>1111111</v>
      </c>
      <c r="F828" s="18" t="str">
        <f t="shared" si="293"/>
        <v>1111111</v>
      </c>
      <c r="G828" s="20" t="str">
        <f t="shared" si="294"/>
        <v>1</v>
      </c>
      <c r="H828" s="20" t="str">
        <f t="shared" si="295"/>
        <v>1</v>
      </c>
      <c r="I828" s="20" t="str">
        <f t="shared" si="296"/>
        <v>1</v>
      </c>
      <c r="J828" s="20" t="str">
        <f t="shared" si="297"/>
        <v>1</v>
      </c>
      <c r="K828" s="20" t="str">
        <f t="shared" si="298"/>
        <v>1</v>
      </c>
      <c r="L828" s="20" t="str">
        <f t="shared" si="299"/>
        <v>1</v>
      </c>
      <c r="M828" s="20" t="str">
        <f t="shared" si="300"/>
        <v>1</v>
      </c>
      <c r="N828" s="23">
        <f t="shared" si="301"/>
        <v>2</v>
      </c>
      <c r="O828" s="23">
        <f t="shared" si="302"/>
        <v>3</v>
      </c>
      <c r="P828" s="23">
        <f t="shared" si="303"/>
        <v>4</v>
      </c>
      <c r="Q828" s="23">
        <f t="shared" si="304"/>
        <v>5</v>
      </c>
      <c r="R828" s="23">
        <f t="shared" si="305"/>
        <v>6</v>
      </c>
      <c r="S828" s="23">
        <f t="shared" si="306"/>
        <v>7</v>
      </c>
      <c r="T828" s="23">
        <f t="shared" si="307"/>
        <v>1</v>
      </c>
      <c r="V828" s="9">
        <v>0</v>
      </c>
      <c r="W828" s="9">
        <v>0.99930555555555556</v>
      </c>
      <c r="X828" t="str">
        <f t="shared" si="286"/>
        <v>200311621_MIX_SOIR2</v>
      </c>
      <c r="Y828" t="str">
        <f t="shared" si="287"/>
        <v>200311621_MIX_SOIR3</v>
      </c>
      <c r="Z828" t="str">
        <f t="shared" si="288"/>
        <v>200311621_MIX_SOIR4</v>
      </c>
      <c r="AA828" t="str">
        <f t="shared" si="289"/>
        <v>200311621_MIX_SOIR5</v>
      </c>
      <c r="AB828" t="str">
        <f t="shared" si="290"/>
        <v>200311621_MIX_SOIR6</v>
      </c>
      <c r="AC828" t="str">
        <f t="shared" si="291"/>
        <v>200311621_MIX_SOIR7</v>
      </c>
      <c r="AD828" t="str">
        <f t="shared" si="292"/>
        <v>200311621_MIX_SOIR1</v>
      </c>
      <c r="AF828" s="9">
        <v>0</v>
      </c>
      <c r="AG828" s="9">
        <v>0.99930555555555556</v>
      </c>
    </row>
    <row r="829" spans="1:33">
      <c r="A829" s="8">
        <v>2003146</v>
      </c>
      <c r="B829" s="8" t="s">
        <v>117</v>
      </c>
      <c r="C829" s="9">
        <v>0</v>
      </c>
      <c r="D829" s="9">
        <v>0.99930555555555556</v>
      </c>
      <c r="E829" s="13">
        <v>1111111</v>
      </c>
      <c r="F829" s="18" t="str">
        <f t="shared" si="293"/>
        <v>1111111</v>
      </c>
      <c r="G829" s="20" t="str">
        <f t="shared" si="294"/>
        <v>1</v>
      </c>
      <c r="H829" s="20" t="str">
        <f t="shared" si="295"/>
        <v>1</v>
      </c>
      <c r="I829" s="20" t="str">
        <f t="shared" si="296"/>
        <v>1</v>
      </c>
      <c r="J829" s="20" t="str">
        <f t="shared" si="297"/>
        <v>1</v>
      </c>
      <c r="K829" s="20" t="str">
        <f t="shared" si="298"/>
        <v>1</v>
      </c>
      <c r="L829" s="20" t="str">
        <f t="shared" si="299"/>
        <v>1</v>
      </c>
      <c r="M829" s="20" t="str">
        <f t="shared" si="300"/>
        <v>1</v>
      </c>
      <c r="N829" s="23">
        <f t="shared" si="301"/>
        <v>2</v>
      </c>
      <c r="O829" s="23">
        <f t="shared" si="302"/>
        <v>3</v>
      </c>
      <c r="P829" s="23">
        <f t="shared" si="303"/>
        <v>4</v>
      </c>
      <c r="Q829" s="23">
        <f t="shared" si="304"/>
        <v>5</v>
      </c>
      <c r="R829" s="23">
        <f t="shared" si="305"/>
        <v>6</v>
      </c>
      <c r="S829" s="23">
        <f t="shared" si="306"/>
        <v>7</v>
      </c>
      <c r="T829" s="23">
        <f t="shared" si="307"/>
        <v>1</v>
      </c>
      <c r="V829" s="9">
        <v>0</v>
      </c>
      <c r="W829" s="9">
        <v>0.99930555555555556</v>
      </c>
      <c r="X829" t="str">
        <f t="shared" si="286"/>
        <v>200314621_MIX_JOUR2</v>
      </c>
      <c r="Y829" t="str">
        <f t="shared" si="287"/>
        <v>200314621_MIX_JOUR3</v>
      </c>
      <c r="Z829" t="str">
        <f t="shared" si="288"/>
        <v>200314621_MIX_JOUR4</v>
      </c>
      <c r="AA829" t="str">
        <f t="shared" si="289"/>
        <v>200314621_MIX_JOUR5</v>
      </c>
      <c r="AB829" t="str">
        <f t="shared" si="290"/>
        <v>200314621_MIX_JOUR6</v>
      </c>
      <c r="AC829" t="str">
        <f t="shared" si="291"/>
        <v>200314621_MIX_JOUR7</v>
      </c>
      <c r="AD829" t="str">
        <f t="shared" si="292"/>
        <v>200314621_MIX_JOUR1</v>
      </c>
      <c r="AF829" s="9">
        <v>0</v>
      </c>
      <c r="AG829" s="9">
        <v>0.99930555555555556</v>
      </c>
    </row>
    <row r="830" spans="1:33">
      <c r="A830" s="8">
        <v>2003173</v>
      </c>
      <c r="B830" s="8" t="s">
        <v>117</v>
      </c>
      <c r="C830" s="9">
        <v>0</v>
      </c>
      <c r="D830" s="9">
        <v>0</v>
      </c>
      <c r="E830" s="13">
        <v>1111111</v>
      </c>
      <c r="F830" s="18" t="str">
        <f t="shared" si="293"/>
        <v>1111111</v>
      </c>
      <c r="G830" s="20" t="str">
        <f t="shared" si="294"/>
        <v>1</v>
      </c>
      <c r="H830" s="20" t="str">
        <f t="shared" si="295"/>
        <v>1</v>
      </c>
      <c r="I830" s="20" t="str">
        <f t="shared" si="296"/>
        <v>1</v>
      </c>
      <c r="J830" s="20" t="str">
        <f t="shared" si="297"/>
        <v>1</v>
      </c>
      <c r="K830" s="20" t="str">
        <f t="shared" si="298"/>
        <v>1</v>
      </c>
      <c r="L830" s="20" t="str">
        <f t="shared" si="299"/>
        <v>1</v>
      </c>
      <c r="M830" s="20" t="str">
        <f t="shared" si="300"/>
        <v>1</v>
      </c>
      <c r="N830" s="23">
        <f t="shared" si="301"/>
        <v>2</v>
      </c>
      <c r="O830" s="23">
        <f t="shared" si="302"/>
        <v>3</v>
      </c>
      <c r="P830" s="23">
        <f t="shared" si="303"/>
        <v>4</v>
      </c>
      <c r="Q830" s="23">
        <f t="shared" si="304"/>
        <v>5</v>
      </c>
      <c r="R830" s="23">
        <f t="shared" si="305"/>
        <v>6</v>
      </c>
      <c r="S830" s="23">
        <f t="shared" si="306"/>
        <v>7</v>
      </c>
      <c r="T830" s="23">
        <f t="shared" si="307"/>
        <v>1</v>
      </c>
      <c r="V830" s="9">
        <v>0</v>
      </c>
      <c r="W830" s="9">
        <v>0</v>
      </c>
      <c r="X830" t="str">
        <f t="shared" si="286"/>
        <v>200317321_MIX_JOUR2</v>
      </c>
      <c r="Y830" t="str">
        <f t="shared" si="287"/>
        <v>200317321_MIX_JOUR3</v>
      </c>
      <c r="Z830" t="str">
        <f t="shared" si="288"/>
        <v>200317321_MIX_JOUR4</v>
      </c>
      <c r="AA830" t="str">
        <f t="shared" si="289"/>
        <v>200317321_MIX_JOUR5</v>
      </c>
      <c r="AB830" t="str">
        <f t="shared" si="290"/>
        <v>200317321_MIX_JOUR6</v>
      </c>
      <c r="AC830" t="str">
        <f t="shared" si="291"/>
        <v>200317321_MIX_JOUR7</v>
      </c>
      <c r="AD830" t="str">
        <f t="shared" si="292"/>
        <v>200317321_MIX_JOUR1</v>
      </c>
      <c r="AF830" s="9">
        <v>0</v>
      </c>
      <c r="AG830" s="9">
        <v>0</v>
      </c>
    </row>
    <row r="831" spans="1:33">
      <c r="A831" s="8">
        <v>2003269</v>
      </c>
      <c r="B831" s="8" t="s">
        <v>117</v>
      </c>
      <c r="C831" s="9">
        <v>0</v>
      </c>
      <c r="D831" s="9">
        <v>0.99930555555555556</v>
      </c>
      <c r="E831" s="13">
        <v>1111111</v>
      </c>
      <c r="F831" s="18" t="str">
        <f t="shared" si="293"/>
        <v>1111111</v>
      </c>
      <c r="G831" s="20" t="str">
        <f t="shared" si="294"/>
        <v>1</v>
      </c>
      <c r="H831" s="20" t="str">
        <f t="shared" si="295"/>
        <v>1</v>
      </c>
      <c r="I831" s="20" t="str">
        <f t="shared" si="296"/>
        <v>1</v>
      </c>
      <c r="J831" s="20" t="str">
        <f t="shared" si="297"/>
        <v>1</v>
      </c>
      <c r="K831" s="20" t="str">
        <f t="shared" si="298"/>
        <v>1</v>
      </c>
      <c r="L831" s="20" t="str">
        <f t="shared" si="299"/>
        <v>1</v>
      </c>
      <c r="M831" s="20" t="str">
        <f t="shared" si="300"/>
        <v>1</v>
      </c>
      <c r="N831" s="23">
        <f t="shared" si="301"/>
        <v>2</v>
      </c>
      <c r="O831" s="23">
        <f t="shared" si="302"/>
        <v>3</v>
      </c>
      <c r="P831" s="23">
        <f t="shared" si="303"/>
        <v>4</v>
      </c>
      <c r="Q831" s="23">
        <f t="shared" si="304"/>
        <v>5</v>
      </c>
      <c r="R831" s="23">
        <f t="shared" si="305"/>
        <v>6</v>
      </c>
      <c r="S831" s="23">
        <f t="shared" si="306"/>
        <v>7</v>
      </c>
      <c r="T831" s="23">
        <f t="shared" si="307"/>
        <v>1</v>
      </c>
      <c r="V831" s="9">
        <v>0</v>
      </c>
      <c r="W831" s="9">
        <v>0.99930555555555556</v>
      </c>
      <c r="X831" t="str">
        <f t="shared" si="286"/>
        <v>200326921_MIX_JOUR2</v>
      </c>
      <c r="Y831" t="str">
        <f t="shared" si="287"/>
        <v>200326921_MIX_JOUR3</v>
      </c>
      <c r="Z831" t="str">
        <f t="shared" si="288"/>
        <v>200326921_MIX_JOUR4</v>
      </c>
      <c r="AA831" t="str">
        <f t="shared" si="289"/>
        <v>200326921_MIX_JOUR5</v>
      </c>
      <c r="AB831" t="str">
        <f t="shared" si="290"/>
        <v>200326921_MIX_JOUR6</v>
      </c>
      <c r="AC831" t="str">
        <f t="shared" si="291"/>
        <v>200326921_MIX_JOUR7</v>
      </c>
      <c r="AD831" t="str">
        <f t="shared" si="292"/>
        <v>200326921_MIX_JOUR1</v>
      </c>
      <c r="AF831" s="9">
        <v>0</v>
      </c>
      <c r="AG831" s="9">
        <v>0.99930555555555556</v>
      </c>
    </row>
    <row r="832" spans="1:33">
      <c r="A832" s="8">
        <v>2003319</v>
      </c>
      <c r="B832" s="8" t="s">
        <v>117</v>
      </c>
      <c r="C832" s="9">
        <v>0.25</v>
      </c>
      <c r="D832" s="9">
        <v>0.95833333333333337</v>
      </c>
      <c r="E832" s="13">
        <v>1000000</v>
      </c>
      <c r="F832" s="18" t="str">
        <f t="shared" si="293"/>
        <v>1000000</v>
      </c>
      <c r="G832" s="20" t="str">
        <f t="shared" si="294"/>
        <v>1</v>
      </c>
      <c r="H832" s="20" t="str">
        <f t="shared" si="295"/>
        <v>0</v>
      </c>
      <c r="I832" s="20" t="str">
        <f t="shared" si="296"/>
        <v>0</v>
      </c>
      <c r="J832" s="20" t="str">
        <f t="shared" si="297"/>
        <v>0</v>
      </c>
      <c r="K832" s="20" t="str">
        <f t="shared" si="298"/>
        <v>0</v>
      </c>
      <c r="L832" s="20" t="str">
        <f t="shared" si="299"/>
        <v>0</v>
      </c>
      <c r="M832" s="20" t="str">
        <f t="shared" si="300"/>
        <v>0</v>
      </c>
      <c r="N832" s="23">
        <f t="shared" si="301"/>
        <v>2</v>
      </c>
      <c r="O832" s="23">
        <f t="shared" si="302"/>
        <v>0</v>
      </c>
      <c r="P832" s="23">
        <f t="shared" si="303"/>
        <v>0</v>
      </c>
      <c r="Q832" s="23">
        <f t="shared" si="304"/>
        <v>0</v>
      </c>
      <c r="R832" s="23">
        <f t="shared" si="305"/>
        <v>0</v>
      </c>
      <c r="S832" s="23">
        <f t="shared" si="306"/>
        <v>0</v>
      </c>
      <c r="T832" s="23">
        <f t="shared" si="307"/>
        <v>0</v>
      </c>
      <c r="V832" s="9">
        <v>0.25</v>
      </c>
      <c r="W832" s="9">
        <v>0.95833333333333337</v>
      </c>
      <c r="X832" t="str">
        <f t="shared" si="286"/>
        <v>200331921_MIX_JOUR2</v>
      </c>
      <c r="Y832" t="str">
        <f t="shared" si="287"/>
        <v>200331921_MIX_JOUR0</v>
      </c>
      <c r="Z832" t="str">
        <f t="shared" si="288"/>
        <v>200331921_MIX_JOUR0</v>
      </c>
      <c r="AA832" t="str">
        <f t="shared" si="289"/>
        <v>200331921_MIX_JOUR0</v>
      </c>
      <c r="AB832" t="str">
        <f t="shared" si="290"/>
        <v>200331921_MIX_JOUR0</v>
      </c>
      <c r="AC832" t="str">
        <f t="shared" si="291"/>
        <v>200331921_MIX_JOUR0</v>
      </c>
      <c r="AD832" t="str">
        <f t="shared" si="292"/>
        <v>200331921_MIX_JOUR0</v>
      </c>
      <c r="AF832" s="9">
        <v>0.25</v>
      </c>
      <c r="AG832" s="9">
        <v>0.95833333333333337</v>
      </c>
    </row>
    <row r="833" spans="1:33">
      <c r="A833" s="8">
        <v>2003319</v>
      </c>
      <c r="B833" s="8" t="s">
        <v>118</v>
      </c>
      <c r="C833" s="9">
        <v>0</v>
      </c>
      <c r="D833" s="9">
        <v>0.99930555555555556</v>
      </c>
      <c r="E833" s="13">
        <v>1111111</v>
      </c>
      <c r="F833" s="18" t="str">
        <f t="shared" si="293"/>
        <v>1111111</v>
      </c>
      <c r="G833" s="20" t="str">
        <f t="shared" si="294"/>
        <v>1</v>
      </c>
      <c r="H833" s="20" t="str">
        <f t="shared" si="295"/>
        <v>1</v>
      </c>
      <c r="I833" s="20" t="str">
        <f t="shared" si="296"/>
        <v>1</v>
      </c>
      <c r="J833" s="20" t="str">
        <f t="shared" si="297"/>
        <v>1</v>
      </c>
      <c r="K833" s="20" t="str">
        <f t="shared" si="298"/>
        <v>1</v>
      </c>
      <c r="L833" s="20" t="str">
        <f t="shared" si="299"/>
        <v>1</v>
      </c>
      <c r="M833" s="20" t="str">
        <f t="shared" si="300"/>
        <v>1</v>
      </c>
      <c r="N833" s="23">
        <f t="shared" si="301"/>
        <v>2</v>
      </c>
      <c r="O833" s="23">
        <f t="shared" si="302"/>
        <v>3</v>
      </c>
      <c r="P833" s="23">
        <f t="shared" si="303"/>
        <v>4</v>
      </c>
      <c r="Q833" s="23">
        <f t="shared" si="304"/>
        <v>5</v>
      </c>
      <c r="R833" s="23">
        <f t="shared" si="305"/>
        <v>6</v>
      </c>
      <c r="S833" s="23">
        <f t="shared" si="306"/>
        <v>7</v>
      </c>
      <c r="T833" s="23">
        <f t="shared" si="307"/>
        <v>1</v>
      </c>
      <c r="V833" s="9">
        <v>0</v>
      </c>
      <c r="W833" s="9">
        <v>0.99930555555555556</v>
      </c>
      <c r="X833" t="str">
        <f t="shared" si="286"/>
        <v>200331921_MIX_SOIR2</v>
      </c>
      <c r="Y833" t="str">
        <f t="shared" si="287"/>
        <v>200331921_MIX_SOIR3</v>
      </c>
      <c r="Z833" t="str">
        <f t="shared" si="288"/>
        <v>200331921_MIX_SOIR4</v>
      </c>
      <c r="AA833" t="str">
        <f t="shared" si="289"/>
        <v>200331921_MIX_SOIR5</v>
      </c>
      <c r="AB833" t="str">
        <f t="shared" si="290"/>
        <v>200331921_MIX_SOIR6</v>
      </c>
      <c r="AC833" t="str">
        <f t="shared" si="291"/>
        <v>200331921_MIX_SOIR7</v>
      </c>
      <c r="AD833" t="str">
        <f t="shared" si="292"/>
        <v>200331921_MIX_SOIR1</v>
      </c>
      <c r="AF833" s="9">
        <v>0</v>
      </c>
      <c r="AG833" s="9">
        <v>0.99930555555555556</v>
      </c>
    </row>
    <row r="834" spans="1:33">
      <c r="A834" s="8">
        <v>2003343</v>
      </c>
      <c r="B834" s="8" t="s">
        <v>117</v>
      </c>
      <c r="C834" s="9">
        <v>0.25</v>
      </c>
      <c r="D834" s="9">
        <v>0.95833333333333337</v>
      </c>
      <c r="E834" s="13">
        <v>1000000</v>
      </c>
      <c r="F834" s="18" t="str">
        <f t="shared" si="293"/>
        <v>1000000</v>
      </c>
      <c r="G834" s="20" t="str">
        <f t="shared" si="294"/>
        <v>1</v>
      </c>
      <c r="H834" s="20" t="str">
        <f t="shared" si="295"/>
        <v>0</v>
      </c>
      <c r="I834" s="20" t="str">
        <f t="shared" si="296"/>
        <v>0</v>
      </c>
      <c r="J834" s="20" t="str">
        <f t="shared" si="297"/>
        <v>0</v>
      </c>
      <c r="K834" s="20" t="str">
        <f t="shared" si="298"/>
        <v>0</v>
      </c>
      <c r="L834" s="20" t="str">
        <f t="shared" si="299"/>
        <v>0</v>
      </c>
      <c r="M834" s="20" t="str">
        <f t="shared" si="300"/>
        <v>0</v>
      </c>
      <c r="N834" s="23">
        <f t="shared" si="301"/>
        <v>2</v>
      </c>
      <c r="O834" s="23">
        <f t="shared" si="302"/>
        <v>0</v>
      </c>
      <c r="P834" s="23">
        <f t="shared" si="303"/>
        <v>0</v>
      </c>
      <c r="Q834" s="23">
        <f t="shared" si="304"/>
        <v>0</v>
      </c>
      <c r="R834" s="23">
        <f t="shared" si="305"/>
        <v>0</v>
      </c>
      <c r="S834" s="23">
        <f t="shared" si="306"/>
        <v>0</v>
      </c>
      <c r="T834" s="23">
        <f t="shared" si="307"/>
        <v>0</v>
      </c>
      <c r="V834" s="9">
        <v>0.25</v>
      </c>
      <c r="W834" s="9">
        <v>0.95833333333333337</v>
      </c>
      <c r="X834" t="str">
        <f t="shared" si="286"/>
        <v>200334321_MIX_JOUR2</v>
      </c>
      <c r="Y834" t="str">
        <f t="shared" si="287"/>
        <v>200334321_MIX_JOUR0</v>
      </c>
      <c r="Z834" t="str">
        <f t="shared" si="288"/>
        <v>200334321_MIX_JOUR0</v>
      </c>
      <c r="AA834" t="str">
        <f t="shared" si="289"/>
        <v>200334321_MIX_JOUR0</v>
      </c>
      <c r="AB834" t="str">
        <f t="shared" si="290"/>
        <v>200334321_MIX_JOUR0</v>
      </c>
      <c r="AC834" t="str">
        <f t="shared" si="291"/>
        <v>200334321_MIX_JOUR0</v>
      </c>
      <c r="AD834" t="str">
        <f t="shared" si="292"/>
        <v>200334321_MIX_JOUR0</v>
      </c>
      <c r="AF834" s="9">
        <v>0.25</v>
      </c>
      <c r="AG834" s="9">
        <v>0.95833333333333337</v>
      </c>
    </row>
    <row r="835" spans="1:33">
      <c r="A835" s="8">
        <v>2003343</v>
      </c>
      <c r="B835" s="8" t="s">
        <v>118</v>
      </c>
      <c r="C835" s="9">
        <v>0</v>
      </c>
      <c r="D835" s="9">
        <v>0.99930555555555556</v>
      </c>
      <c r="E835" s="13">
        <v>1111111</v>
      </c>
      <c r="F835" s="18" t="str">
        <f t="shared" si="293"/>
        <v>1111111</v>
      </c>
      <c r="G835" s="20" t="str">
        <f t="shared" si="294"/>
        <v>1</v>
      </c>
      <c r="H835" s="20" t="str">
        <f t="shared" si="295"/>
        <v>1</v>
      </c>
      <c r="I835" s="20" t="str">
        <f t="shared" si="296"/>
        <v>1</v>
      </c>
      <c r="J835" s="20" t="str">
        <f t="shared" si="297"/>
        <v>1</v>
      </c>
      <c r="K835" s="20" t="str">
        <f t="shared" si="298"/>
        <v>1</v>
      </c>
      <c r="L835" s="20" t="str">
        <f t="shared" si="299"/>
        <v>1</v>
      </c>
      <c r="M835" s="20" t="str">
        <f t="shared" si="300"/>
        <v>1</v>
      </c>
      <c r="N835" s="23">
        <f t="shared" si="301"/>
        <v>2</v>
      </c>
      <c r="O835" s="23">
        <f t="shared" si="302"/>
        <v>3</v>
      </c>
      <c r="P835" s="23">
        <f t="shared" si="303"/>
        <v>4</v>
      </c>
      <c r="Q835" s="23">
        <f t="shared" si="304"/>
        <v>5</v>
      </c>
      <c r="R835" s="23">
        <f t="shared" si="305"/>
        <v>6</v>
      </c>
      <c r="S835" s="23">
        <f t="shared" si="306"/>
        <v>7</v>
      </c>
      <c r="T835" s="23">
        <f t="shared" si="307"/>
        <v>1</v>
      </c>
      <c r="V835" s="9">
        <v>0</v>
      </c>
      <c r="W835" s="9">
        <v>0.99930555555555556</v>
      </c>
      <c r="X835" t="str">
        <f t="shared" ref="X835:X898" si="308">A835&amp;B835&amp;N835</f>
        <v>200334321_MIX_SOIR2</v>
      </c>
      <c r="Y835" t="str">
        <f t="shared" ref="Y835:Y898" si="309">A835&amp;B835&amp;O835</f>
        <v>200334321_MIX_SOIR3</v>
      </c>
      <c r="Z835" t="str">
        <f t="shared" ref="Z835:Z898" si="310">A835&amp;B835&amp;P835</f>
        <v>200334321_MIX_SOIR4</v>
      </c>
      <c r="AA835" t="str">
        <f t="shared" ref="AA835:AA898" si="311">A835&amp;B835&amp;Q835</f>
        <v>200334321_MIX_SOIR5</v>
      </c>
      <c r="AB835" t="str">
        <f t="shared" ref="AB835:AB898" si="312">A835&amp;B835&amp;R835</f>
        <v>200334321_MIX_SOIR6</v>
      </c>
      <c r="AC835" t="str">
        <f t="shared" ref="AC835:AC898" si="313">A835&amp;B835&amp;S835</f>
        <v>200334321_MIX_SOIR7</v>
      </c>
      <c r="AD835" t="str">
        <f t="shared" ref="AD835:AD898" si="314">A835&amp;B835&amp;T835</f>
        <v>200334321_MIX_SOIR1</v>
      </c>
      <c r="AF835" s="9">
        <v>0</v>
      </c>
      <c r="AG835" s="9">
        <v>0.99930555555555556</v>
      </c>
    </row>
    <row r="836" spans="1:33">
      <c r="A836" s="8">
        <v>2003410</v>
      </c>
      <c r="B836" s="8" t="s">
        <v>117</v>
      </c>
      <c r="C836" s="9">
        <v>0</v>
      </c>
      <c r="D836" s="9">
        <v>0.99930555555555556</v>
      </c>
      <c r="E836" s="13">
        <v>1111111</v>
      </c>
      <c r="F836" s="18" t="str">
        <f t="shared" si="293"/>
        <v>1111111</v>
      </c>
      <c r="G836" s="20" t="str">
        <f t="shared" si="294"/>
        <v>1</v>
      </c>
      <c r="H836" s="20" t="str">
        <f t="shared" si="295"/>
        <v>1</v>
      </c>
      <c r="I836" s="20" t="str">
        <f t="shared" si="296"/>
        <v>1</v>
      </c>
      <c r="J836" s="20" t="str">
        <f t="shared" si="297"/>
        <v>1</v>
      </c>
      <c r="K836" s="20" t="str">
        <f t="shared" si="298"/>
        <v>1</v>
      </c>
      <c r="L836" s="20" t="str">
        <f t="shared" si="299"/>
        <v>1</v>
      </c>
      <c r="M836" s="20" t="str">
        <f t="shared" si="300"/>
        <v>1</v>
      </c>
      <c r="N836" s="23">
        <f t="shared" si="301"/>
        <v>2</v>
      </c>
      <c r="O836" s="23">
        <f t="shared" si="302"/>
        <v>3</v>
      </c>
      <c r="P836" s="23">
        <f t="shared" si="303"/>
        <v>4</v>
      </c>
      <c r="Q836" s="23">
        <f t="shared" si="304"/>
        <v>5</v>
      </c>
      <c r="R836" s="23">
        <f t="shared" si="305"/>
        <v>6</v>
      </c>
      <c r="S836" s="23">
        <f t="shared" si="306"/>
        <v>7</v>
      </c>
      <c r="T836" s="23">
        <f t="shared" si="307"/>
        <v>1</v>
      </c>
      <c r="V836" s="9">
        <v>0</v>
      </c>
      <c r="W836" s="9">
        <v>0.99930555555555556</v>
      </c>
      <c r="X836" t="str">
        <f t="shared" si="308"/>
        <v>200341021_MIX_JOUR2</v>
      </c>
      <c r="Y836" t="str">
        <f t="shared" si="309"/>
        <v>200341021_MIX_JOUR3</v>
      </c>
      <c r="Z836" t="str">
        <f t="shared" si="310"/>
        <v>200341021_MIX_JOUR4</v>
      </c>
      <c r="AA836" t="str">
        <f t="shared" si="311"/>
        <v>200341021_MIX_JOUR5</v>
      </c>
      <c r="AB836" t="str">
        <f t="shared" si="312"/>
        <v>200341021_MIX_JOUR6</v>
      </c>
      <c r="AC836" t="str">
        <f t="shared" si="313"/>
        <v>200341021_MIX_JOUR7</v>
      </c>
      <c r="AD836" t="str">
        <f t="shared" si="314"/>
        <v>200341021_MIX_JOUR1</v>
      </c>
      <c r="AF836" s="9">
        <v>0</v>
      </c>
      <c r="AG836" s="9">
        <v>0.99930555555555556</v>
      </c>
    </row>
    <row r="837" spans="1:33">
      <c r="A837" s="8">
        <v>2003421</v>
      </c>
      <c r="B837" s="8" t="s">
        <v>117</v>
      </c>
      <c r="C837" s="9">
        <v>0.25</v>
      </c>
      <c r="D837" s="9">
        <v>0.95833333333333337</v>
      </c>
      <c r="E837" s="13">
        <v>1011100</v>
      </c>
      <c r="F837" s="18" t="str">
        <f t="shared" si="293"/>
        <v>1011100</v>
      </c>
      <c r="G837" s="20" t="str">
        <f t="shared" si="294"/>
        <v>1</v>
      </c>
      <c r="H837" s="20" t="str">
        <f t="shared" si="295"/>
        <v>0</v>
      </c>
      <c r="I837" s="20" t="str">
        <f t="shared" si="296"/>
        <v>1</v>
      </c>
      <c r="J837" s="20" t="str">
        <f t="shared" si="297"/>
        <v>1</v>
      </c>
      <c r="K837" s="20" t="str">
        <f t="shared" si="298"/>
        <v>1</v>
      </c>
      <c r="L837" s="20" t="str">
        <f t="shared" si="299"/>
        <v>0</v>
      </c>
      <c r="M837" s="20" t="str">
        <f t="shared" si="300"/>
        <v>0</v>
      </c>
      <c r="N837" s="23">
        <f t="shared" si="301"/>
        <v>2</v>
      </c>
      <c r="O837" s="23">
        <f t="shared" si="302"/>
        <v>0</v>
      </c>
      <c r="P837" s="23">
        <f t="shared" si="303"/>
        <v>4</v>
      </c>
      <c r="Q837" s="23">
        <f t="shared" si="304"/>
        <v>5</v>
      </c>
      <c r="R837" s="23">
        <f t="shared" si="305"/>
        <v>6</v>
      </c>
      <c r="S837" s="23">
        <f t="shared" si="306"/>
        <v>0</v>
      </c>
      <c r="T837" s="23">
        <f t="shared" si="307"/>
        <v>0</v>
      </c>
      <c r="V837" s="9">
        <v>0.25</v>
      </c>
      <c r="W837" s="9">
        <v>0.95833333333333337</v>
      </c>
      <c r="X837" t="str">
        <f t="shared" si="308"/>
        <v>200342121_MIX_JOUR2</v>
      </c>
      <c r="Y837" t="str">
        <f t="shared" si="309"/>
        <v>200342121_MIX_JOUR0</v>
      </c>
      <c r="Z837" t="str">
        <f t="shared" si="310"/>
        <v>200342121_MIX_JOUR4</v>
      </c>
      <c r="AA837" t="str">
        <f t="shared" si="311"/>
        <v>200342121_MIX_JOUR5</v>
      </c>
      <c r="AB837" t="str">
        <f t="shared" si="312"/>
        <v>200342121_MIX_JOUR6</v>
      </c>
      <c r="AC837" t="str">
        <f t="shared" si="313"/>
        <v>200342121_MIX_JOUR0</v>
      </c>
      <c r="AD837" t="str">
        <f t="shared" si="314"/>
        <v>200342121_MIX_JOUR0</v>
      </c>
      <c r="AF837" s="9">
        <v>0.25</v>
      </c>
      <c r="AG837" s="9">
        <v>0.95833333333333337</v>
      </c>
    </row>
    <row r="838" spans="1:33">
      <c r="A838" s="8">
        <v>2003437</v>
      </c>
      <c r="B838" s="8" t="s">
        <v>117</v>
      </c>
      <c r="C838" s="9">
        <v>0</v>
      </c>
      <c r="D838" s="9">
        <v>0.99930555555555556</v>
      </c>
      <c r="E838" s="13">
        <v>1111111</v>
      </c>
      <c r="F838" s="18" t="str">
        <f t="shared" si="293"/>
        <v>1111111</v>
      </c>
      <c r="G838" s="20" t="str">
        <f t="shared" si="294"/>
        <v>1</v>
      </c>
      <c r="H838" s="20" t="str">
        <f t="shared" si="295"/>
        <v>1</v>
      </c>
      <c r="I838" s="20" t="str">
        <f t="shared" si="296"/>
        <v>1</v>
      </c>
      <c r="J838" s="20" t="str">
        <f t="shared" si="297"/>
        <v>1</v>
      </c>
      <c r="K838" s="20" t="str">
        <f t="shared" si="298"/>
        <v>1</v>
      </c>
      <c r="L838" s="20" t="str">
        <f t="shared" si="299"/>
        <v>1</v>
      </c>
      <c r="M838" s="20" t="str">
        <f t="shared" si="300"/>
        <v>1</v>
      </c>
      <c r="N838" s="23">
        <f t="shared" si="301"/>
        <v>2</v>
      </c>
      <c r="O838" s="23">
        <f t="shared" si="302"/>
        <v>3</v>
      </c>
      <c r="P838" s="23">
        <f t="shared" si="303"/>
        <v>4</v>
      </c>
      <c r="Q838" s="23">
        <f t="shared" si="304"/>
        <v>5</v>
      </c>
      <c r="R838" s="23">
        <f t="shared" si="305"/>
        <v>6</v>
      </c>
      <c r="S838" s="23">
        <f t="shared" si="306"/>
        <v>7</v>
      </c>
      <c r="T838" s="23">
        <f t="shared" si="307"/>
        <v>1</v>
      </c>
      <c r="V838" s="9">
        <v>0</v>
      </c>
      <c r="W838" s="9">
        <v>0.99930555555555556</v>
      </c>
      <c r="X838" t="str">
        <f t="shared" si="308"/>
        <v>200343721_MIX_JOUR2</v>
      </c>
      <c r="Y838" t="str">
        <f t="shared" si="309"/>
        <v>200343721_MIX_JOUR3</v>
      </c>
      <c r="Z838" t="str">
        <f t="shared" si="310"/>
        <v>200343721_MIX_JOUR4</v>
      </c>
      <c r="AA838" t="str">
        <f t="shared" si="311"/>
        <v>200343721_MIX_JOUR5</v>
      </c>
      <c r="AB838" t="str">
        <f t="shared" si="312"/>
        <v>200343721_MIX_JOUR6</v>
      </c>
      <c r="AC838" t="str">
        <f t="shared" si="313"/>
        <v>200343721_MIX_JOUR7</v>
      </c>
      <c r="AD838" t="str">
        <f t="shared" si="314"/>
        <v>200343721_MIX_JOUR1</v>
      </c>
      <c r="AF838" s="9">
        <v>0</v>
      </c>
      <c r="AG838" s="9">
        <v>0.99930555555555556</v>
      </c>
    </row>
    <row r="839" spans="1:33">
      <c r="A839" s="8">
        <v>2003483</v>
      </c>
      <c r="B839" s="8" t="s">
        <v>117</v>
      </c>
      <c r="C839" s="9">
        <v>0</v>
      </c>
      <c r="D839" s="9">
        <v>1</v>
      </c>
      <c r="E839" s="13">
        <v>1111111</v>
      </c>
      <c r="F839" s="18" t="str">
        <f t="shared" si="293"/>
        <v>1111111</v>
      </c>
      <c r="G839" s="20" t="str">
        <f t="shared" si="294"/>
        <v>1</v>
      </c>
      <c r="H839" s="20" t="str">
        <f t="shared" si="295"/>
        <v>1</v>
      </c>
      <c r="I839" s="20" t="str">
        <f t="shared" si="296"/>
        <v>1</v>
      </c>
      <c r="J839" s="20" t="str">
        <f t="shared" si="297"/>
        <v>1</v>
      </c>
      <c r="K839" s="20" t="str">
        <f t="shared" si="298"/>
        <v>1</v>
      </c>
      <c r="L839" s="20" t="str">
        <f t="shared" si="299"/>
        <v>1</v>
      </c>
      <c r="M839" s="20" t="str">
        <f t="shared" si="300"/>
        <v>1</v>
      </c>
      <c r="N839" s="23">
        <f t="shared" si="301"/>
        <v>2</v>
      </c>
      <c r="O839" s="23">
        <f t="shared" si="302"/>
        <v>3</v>
      </c>
      <c r="P839" s="23">
        <f t="shared" si="303"/>
        <v>4</v>
      </c>
      <c r="Q839" s="23">
        <f t="shared" si="304"/>
        <v>5</v>
      </c>
      <c r="R839" s="23">
        <f t="shared" si="305"/>
        <v>6</v>
      </c>
      <c r="S839" s="23">
        <f t="shared" si="306"/>
        <v>7</v>
      </c>
      <c r="T839" s="23">
        <f t="shared" si="307"/>
        <v>1</v>
      </c>
      <c r="V839" s="9">
        <v>0</v>
      </c>
      <c r="W839" s="9">
        <v>1</v>
      </c>
      <c r="X839" t="str">
        <f t="shared" si="308"/>
        <v>200348321_MIX_JOUR2</v>
      </c>
      <c r="Y839" t="str">
        <f t="shared" si="309"/>
        <v>200348321_MIX_JOUR3</v>
      </c>
      <c r="Z839" t="str">
        <f t="shared" si="310"/>
        <v>200348321_MIX_JOUR4</v>
      </c>
      <c r="AA839" t="str">
        <f t="shared" si="311"/>
        <v>200348321_MIX_JOUR5</v>
      </c>
      <c r="AB839" t="str">
        <f t="shared" si="312"/>
        <v>200348321_MIX_JOUR6</v>
      </c>
      <c r="AC839" t="str">
        <f t="shared" si="313"/>
        <v>200348321_MIX_JOUR7</v>
      </c>
      <c r="AD839" t="str">
        <f t="shared" si="314"/>
        <v>200348321_MIX_JOUR1</v>
      </c>
      <c r="AF839" s="9">
        <v>0</v>
      </c>
      <c r="AG839" s="9">
        <v>1</v>
      </c>
    </row>
    <row r="840" spans="1:33">
      <c r="A840" s="8">
        <v>2003483</v>
      </c>
      <c r="B840" s="8" t="s">
        <v>118</v>
      </c>
      <c r="C840" s="9">
        <v>0</v>
      </c>
      <c r="D840" s="9">
        <v>1</v>
      </c>
      <c r="E840" s="13">
        <v>1111111</v>
      </c>
      <c r="F840" s="18" t="str">
        <f t="shared" si="293"/>
        <v>1111111</v>
      </c>
      <c r="G840" s="20" t="str">
        <f t="shared" si="294"/>
        <v>1</v>
      </c>
      <c r="H840" s="20" t="str">
        <f t="shared" si="295"/>
        <v>1</v>
      </c>
      <c r="I840" s="20" t="str">
        <f t="shared" si="296"/>
        <v>1</v>
      </c>
      <c r="J840" s="20" t="str">
        <f t="shared" si="297"/>
        <v>1</v>
      </c>
      <c r="K840" s="20" t="str">
        <f t="shared" si="298"/>
        <v>1</v>
      </c>
      <c r="L840" s="20" t="str">
        <f t="shared" si="299"/>
        <v>1</v>
      </c>
      <c r="M840" s="20" t="str">
        <f t="shared" si="300"/>
        <v>1</v>
      </c>
      <c r="N840" s="23">
        <f t="shared" si="301"/>
        <v>2</v>
      </c>
      <c r="O840" s="23">
        <f t="shared" si="302"/>
        <v>3</v>
      </c>
      <c r="P840" s="23">
        <f t="shared" si="303"/>
        <v>4</v>
      </c>
      <c r="Q840" s="23">
        <f t="shared" si="304"/>
        <v>5</v>
      </c>
      <c r="R840" s="23">
        <f t="shared" si="305"/>
        <v>6</v>
      </c>
      <c r="S840" s="23">
        <f t="shared" si="306"/>
        <v>7</v>
      </c>
      <c r="T840" s="23">
        <f t="shared" si="307"/>
        <v>1</v>
      </c>
      <c r="V840" s="9">
        <v>0</v>
      </c>
      <c r="W840" s="9">
        <v>1</v>
      </c>
      <c r="X840" t="str">
        <f t="shared" si="308"/>
        <v>200348321_MIX_SOIR2</v>
      </c>
      <c r="Y840" t="str">
        <f t="shared" si="309"/>
        <v>200348321_MIX_SOIR3</v>
      </c>
      <c r="Z840" t="str">
        <f t="shared" si="310"/>
        <v>200348321_MIX_SOIR4</v>
      </c>
      <c r="AA840" t="str">
        <f t="shared" si="311"/>
        <v>200348321_MIX_SOIR5</v>
      </c>
      <c r="AB840" t="str">
        <f t="shared" si="312"/>
        <v>200348321_MIX_SOIR6</v>
      </c>
      <c r="AC840" t="str">
        <f t="shared" si="313"/>
        <v>200348321_MIX_SOIR7</v>
      </c>
      <c r="AD840" t="str">
        <f t="shared" si="314"/>
        <v>200348321_MIX_SOIR1</v>
      </c>
      <c r="AF840" s="9">
        <v>0</v>
      </c>
      <c r="AG840" s="9">
        <v>1</v>
      </c>
    </row>
    <row r="841" spans="1:33">
      <c r="A841" s="8">
        <v>2003487</v>
      </c>
      <c r="B841" s="8" t="s">
        <v>118</v>
      </c>
      <c r="C841" s="9">
        <v>0</v>
      </c>
      <c r="D841" s="9">
        <v>0.99930555555555556</v>
      </c>
      <c r="E841" s="13">
        <v>1100001</v>
      </c>
      <c r="F841" s="18" t="str">
        <f t="shared" si="293"/>
        <v>1100001</v>
      </c>
      <c r="G841" s="20" t="str">
        <f t="shared" si="294"/>
        <v>1</v>
      </c>
      <c r="H841" s="20" t="str">
        <f t="shared" si="295"/>
        <v>1</v>
      </c>
      <c r="I841" s="20" t="str">
        <f t="shared" si="296"/>
        <v>0</v>
      </c>
      <c r="J841" s="20" t="str">
        <f t="shared" si="297"/>
        <v>0</v>
      </c>
      <c r="K841" s="20" t="str">
        <f t="shared" si="298"/>
        <v>0</v>
      </c>
      <c r="L841" s="20" t="str">
        <f t="shared" si="299"/>
        <v>0</v>
      </c>
      <c r="M841" s="20" t="str">
        <f t="shared" si="300"/>
        <v>1</v>
      </c>
      <c r="N841" s="23">
        <f t="shared" si="301"/>
        <v>2</v>
      </c>
      <c r="O841" s="23">
        <f t="shared" si="302"/>
        <v>3</v>
      </c>
      <c r="P841" s="23">
        <f t="shared" si="303"/>
        <v>0</v>
      </c>
      <c r="Q841" s="23">
        <f t="shared" si="304"/>
        <v>0</v>
      </c>
      <c r="R841" s="23">
        <f t="shared" si="305"/>
        <v>0</v>
      </c>
      <c r="S841" s="23">
        <f t="shared" si="306"/>
        <v>0</v>
      </c>
      <c r="T841" s="23">
        <f t="shared" si="307"/>
        <v>1</v>
      </c>
      <c r="V841" s="9">
        <v>0</v>
      </c>
      <c r="W841" s="9">
        <v>0.99930555555555556</v>
      </c>
      <c r="X841" t="str">
        <f t="shared" si="308"/>
        <v>200348721_MIX_SOIR2</v>
      </c>
      <c r="Y841" t="str">
        <f t="shared" si="309"/>
        <v>200348721_MIX_SOIR3</v>
      </c>
      <c r="Z841" t="str">
        <f t="shared" si="310"/>
        <v>200348721_MIX_SOIR0</v>
      </c>
      <c r="AA841" t="str">
        <f t="shared" si="311"/>
        <v>200348721_MIX_SOIR0</v>
      </c>
      <c r="AB841" t="str">
        <f t="shared" si="312"/>
        <v>200348721_MIX_SOIR0</v>
      </c>
      <c r="AC841" t="str">
        <f t="shared" si="313"/>
        <v>200348721_MIX_SOIR0</v>
      </c>
      <c r="AD841" t="str">
        <f t="shared" si="314"/>
        <v>200348721_MIX_SOIR1</v>
      </c>
      <c r="AF841" s="9">
        <v>0</v>
      </c>
      <c r="AG841" s="9">
        <v>0.99930555555555556</v>
      </c>
    </row>
    <row r="842" spans="1:33">
      <c r="A842" s="8">
        <v>2003500</v>
      </c>
      <c r="B842" s="8" t="s">
        <v>117</v>
      </c>
      <c r="C842" s="9">
        <v>0.29166666666666669</v>
      </c>
      <c r="D842" s="9">
        <v>0.66666666666666663</v>
      </c>
      <c r="E842" s="13">
        <v>1111111</v>
      </c>
      <c r="F842" s="18" t="str">
        <f t="shared" si="293"/>
        <v>1111111</v>
      </c>
      <c r="G842" s="20" t="str">
        <f t="shared" si="294"/>
        <v>1</v>
      </c>
      <c r="H842" s="20" t="str">
        <f t="shared" si="295"/>
        <v>1</v>
      </c>
      <c r="I842" s="20" t="str">
        <f t="shared" si="296"/>
        <v>1</v>
      </c>
      <c r="J842" s="20" t="str">
        <f t="shared" si="297"/>
        <v>1</v>
      </c>
      <c r="K842" s="20" t="str">
        <f t="shared" si="298"/>
        <v>1</v>
      </c>
      <c r="L842" s="20" t="str">
        <f t="shared" si="299"/>
        <v>1</v>
      </c>
      <c r="M842" s="20" t="str">
        <f t="shared" si="300"/>
        <v>1</v>
      </c>
      <c r="N842" s="23">
        <f t="shared" si="301"/>
        <v>2</v>
      </c>
      <c r="O842" s="23">
        <f t="shared" si="302"/>
        <v>3</v>
      </c>
      <c r="P842" s="23">
        <f t="shared" si="303"/>
        <v>4</v>
      </c>
      <c r="Q842" s="23">
        <f t="shared" si="304"/>
        <v>5</v>
      </c>
      <c r="R842" s="23">
        <f t="shared" si="305"/>
        <v>6</v>
      </c>
      <c r="S842" s="23">
        <f t="shared" si="306"/>
        <v>7</v>
      </c>
      <c r="T842" s="23">
        <f t="shared" si="307"/>
        <v>1</v>
      </c>
      <c r="V842" s="9">
        <v>0.29166666666666669</v>
      </c>
      <c r="W842" s="9">
        <v>0.66666666666666663</v>
      </c>
      <c r="X842" t="str">
        <f t="shared" si="308"/>
        <v>200350021_MIX_JOUR2</v>
      </c>
      <c r="Y842" t="str">
        <f t="shared" si="309"/>
        <v>200350021_MIX_JOUR3</v>
      </c>
      <c r="Z842" t="str">
        <f t="shared" si="310"/>
        <v>200350021_MIX_JOUR4</v>
      </c>
      <c r="AA842" t="str">
        <f t="shared" si="311"/>
        <v>200350021_MIX_JOUR5</v>
      </c>
      <c r="AB842" t="str">
        <f t="shared" si="312"/>
        <v>200350021_MIX_JOUR6</v>
      </c>
      <c r="AC842" t="str">
        <f t="shared" si="313"/>
        <v>200350021_MIX_JOUR7</v>
      </c>
      <c r="AD842" t="str">
        <f t="shared" si="314"/>
        <v>200350021_MIX_JOUR1</v>
      </c>
      <c r="AF842" s="9">
        <v>0.29166666666666669</v>
      </c>
      <c r="AG842" s="9">
        <v>0.66666666666666663</v>
      </c>
    </row>
    <row r="843" spans="1:33">
      <c r="A843" s="8">
        <v>2003533</v>
      </c>
      <c r="B843" s="8" t="s">
        <v>117</v>
      </c>
      <c r="C843" s="9">
        <v>0.25</v>
      </c>
      <c r="D843" s="9">
        <v>0.95833333333333337</v>
      </c>
      <c r="E843" s="13">
        <v>1000000</v>
      </c>
      <c r="F843" s="18" t="str">
        <f t="shared" si="293"/>
        <v>1000000</v>
      </c>
      <c r="G843" s="20" t="str">
        <f t="shared" si="294"/>
        <v>1</v>
      </c>
      <c r="H843" s="20" t="str">
        <f t="shared" si="295"/>
        <v>0</v>
      </c>
      <c r="I843" s="20" t="str">
        <f t="shared" si="296"/>
        <v>0</v>
      </c>
      <c r="J843" s="20" t="str">
        <f t="shared" si="297"/>
        <v>0</v>
      </c>
      <c r="K843" s="20" t="str">
        <f t="shared" si="298"/>
        <v>0</v>
      </c>
      <c r="L843" s="20" t="str">
        <f t="shared" si="299"/>
        <v>0</v>
      </c>
      <c r="M843" s="20" t="str">
        <f t="shared" si="300"/>
        <v>0</v>
      </c>
      <c r="N843" s="23">
        <f t="shared" si="301"/>
        <v>2</v>
      </c>
      <c r="O843" s="23">
        <f t="shared" si="302"/>
        <v>0</v>
      </c>
      <c r="P843" s="23">
        <f t="shared" si="303"/>
        <v>0</v>
      </c>
      <c r="Q843" s="23">
        <f t="shared" si="304"/>
        <v>0</v>
      </c>
      <c r="R843" s="23">
        <f t="shared" si="305"/>
        <v>0</v>
      </c>
      <c r="S843" s="23">
        <f t="shared" si="306"/>
        <v>0</v>
      </c>
      <c r="T843" s="23">
        <f t="shared" si="307"/>
        <v>0</v>
      </c>
      <c r="V843" s="9">
        <v>0.25</v>
      </c>
      <c r="W843" s="9">
        <v>0.95833333333333337</v>
      </c>
      <c r="X843" t="str">
        <f t="shared" si="308"/>
        <v>200353321_MIX_JOUR2</v>
      </c>
      <c r="Y843" t="str">
        <f t="shared" si="309"/>
        <v>200353321_MIX_JOUR0</v>
      </c>
      <c r="Z843" t="str">
        <f t="shared" si="310"/>
        <v>200353321_MIX_JOUR0</v>
      </c>
      <c r="AA843" t="str">
        <f t="shared" si="311"/>
        <v>200353321_MIX_JOUR0</v>
      </c>
      <c r="AB843" t="str">
        <f t="shared" si="312"/>
        <v>200353321_MIX_JOUR0</v>
      </c>
      <c r="AC843" t="str">
        <f t="shared" si="313"/>
        <v>200353321_MIX_JOUR0</v>
      </c>
      <c r="AD843" t="str">
        <f t="shared" si="314"/>
        <v>200353321_MIX_JOUR0</v>
      </c>
      <c r="AF843" s="9">
        <v>0.25</v>
      </c>
      <c r="AG843" s="9">
        <v>0.95833333333333337</v>
      </c>
    </row>
    <row r="844" spans="1:33">
      <c r="A844" s="8">
        <v>2003533</v>
      </c>
      <c r="B844" s="8" t="s">
        <v>118</v>
      </c>
      <c r="C844" s="9">
        <v>0</v>
      </c>
      <c r="D844" s="9">
        <v>0.99930555555555556</v>
      </c>
      <c r="E844" s="13">
        <v>1111111</v>
      </c>
      <c r="F844" s="18" t="str">
        <f t="shared" si="293"/>
        <v>1111111</v>
      </c>
      <c r="G844" s="20" t="str">
        <f t="shared" si="294"/>
        <v>1</v>
      </c>
      <c r="H844" s="20" t="str">
        <f t="shared" si="295"/>
        <v>1</v>
      </c>
      <c r="I844" s="20" t="str">
        <f t="shared" si="296"/>
        <v>1</v>
      </c>
      <c r="J844" s="20" t="str">
        <f t="shared" si="297"/>
        <v>1</v>
      </c>
      <c r="K844" s="20" t="str">
        <f t="shared" si="298"/>
        <v>1</v>
      </c>
      <c r="L844" s="20" t="str">
        <f t="shared" si="299"/>
        <v>1</v>
      </c>
      <c r="M844" s="20" t="str">
        <f t="shared" si="300"/>
        <v>1</v>
      </c>
      <c r="N844" s="23">
        <f t="shared" si="301"/>
        <v>2</v>
      </c>
      <c r="O844" s="23">
        <f t="shared" si="302"/>
        <v>3</v>
      </c>
      <c r="P844" s="23">
        <f t="shared" si="303"/>
        <v>4</v>
      </c>
      <c r="Q844" s="23">
        <f t="shared" si="304"/>
        <v>5</v>
      </c>
      <c r="R844" s="23">
        <f t="shared" si="305"/>
        <v>6</v>
      </c>
      <c r="S844" s="23">
        <f t="shared" si="306"/>
        <v>7</v>
      </c>
      <c r="T844" s="23">
        <f t="shared" si="307"/>
        <v>1</v>
      </c>
      <c r="V844" s="9">
        <v>0</v>
      </c>
      <c r="W844" s="9">
        <v>0.99930555555555556</v>
      </c>
      <c r="X844" t="str">
        <f t="shared" si="308"/>
        <v>200353321_MIX_SOIR2</v>
      </c>
      <c r="Y844" t="str">
        <f t="shared" si="309"/>
        <v>200353321_MIX_SOIR3</v>
      </c>
      <c r="Z844" t="str">
        <f t="shared" si="310"/>
        <v>200353321_MIX_SOIR4</v>
      </c>
      <c r="AA844" t="str">
        <f t="shared" si="311"/>
        <v>200353321_MIX_SOIR5</v>
      </c>
      <c r="AB844" t="str">
        <f t="shared" si="312"/>
        <v>200353321_MIX_SOIR6</v>
      </c>
      <c r="AC844" t="str">
        <f t="shared" si="313"/>
        <v>200353321_MIX_SOIR7</v>
      </c>
      <c r="AD844" t="str">
        <f t="shared" si="314"/>
        <v>200353321_MIX_SOIR1</v>
      </c>
      <c r="AF844" s="9">
        <v>0</v>
      </c>
      <c r="AG844" s="9">
        <v>0.99930555555555556</v>
      </c>
    </row>
    <row r="845" spans="1:33">
      <c r="A845" s="8">
        <v>2003536</v>
      </c>
      <c r="B845" s="8" t="s">
        <v>117</v>
      </c>
      <c r="C845" s="9">
        <v>0.25</v>
      </c>
      <c r="D845" s="9">
        <v>0.95833333333333337</v>
      </c>
      <c r="E845" s="13">
        <v>1000</v>
      </c>
      <c r="F845" s="18" t="str">
        <f t="shared" si="293"/>
        <v>0001000</v>
      </c>
      <c r="G845" s="20" t="str">
        <f t="shared" si="294"/>
        <v>0</v>
      </c>
      <c r="H845" s="20" t="str">
        <f t="shared" si="295"/>
        <v>0</v>
      </c>
      <c r="I845" s="20" t="str">
        <f t="shared" si="296"/>
        <v>0</v>
      </c>
      <c r="J845" s="20" t="str">
        <f t="shared" si="297"/>
        <v>1</v>
      </c>
      <c r="K845" s="20" t="str">
        <f t="shared" si="298"/>
        <v>0</v>
      </c>
      <c r="L845" s="20" t="str">
        <f t="shared" si="299"/>
        <v>0</v>
      </c>
      <c r="M845" s="20" t="str">
        <f t="shared" si="300"/>
        <v>0</v>
      </c>
      <c r="N845" s="23">
        <f t="shared" si="301"/>
        <v>0</v>
      </c>
      <c r="O845" s="23">
        <f t="shared" si="302"/>
        <v>0</v>
      </c>
      <c r="P845" s="23">
        <f t="shared" si="303"/>
        <v>0</v>
      </c>
      <c r="Q845" s="23">
        <f t="shared" si="304"/>
        <v>5</v>
      </c>
      <c r="R845" s="23">
        <f t="shared" si="305"/>
        <v>0</v>
      </c>
      <c r="S845" s="23">
        <f t="shared" si="306"/>
        <v>0</v>
      </c>
      <c r="T845" s="23">
        <f t="shared" si="307"/>
        <v>0</v>
      </c>
      <c r="V845" s="9">
        <v>0.25</v>
      </c>
      <c r="W845" s="9">
        <v>0.95833333333333337</v>
      </c>
      <c r="X845" t="str">
        <f t="shared" si="308"/>
        <v>200353621_MIX_JOUR0</v>
      </c>
      <c r="Y845" t="str">
        <f t="shared" si="309"/>
        <v>200353621_MIX_JOUR0</v>
      </c>
      <c r="Z845" t="str">
        <f t="shared" si="310"/>
        <v>200353621_MIX_JOUR0</v>
      </c>
      <c r="AA845" t="str">
        <f t="shared" si="311"/>
        <v>200353621_MIX_JOUR5</v>
      </c>
      <c r="AB845" t="str">
        <f t="shared" si="312"/>
        <v>200353621_MIX_JOUR0</v>
      </c>
      <c r="AC845" t="str">
        <f t="shared" si="313"/>
        <v>200353621_MIX_JOUR0</v>
      </c>
      <c r="AD845" t="str">
        <f t="shared" si="314"/>
        <v>200353621_MIX_JOUR0</v>
      </c>
      <c r="AF845" s="9">
        <v>0.25</v>
      </c>
      <c r="AG845" s="9">
        <v>0.95833333333333337</v>
      </c>
    </row>
    <row r="846" spans="1:33">
      <c r="A846" s="8">
        <v>2003536</v>
      </c>
      <c r="B846" s="8" t="s">
        <v>118</v>
      </c>
      <c r="C846" s="9">
        <v>0</v>
      </c>
      <c r="D846" s="9">
        <v>0.99930555555555556</v>
      </c>
      <c r="E846" s="13">
        <v>1111111</v>
      </c>
      <c r="F846" s="18" t="str">
        <f t="shared" si="293"/>
        <v>1111111</v>
      </c>
      <c r="G846" s="20" t="str">
        <f t="shared" si="294"/>
        <v>1</v>
      </c>
      <c r="H846" s="20" t="str">
        <f t="shared" si="295"/>
        <v>1</v>
      </c>
      <c r="I846" s="20" t="str">
        <f t="shared" si="296"/>
        <v>1</v>
      </c>
      <c r="J846" s="20" t="str">
        <f t="shared" si="297"/>
        <v>1</v>
      </c>
      <c r="K846" s="20" t="str">
        <f t="shared" si="298"/>
        <v>1</v>
      </c>
      <c r="L846" s="20" t="str">
        <f t="shared" si="299"/>
        <v>1</v>
      </c>
      <c r="M846" s="20" t="str">
        <f t="shared" si="300"/>
        <v>1</v>
      </c>
      <c r="N846" s="23">
        <f t="shared" si="301"/>
        <v>2</v>
      </c>
      <c r="O846" s="23">
        <f t="shared" si="302"/>
        <v>3</v>
      </c>
      <c r="P846" s="23">
        <f t="shared" si="303"/>
        <v>4</v>
      </c>
      <c r="Q846" s="23">
        <f t="shared" si="304"/>
        <v>5</v>
      </c>
      <c r="R846" s="23">
        <f t="shared" si="305"/>
        <v>6</v>
      </c>
      <c r="S846" s="23">
        <f t="shared" si="306"/>
        <v>7</v>
      </c>
      <c r="T846" s="23">
        <f t="shared" si="307"/>
        <v>1</v>
      </c>
      <c r="V846" s="9">
        <v>0</v>
      </c>
      <c r="W846" s="9">
        <v>0.99930555555555556</v>
      </c>
      <c r="X846" t="str">
        <f t="shared" si="308"/>
        <v>200353621_MIX_SOIR2</v>
      </c>
      <c r="Y846" t="str">
        <f t="shared" si="309"/>
        <v>200353621_MIX_SOIR3</v>
      </c>
      <c r="Z846" t="str">
        <f t="shared" si="310"/>
        <v>200353621_MIX_SOIR4</v>
      </c>
      <c r="AA846" t="str">
        <f t="shared" si="311"/>
        <v>200353621_MIX_SOIR5</v>
      </c>
      <c r="AB846" t="str">
        <f t="shared" si="312"/>
        <v>200353621_MIX_SOIR6</v>
      </c>
      <c r="AC846" t="str">
        <f t="shared" si="313"/>
        <v>200353621_MIX_SOIR7</v>
      </c>
      <c r="AD846" t="str">
        <f t="shared" si="314"/>
        <v>200353621_MIX_SOIR1</v>
      </c>
      <c r="AF846" s="9">
        <v>0</v>
      </c>
      <c r="AG846" s="9">
        <v>0.99930555555555556</v>
      </c>
    </row>
    <row r="847" spans="1:33">
      <c r="A847" s="8">
        <v>2003703</v>
      </c>
      <c r="B847" s="8" t="s">
        <v>117</v>
      </c>
      <c r="C847" s="9">
        <v>0.25</v>
      </c>
      <c r="D847" s="9">
        <v>0.95833333333333337</v>
      </c>
      <c r="E847" s="13">
        <v>1000</v>
      </c>
      <c r="F847" s="18" t="str">
        <f t="shared" si="293"/>
        <v>0001000</v>
      </c>
      <c r="G847" s="20" t="str">
        <f t="shared" si="294"/>
        <v>0</v>
      </c>
      <c r="H847" s="20" t="str">
        <f t="shared" si="295"/>
        <v>0</v>
      </c>
      <c r="I847" s="20" t="str">
        <f t="shared" si="296"/>
        <v>0</v>
      </c>
      <c r="J847" s="20" t="str">
        <f t="shared" si="297"/>
        <v>1</v>
      </c>
      <c r="K847" s="20" t="str">
        <f t="shared" si="298"/>
        <v>0</v>
      </c>
      <c r="L847" s="20" t="str">
        <f t="shared" si="299"/>
        <v>0</v>
      </c>
      <c r="M847" s="20" t="str">
        <f t="shared" si="300"/>
        <v>0</v>
      </c>
      <c r="N847" s="23">
        <f t="shared" si="301"/>
        <v>0</v>
      </c>
      <c r="O847" s="23">
        <f t="shared" si="302"/>
        <v>0</v>
      </c>
      <c r="P847" s="23">
        <f t="shared" si="303"/>
        <v>0</v>
      </c>
      <c r="Q847" s="23">
        <f t="shared" si="304"/>
        <v>5</v>
      </c>
      <c r="R847" s="23">
        <f t="shared" si="305"/>
        <v>0</v>
      </c>
      <c r="S847" s="23">
        <f t="shared" si="306"/>
        <v>0</v>
      </c>
      <c r="T847" s="23">
        <f t="shared" si="307"/>
        <v>0</v>
      </c>
      <c r="V847" s="9">
        <v>0.25</v>
      </c>
      <c r="W847" s="9">
        <v>0.95833333333333337</v>
      </c>
      <c r="X847" t="str">
        <f t="shared" si="308"/>
        <v>200370321_MIX_JOUR0</v>
      </c>
      <c r="Y847" t="str">
        <f t="shared" si="309"/>
        <v>200370321_MIX_JOUR0</v>
      </c>
      <c r="Z847" t="str">
        <f t="shared" si="310"/>
        <v>200370321_MIX_JOUR0</v>
      </c>
      <c r="AA847" t="str">
        <f t="shared" si="311"/>
        <v>200370321_MIX_JOUR5</v>
      </c>
      <c r="AB847" t="str">
        <f t="shared" si="312"/>
        <v>200370321_MIX_JOUR0</v>
      </c>
      <c r="AC847" t="str">
        <f t="shared" si="313"/>
        <v>200370321_MIX_JOUR0</v>
      </c>
      <c r="AD847" t="str">
        <f t="shared" si="314"/>
        <v>200370321_MIX_JOUR0</v>
      </c>
      <c r="AF847" s="9">
        <v>0.25</v>
      </c>
      <c r="AG847" s="9">
        <v>0.95833333333333337</v>
      </c>
    </row>
    <row r="848" spans="1:33">
      <c r="A848" s="8">
        <v>2003703</v>
      </c>
      <c r="B848" s="8" t="s">
        <v>118</v>
      </c>
      <c r="C848" s="9">
        <v>0</v>
      </c>
      <c r="D848" s="9">
        <v>0.99930555555555556</v>
      </c>
      <c r="E848" s="13">
        <v>1111111</v>
      </c>
      <c r="F848" s="18" t="str">
        <f t="shared" si="293"/>
        <v>1111111</v>
      </c>
      <c r="G848" s="20" t="str">
        <f t="shared" si="294"/>
        <v>1</v>
      </c>
      <c r="H848" s="20" t="str">
        <f t="shared" si="295"/>
        <v>1</v>
      </c>
      <c r="I848" s="20" t="str">
        <f t="shared" si="296"/>
        <v>1</v>
      </c>
      <c r="J848" s="20" t="str">
        <f t="shared" si="297"/>
        <v>1</v>
      </c>
      <c r="K848" s="20" t="str">
        <f t="shared" si="298"/>
        <v>1</v>
      </c>
      <c r="L848" s="20" t="str">
        <f t="shared" si="299"/>
        <v>1</v>
      </c>
      <c r="M848" s="20" t="str">
        <f t="shared" si="300"/>
        <v>1</v>
      </c>
      <c r="N848" s="23">
        <f t="shared" si="301"/>
        <v>2</v>
      </c>
      <c r="O848" s="23">
        <f t="shared" si="302"/>
        <v>3</v>
      </c>
      <c r="P848" s="23">
        <f t="shared" si="303"/>
        <v>4</v>
      </c>
      <c r="Q848" s="23">
        <f t="shared" si="304"/>
        <v>5</v>
      </c>
      <c r="R848" s="23">
        <f t="shared" si="305"/>
        <v>6</v>
      </c>
      <c r="S848" s="23">
        <f t="shared" si="306"/>
        <v>7</v>
      </c>
      <c r="T848" s="23">
        <f t="shared" si="307"/>
        <v>1</v>
      </c>
      <c r="V848" s="9">
        <v>0</v>
      </c>
      <c r="W848" s="9">
        <v>0.99930555555555556</v>
      </c>
      <c r="X848" t="str">
        <f t="shared" si="308"/>
        <v>200370321_MIX_SOIR2</v>
      </c>
      <c r="Y848" t="str">
        <f t="shared" si="309"/>
        <v>200370321_MIX_SOIR3</v>
      </c>
      <c r="Z848" t="str">
        <f t="shared" si="310"/>
        <v>200370321_MIX_SOIR4</v>
      </c>
      <c r="AA848" t="str">
        <f t="shared" si="311"/>
        <v>200370321_MIX_SOIR5</v>
      </c>
      <c r="AB848" t="str">
        <f t="shared" si="312"/>
        <v>200370321_MIX_SOIR6</v>
      </c>
      <c r="AC848" t="str">
        <f t="shared" si="313"/>
        <v>200370321_MIX_SOIR7</v>
      </c>
      <c r="AD848" t="str">
        <f t="shared" si="314"/>
        <v>200370321_MIX_SOIR1</v>
      </c>
      <c r="AF848" s="9">
        <v>0</v>
      </c>
      <c r="AG848" s="9">
        <v>0.99930555555555556</v>
      </c>
    </row>
    <row r="849" spans="1:33">
      <c r="A849" s="8">
        <v>2003720</v>
      </c>
      <c r="B849" s="8" t="s">
        <v>117</v>
      </c>
      <c r="C849" s="9">
        <v>0.25</v>
      </c>
      <c r="D849" s="9">
        <v>0.95833333333333337</v>
      </c>
      <c r="E849" s="13">
        <v>1000</v>
      </c>
      <c r="F849" s="18" t="str">
        <f t="shared" si="293"/>
        <v>0001000</v>
      </c>
      <c r="G849" s="20" t="str">
        <f t="shared" si="294"/>
        <v>0</v>
      </c>
      <c r="H849" s="20" t="str">
        <f t="shared" si="295"/>
        <v>0</v>
      </c>
      <c r="I849" s="20" t="str">
        <f t="shared" si="296"/>
        <v>0</v>
      </c>
      <c r="J849" s="20" t="str">
        <f t="shared" si="297"/>
        <v>1</v>
      </c>
      <c r="K849" s="20" t="str">
        <f t="shared" si="298"/>
        <v>0</v>
      </c>
      <c r="L849" s="20" t="str">
        <f t="shared" si="299"/>
        <v>0</v>
      </c>
      <c r="M849" s="20" t="str">
        <f t="shared" si="300"/>
        <v>0</v>
      </c>
      <c r="N849" s="23">
        <f t="shared" si="301"/>
        <v>0</v>
      </c>
      <c r="O849" s="23">
        <f t="shared" si="302"/>
        <v>0</v>
      </c>
      <c r="P849" s="23">
        <f t="shared" si="303"/>
        <v>0</v>
      </c>
      <c r="Q849" s="23">
        <f t="shared" si="304"/>
        <v>5</v>
      </c>
      <c r="R849" s="23">
        <f t="shared" si="305"/>
        <v>0</v>
      </c>
      <c r="S849" s="23">
        <f t="shared" si="306"/>
        <v>0</v>
      </c>
      <c r="T849" s="23">
        <f t="shared" si="307"/>
        <v>0</v>
      </c>
      <c r="V849" s="9">
        <v>0.25</v>
      </c>
      <c r="W849" s="9">
        <v>0.95833333333333337</v>
      </c>
      <c r="X849" t="str">
        <f t="shared" si="308"/>
        <v>200372021_MIX_JOUR0</v>
      </c>
      <c r="Y849" t="str">
        <f t="shared" si="309"/>
        <v>200372021_MIX_JOUR0</v>
      </c>
      <c r="Z849" t="str">
        <f t="shared" si="310"/>
        <v>200372021_MIX_JOUR0</v>
      </c>
      <c r="AA849" t="str">
        <f t="shared" si="311"/>
        <v>200372021_MIX_JOUR5</v>
      </c>
      <c r="AB849" t="str">
        <f t="shared" si="312"/>
        <v>200372021_MIX_JOUR0</v>
      </c>
      <c r="AC849" t="str">
        <f t="shared" si="313"/>
        <v>200372021_MIX_JOUR0</v>
      </c>
      <c r="AD849" t="str">
        <f t="shared" si="314"/>
        <v>200372021_MIX_JOUR0</v>
      </c>
      <c r="AF849" s="9">
        <v>0.25</v>
      </c>
      <c r="AG849" s="9">
        <v>0.95833333333333337</v>
      </c>
    </row>
    <row r="850" spans="1:33">
      <c r="A850" s="8">
        <v>2003720</v>
      </c>
      <c r="B850" s="8" t="s">
        <v>118</v>
      </c>
      <c r="C850" s="9">
        <v>0</v>
      </c>
      <c r="D850" s="9">
        <v>0.99930555555555556</v>
      </c>
      <c r="E850" s="13">
        <v>1111111</v>
      </c>
      <c r="F850" s="18" t="str">
        <f t="shared" si="293"/>
        <v>1111111</v>
      </c>
      <c r="G850" s="20" t="str">
        <f t="shared" si="294"/>
        <v>1</v>
      </c>
      <c r="H850" s="20" t="str">
        <f t="shared" si="295"/>
        <v>1</v>
      </c>
      <c r="I850" s="20" t="str">
        <f t="shared" si="296"/>
        <v>1</v>
      </c>
      <c r="J850" s="20" t="str">
        <f t="shared" si="297"/>
        <v>1</v>
      </c>
      <c r="K850" s="20" t="str">
        <f t="shared" si="298"/>
        <v>1</v>
      </c>
      <c r="L850" s="20" t="str">
        <f t="shared" si="299"/>
        <v>1</v>
      </c>
      <c r="M850" s="20" t="str">
        <f t="shared" si="300"/>
        <v>1</v>
      </c>
      <c r="N850" s="23">
        <f t="shared" si="301"/>
        <v>2</v>
      </c>
      <c r="O850" s="23">
        <f t="shared" si="302"/>
        <v>3</v>
      </c>
      <c r="P850" s="23">
        <f t="shared" si="303"/>
        <v>4</v>
      </c>
      <c r="Q850" s="23">
        <f t="shared" si="304"/>
        <v>5</v>
      </c>
      <c r="R850" s="23">
        <f t="shared" si="305"/>
        <v>6</v>
      </c>
      <c r="S850" s="23">
        <f t="shared" si="306"/>
        <v>7</v>
      </c>
      <c r="T850" s="23">
        <f t="shared" si="307"/>
        <v>1</v>
      </c>
      <c r="V850" s="9">
        <v>0</v>
      </c>
      <c r="W850" s="9">
        <v>0.99930555555555556</v>
      </c>
      <c r="X850" t="str">
        <f t="shared" si="308"/>
        <v>200372021_MIX_SOIR2</v>
      </c>
      <c r="Y850" t="str">
        <f t="shared" si="309"/>
        <v>200372021_MIX_SOIR3</v>
      </c>
      <c r="Z850" t="str">
        <f t="shared" si="310"/>
        <v>200372021_MIX_SOIR4</v>
      </c>
      <c r="AA850" t="str">
        <f t="shared" si="311"/>
        <v>200372021_MIX_SOIR5</v>
      </c>
      <c r="AB850" t="str">
        <f t="shared" si="312"/>
        <v>200372021_MIX_SOIR6</v>
      </c>
      <c r="AC850" t="str">
        <f t="shared" si="313"/>
        <v>200372021_MIX_SOIR7</v>
      </c>
      <c r="AD850" t="str">
        <f t="shared" si="314"/>
        <v>200372021_MIX_SOIR1</v>
      </c>
      <c r="AF850" s="9">
        <v>0</v>
      </c>
      <c r="AG850" s="9">
        <v>0.99930555555555556</v>
      </c>
    </row>
    <row r="851" spans="1:33">
      <c r="A851" s="8">
        <v>2003721</v>
      </c>
      <c r="B851" s="8" t="s">
        <v>118</v>
      </c>
      <c r="C851" s="9">
        <v>0</v>
      </c>
      <c r="D851" s="9">
        <v>0.99930555555555556</v>
      </c>
      <c r="E851" s="13">
        <v>1100001</v>
      </c>
      <c r="F851" s="18" t="str">
        <f t="shared" si="293"/>
        <v>1100001</v>
      </c>
      <c r="G851" s="20" t="str">
        <f t="shared" si="294"/>
        <v>1</v>
      </c>
      <c r="H851" s="20" t="str">
        <f t="shared" si="295"/>
        <v>1</v>
      </c>
      <c r="I851" s="20" t="str">
        <f t="shared" si="296"/>
        <v>0</v>
      </c>
      <c r="J851" s="20" t="str">
        <f t="shared" si="297"/>
        <v>0</v>
      </c>
      <c r="K851" s="20" t="str">
        <f t="shared" si="298"/>
        <v>0</v>
      </c>
      <c r="L851" s="20" t="str">
        <f t="shared" si="299"/>
        <v>0</v>
      </c>
      <c r="M851" s="20" t="str">
        <f t="shared" si="300"/>
        <v>1</v>
      </c>
      <c r="N851" s="23">
        <f t="shared" si="301"/>
        <v>2</v>
      </c>
      <c r="O851" s="23">
        <f t="shared" si="302"/>
        <v>3</v>
      </c>
      <c r="P851" s="23">
        <f t="shared" si="303"/>
        <v>0</v>
      </c>
      <c r="Q851" s="23">
        <f t="shared" si="304"/>
        <v>0</v>
      </c>
      <c r="R851" s="23">
        <f t="shared" si="305"/>
        <v>0</v>
      </c>
      <c r="S851" s="23">
        <f t="shared" si="306"/>
        <v>0</v>
      </c>
      <c r="T851" s="23">
        <f t="shared" si="307"/>
        <v>1</v>
      </c>
      <c r="V851" s="9">
        <v>0</v>
      </c>
      <c r="W851" s="9">
        <v>0.99930555555555556</v>
      </c>
      <c r="X851" t="str">
        <f t="shared" si="308"/>
        <v>200372121_MIX_SOIR2</v>
      </c>
      <c r="Y851" t="str">
        <f t="shared" si="309"/>
        <v>200372121_MIX_SOIR3</v>
      </c>
      <c r="Z851" t="str">
        <f t="shared" si="310"/>
        <v>200372121_MIX_SOIR0</v>
      </c>
      <c r="AA851" t="str">
        <f t="shared" si="311"/>
        <v>200372121_MIX_SOIR0</v>
      </c>
      <c r="AB851" t="str">
        <f t="shared" si="312"/>
        <v>200372121_MIX_SOIR0</v>
      </c>
      <c r="AC851" t="str">
        <f t="shared" si="313"/>
        <v>200372121_MIX_SOIR0</v>
      </c>
      <c r="AD851" t="str">
        <f t="shared" si="314"/>
        <v>200372121_MIX_SOIR1</v>
      </c>
      <c r="AF851" s="9">
        <v>0</v>
      </c>
      <c r="AG851" s="9">
        <v>0.99930555555555556</v>
      </c>
    </row>
    <row r="852" spans="1:33">
      <c r="A852" s="8">
        <v>2004017</v>
      </c>
      <c r="B852" s="8" t="s">
        <v>117</v>
      </c>
      <c r="C852" s="9">
        <v>0.25</v>
      </c>
      <c r="D852" s="9">
        <v>0.95833333333333337</v>
      </c>
      <c r="E852" s="13">
        <v>100000</v>
      </c>
      <c r="F852" s="18" t="str">
        <f t="shared" si="293"/>
        <v>0100000</v>
      </c>
      <c r="G852" s="20" t="str">
        <f t="shared" si="294"/>
        <v>0</v>
      </c>
      <c r="H852" s="20" t="str">
        <f t="shared" si="295"/>
        <v>1</v>
      </c>
      <c r="I852" s="20" t="str">
        <f t="shared" si="296"/>
        <v>0</v>
      </c>
      <c r="J852" s="20" t="str">
        <f t="shared" si="297"/>
        <v>0</v>
      </c>
      <c r="K852" s="20" t="str">
        <f t="shared" si="298"/>
        <v>0</v>
      </c>
      <c r="L852" s="20" t="str">
        <f t="shared" si="299"/>
        <v>0</v>
      </c>
      <c r="M852" s="20" t="str">
        <f t="shared" si="300"/>
        <v>0</v>
      </c>
      <c r="N852" s="23">
        <f t="shared" si="301"/>
        <v>0</v>
      </c>
      <c r="O852" s="23">
        <f t="shared" si="302"/>
        <v>3</v>
      </c>
      <c r="P852" s="23">
        <f t="shared" si="303"/>
        <v>0</v>
      </c>
      <c r="Q852" s="23">
        <f t="shared" si="304"/>
        <v>0</v>
      </c>
      <c r="R852" s="23">
        <f t="shared" si="305"/>
        <v>0</v>
      </c>
      <c r="S852" s="23">
        <f t="shared" si="306"/>
        <v>0</v>
      </c>
      <c r="T852" s="23">
        <f t="shared" si="307"/>
        <v>0</v>
      </c>
      <c r="V852" s="9">
        <v>0.25</v>
      </c>
      <c r="W852" s="9">
        <v>0.95833333333333337</v>
      </c>
      <c r="X852" t="str">
        <f t="shared" si="308"/>
        <v>200401721_MIX_JOUR0</v>
      </c>
      <c r="Y852" t="str">
        <f t="shared" si="309"/>
        <v>200401721_MIX_JOUR3</v>
      </c>
      <c r="Z852" t="str">
        <f t="shared" si="310"/>
        <v>200401721_MIX_JOUR0</v>
      </c>
      <c r="AA852" t="str">
        <f t="shared" si="311"/>
        <v>200401721_MIX_JOUR0</v>
      </c>
      <c r="AB852" t="str">
        <f t="shared" si="312"/>
        <v>200401721_MIX_JOUR0</v>
      </c>
      <c r="AC852" t="str">
        <f t="shared" si="313"/>
        <v>200401721_MIX_JOUR0</v>
      </c>
      <c r="AD852" t="str">
        <f t="shared" si="314"/>
        <v>200401721_MIX_JOUR0</v>
      </c>
      <c r="AF852" s="9">
        <v>0.25</v>
      </c>
      <c r="AG852" s="9">
        <v>0.95833333333333337</v>
      </c>
    </row>
    <row r="853" spans="1:33">
      <c r="A853" s="8">
        <v>2004220</v>
      </c>
      <c r="B853" s="8" t="s">
        <v>117</v>
      </c>
      <c r="C853" s="9">
        <v>0.25</v>
      </c>
      <c r="D853" s="9">
        <v>0.58333333333333337</v>
      </c>
      <c r="E853" s="13">
        <v>1111100</v>
      </c>
      <c r="F853" s="18" t="str">
        <f t="shared" si="293"/>
        <v>1111100</v>
      </c>
      <c r="G853" s="20" t="str">
        <f t="shared" si="294"/>
        <v>1</v>
      </c>
      <c r="H853" s="20" t="str">
        <f t="shared" si="295"/>
        <v>1</v>
      </c>
      <c r="I853" s="20" t="str">
        <f t="shared" si="296"/>
        <v>1</v>
      </c>
      <c r="J853" s="20" t="str">
        <f t="shared" si="297"/>
        <v>1</v>
      </c>
      <c r="K853" s="20" t="str">
        <f t="shared" si="298"/>
        <v>1</v>
      </c>
      <c r="L853" s="20" t="str">
        <f t="shared" si="299"/>
        <v>0</v>
      </c>
      <c r="M853" s="20" t="str">
        <f t="shared" si="300"/>
        <v>0</v>
      </c>
      <c r="N853" s="23">
        <f t="shared" si="301"/>
        <v>2</v>
      </c>
      <c r="O853" s="23">
        <f t="shared" si="302"/>
        <v>3</v>
      </c>
      <c r="P853" s="23">
        <f t="shared" si="303"/>
        <v>4</v>
      </c>
      <c r="Q853" s="23">
        <f t="shared" si="304"/>
        <v>5</v>
      </c>
      <c r="R853" s="23">
        <f t="shared" si="305"/>
        <v>6</v>
      </c>
      <c r="S853" s="23">
        <f t="shared" si="306"/>
        <v>0</v>
      </c>
      <c r="T853" s="23">
        <f t="shared" si="307"/>
        <v>0</v>
      </c>
      <c r="V853" s="9">
        <v>0.25</v>
      </c>
      <c r="W853" s="9">
        <v>0.58333333333333337</v>
      </c>
      <c r="X853" t="str">
        <f t="shared" si="308"/>
        <v>200422021_MIX_JOUR2</v>
      </c>
      <c r="Y853" t="str">
        <f t="shared" si="309"/>
        <v>200422021_MIX_JOUR3</v>
      </c>
      <c r="Z853" t="str">
        <f t="shared" si="310"/>
        <v>200422021_MIX_JOUR4</v>
      </c>
      <c r="AA853" t="str">
        <f t="shared" si="311"/>
        <v>200422021_MIX_JOUR5</v>
      </c>
      <c r="AB853" t="str">
        <f t="shared" si="312"/>
        <v>200422021_MIX_JOUR6</v>
      </c>
      <c r="AC853" t="str">
        <f t="shared" si="313"/>
        <v>200422021_MIX_JOUR0</v>
      </c>
      <c r="AD853" t="str">
        <f t="shared" si="314"/>
        <v>200422021_MIX_JOUR0</v>
      </c>
      <c r="AF853" s="9">
        <v>0.25</v>
      </c>
      <c r="AG853" s="9">
        <v>0.58333333333333337</v>
      </c>
    </row>
    <row r="854" spans="1:33">
      <c r="A854" s="8">
        <v>2004328</v>
      </c>
      <c r="B854" s="8" t="s">
        <v>117</v>
      </c>
      <c r="C854" s="9">
        <v>0.25</v>
      </c>
      <c r="D854" s="9">
        <v>0.95833333333333337</v>
      </c>
      <c r="E854" s="13">
        <v>101000</v>
      </c>
      <c r="F854" s="18" t="str">
        <f t="shared" si="293"/>
        <v>0101000</v>
      </c>
      <c r="G854" s="20" t="str">
        <f t="shared" si="294"/>
        <v>0</v>
      </c>
      <c r="H854" s="20" t="str">
        <f t="shared" si="295"/>
        <v>1</v>
      </c>
      <c r="I854" s="20" t="str">
        <f t="shared" si="296"/>
        <v>0</v>
      </c>
      <c r="J854" s="20" t="str">
        <f t="shared" si="297"/>
        <v>1</v>
      </c>
      <c r="K854" s="20" t="str">
        <f t="shared" si="298"/>
        <v>0</v>
      </c>
      <c r="L854" s="20" t="str">
        <f t="shared" si="299"/>
        <v>0</v>
      </c>
      <c r="M854" s="20" t="str">
        <f t="shared" si="300"/>
        <v>0</v>
      </c>
      <c r="N854" s="23">
        <f t="shared" si="301"/>
        <v>0</v>
      </c>
      <c r="O854" s="23">
        <f t="shared" si="302"/>
        <v>3</v>
      </c>
      <c r="P854" s="23">
        <f t="shared" si="303"/>
        <v>0</v>
      </c>
      <c r="Q854" s="23">
        <f t="shared" si="304"/>
        <v>5</v>
      </c>
      <c r="R854" s="23">
        <f t="shared" si="305"/>
        <v>0</v>
      </c>
      <c r="S854" s="23">
        <f t="shared" si="306"/>
        <v>0</v>
      </c>
      <c r="T854" s="23">
        <f t="shared" si="307"/>
        <v>0</v>
      </c>
      <c r="V854" s="9">
        <v>0.25</v>
      </c>
      <c r="W854" s="9">
        <v>0.95833333333333337</v>
      </c>
      <c r="X854" t="str">
        <f t="shared" si="308"/>
        <v>200432821_MIX_JOUR0</v>
      </c>
      <c r="Y854" t="str">
        <f t="shared" si="309"/>
        <v>200432821_MIX_JOUR3</v>
      </c>
      <c r="Z854" t="str">
        <f t="shared" si="310"/>
        <v>200432821_MIX_JOUR0</v>
      </c>
      <c r="AA854" t="str">
        <f t="shared" si="311"/>
        <v>200432821_MIX_JOUR5</v>
      </c>
      <c r="AB854" t="str">
        <f t="shared" si="312"/>
        <v>200432821_MIX_JOUR0</v>
      </c>
      <c r="AC854" t="str">
        <f t="shared" si="313"/>
        <v>200432821_MIX_JOUR0</v>
      </c>
      <c r="AD854" t="str">
        <f t="shared" si="314"/>
        <v>200432821_MIX_JOUR0</v>
      </c>
      <c r="AF854" s="9">
        <v>0.25</v>
      </c>
      <c r="AG854" s="9">
        <v>0.95833333333333337</v>
      </c>
    </row>
    <row r="855" spans="1:33">
      <c r="A855" s="8">
        <v>2004338</v>
      </c>
      <c r="B855" s="8" t="s">
        <v>117</v>
      </c>
      <c r="C855" s="9">
        <v>0.25</v>
      </c>
      <c r="D855" s="9">
        <v>0.95833333333333337</v>
      </c>
      <c r="E855" s="13">
        <v>100000</v>
      </c>
      <c r="F855" s="18" t="str">
        <f t="shared" si="293"/>
        <v>0100000</v>
      </c>
      <c r="G855" s="20" t="str">
        <f t="shared" si="294"/>
        <v>0</v>
      </c>
      <c r="H855" s="20" t="str">
        <f t="shared" si="295"/>
        <v>1</v>
      </c>
      <c r="I855" s="20" t="str">
        <f t="shared" si="296"/>
        <v>0</v>
      </c>
      <c r="J855" s="20" t="str">
        <f t="shared" si="297"/>
        <v>0</v>
      </c>
      <c r="K855" s="20" t="str">
        <f t="shared" si="298"/>
        <v>0</v>
      </c>
      <c r="L855" s="20" t="str">
        <f t="shared" si="299"/>
        <v>0</v>
      </c>
      <c r="M855" s="20" t="str">
        <f t="shared" si="300"/>
        <v>0</v>
      </c>
      <c r="N855" s="23">
        <f t="shared" si="301"/>
        <v>0</v>
      </c>
      <c r="O855" s="23">
        <f t="shared" si="302"/>
        <v>3</v>
      </c>
      <c r="P855" s="23">
        <f t="shared" si="303"/>
        <v>0</v>
      </c>
      <c r="Q855" s="23">
        <f t="shared" si="304"/>
        <v>0</v>
      </c>
      <c r="R855" s="23">
        <f t="shared" si="305"/>
        <v>0</v>
      </c>
      <c r="S855" s="23">
        <f t="shared" si="306"/>
        <v>0</v>
      </c>
      <c r="T855" s="23">
        <f t="shared" si="307"/>
        <v>0</v>
      </c>
      <c r="V855" s="9">
        <v>0.25</v>
      </c>
      <c r="W855" s="9">
        <v>0.95833333333333337</v>
      </c>
      <c r="X855" t="str">
        <f t="shared" si="308"/>
        <v>200433821_MIX_JOUR0</v>
      </c>
      <c r="Y855" t="str">
        <f t="shared" si="309"/>
        <v>200433821_MIX_JOUR3</v>
      </c>
      <c r="Z855" t="str">
        <f t="shared" si="310"/>
        <v>200433821_MIX_JOUR0</v>
      </c>
      <c r="AA855" t="str">
        <f t="shared" si="311"/>
        <v>200433821_MIX_JOUR0</v>
      </c>
      <c r="AB855" t="str">
        <f t="shared" si="312"/>
        <v>200433821_MIX_JOUR0</v>
      </c>
      <c r="AC855" t="str">
        <f t="shared" si="313"/>
        <v>200433821_MIX_JOUR0</v>
      </c>
      <c r="AD855" t="str">
        <f t="shared" si="314"/>
        <v>200433821_MIX_JOUR0</v>
      </c>
      <c r="AF855" s="9">
        <v>0.25</v>
      </c>
      <c r="AG855" s="9">
        <v>0.95833333333333337</v>
      </c>
    </row>
    <row r="856" spans="1:33">
      <c r="A856" s="8">
        <v>2004368</v>
      </c>
      <c r="B856" s="8" t="s">
        <v>117</v>
      </c>
      <c r="C856" s="9">
        <v>0.25</v>
      </c>
      <c r="D856" s="9">
        <v>0.95833333333333337</v>
      </c>
      <c r="E856" s="13">
        <v>100000</v>
      </c>
      <c r="F856" s="18" t="str">
        <f t="shared" si="293"/>
        <v>0100000</v>
      </c>
      <c r="G856" s="20" t="str">
        <f t="shared" si="294"/>
        <v>0</v>
      </c>
      <c r="H856" s="20" t="str">
        <f t="shared" si="295"/>
        <v>1</v>
      </c>
      <c r="I856" s="20" t="str">
        <f t="shared" si="296"/>
        <v>0</v>
      </c>
      <c r="J856" s="20" t="str">
        <f t="shared" si="297"/>
        <v>0</v>
      </c>
      <c r="K856" s="20" t="str">
        <f t="shared" si="298"/>
        <v>0</v>
      </c>
      <c r="L856" s="20" t="str">
        <f t="shared" si="299"/>
        <v>0</v>
      </c>
      <c r="M856" s="20" t="str">
        <f t="shared" si="300"/>
        <v>0</v>
      </c>
      <c r="N856" s="23">
        <f t="shared" si="301"/>
        <v>0</v>
      </c>
      <c r="O856" s="23">
        <f t="shared" si="302"/>
        <v>3</v>
      </c>
      <c r="P856" s="23">
        <f t="shared" si="303"/>
        <v>0</v>
      </c>
      <c r="Q856" s="23">
        <f t="shared" si="304"/>
        <v>0</v>
      </c>
      <c r="R856" s="23">
        <f t="shared" si="305"/>
        <v>0</v>
      </c>
      <c r="S856" s="23">
        <f t="shared" si="306"/>
        <v>0</v>
      </c>
      <c r="T856" s="23">
        <f t="shared" si="307"/>
        <v>0</v>
      </c>
      <c r="V856" s="9">
        <v>0.25</v>
      </c>
      <c r="W856" s="9">
        <v>0.95833333333333337</v>
      </c>
      <c r="X856" t="str">
        <f t="shared" si="308"/>
        <v>200436821_MIX_JOUR0</v>
      </c>
      <c r="Y856" t="str">
        <f t="shared" si="309"/>
        <v>200436821_MIX_JOUR3</v>
      </c>
      <c r="Z856" t="str">
        <f t="shared" si="310"/>
        <v>200436821_MIX_JOUR0</v>
      </c>
      <c r="AA856" t="str">
        <f t="shared" si="311"/>
        <v>200436821_MIX_JOUR0</v>
      </c>
      <c r="AB856" t="str">
        <f t="shared" si="312"/>
        <v>200436821_MIX_JOUR0</v>
      </c>
      <c r="AC856" t="str">
        <f t="shared" si="313"/>
        <v>200436821_MIX_JOUR0</v>
      </c>
      <c r="AD856" t="str">
        <f t="shared" si="314"/>
        <v>200436821_MIX_JOUR0</v>
      </c>
      <c r="AF856" s="9">
        <v>0.25</v>
      </c>
      <c r="AG856" s="9">
        <v>0.95833333333333337</v>
      </c>
    </row>
    <row r="857" spans="1:33">
      <c r="A857" s="8">
        <v>2004381</v>
      </c>
      <c r="B857" s="8" t="s">
        <v>117</v>
      </c>
      <c r="C857" s="9">
        <v>0.25</v>
      </c>
      <c r="D857" s="9">
        <v>0.95833333333333337</v>
      </c>
      <c r="E857" s="13">
        <v>100000</v>
      </c>
      <c r="F857" s="18" t="str">
        <f t="shared" si="293"/>
        <v>0100000</v>
      </c>
      <c r="G857" s="20" t="str">
        <f t="shared" si="294"/>
        <v>0</v>
      </c>
      <c r="H857" s="20" t="str">
        <f t="shared" si="295"/>
        <v>1</v>
      </c>
      <c r="I857" s="20" t="str">
        <f t="shared" si="296"/>
        <v>0</v>
      </c>
      <c r="J857" s="20" t="str">
        <f t="shared" si="297"/>
        <v>0</v>
      </c>
      <c r="K857" s="20" t="str">
        <f t="shared" si="298"/>
        <v>0</v>
      </c>
      <c r="L857" s="20" t="str">
        <f t="shared" si="299"/>
        <v>0</v>
      </c>
      <c r="M857" s="20" t="str">
        <f t="shared" si="300"/>
        <v>0</v>
      </c>
      <c r="N857" s="23">
        <f t="shared" si="301"/>
        <v>0</v>
      </c>
      <c r="O857" s="23">
        <f t="shared" si="302"/>
        <v>3</v>
      </c>
      <c r="P857" s="23">
        <f t="shared" si="303"/>
        <v>0</v>
      </c>
      <c r="Q857" s="23">
        <f t="shared" si="304"/>
        <v>0</v>
      </c>
      <c r="R857" s="23">
        <f t="shared" si="305"/>
        <v>0</v>
      </c>
      <c r="S857" s="23">
        <f t="shared" si="306"/>
        <v>0</v>
      </c>
      <c r="T857" s="23">
        <f t="shared" si="307"/>
        <v>0</v>
      </c>
      <c r="V857" s="9">
        <v>0.25</v>
      </c>
      <c r="W857" s="9">
        <v>0.95833333333333337</v>
      </c>
      <c r="X857" t="str">
        <f t="shared" si="308"/>
        <v>200438121_MIX_JOUR0</v>
      </c>
      <c r="Y857" t="str">
        <f t="shared" si="309"/>
        <v>200438121_MIX_JOUR3</v>
      </c>
      <c r="Z857" t="str">
        <f t="shared" si="310"/>
        <v>200438121_MIX_JOUR0</v>
      </c>
      <c r="AA857" t="str">
        <f t="shared" si="311"/>
        <v>200438121_MIX_JOUR0</v>
      </c>
      <c r="AB857" t="str">
        <f t="shared" si="312"/>
        <v>200438121_MIX_JOUR0</v>
      </c>
      <c r="AC857" t="str">
        <f t="shared" si="313"/>
        <v>200438121_MIX_JOUR0</v>
      </c>
      <c r="AD857" t="str">
        <f t="shared" si="314"/>
        <v>200438121_MIX_JOUR0</v>
      </c>
      <c r="AF857" s="9">
        <v>0.25</v>
      </c>
      <c r="AG857" s="9">
        <v>0.95833333333333337</v>
      </c>
    </row>
    <row r="858" spans="1:33">
      <c r="A858" s="8">
        <v>2004398</v>
      </c>
      <c r="B858" s="8" t="s">
        <v>117</v>
      </c>
      <c r="C858" s="9">
        <v>0.3125</v>
      </c>
      <c r="D858" s="9">
        <v>0.41666666666666669</v>
      </c>
      <c r="E858" s="13">
        <v>1011100</v>
      </c>
      <c r="F858" s="18" t="str">
        <f t="shared" si="293"/>
        <v>1011100</v>
      </c>
      <c r="G858" s="20" t="str">
        <f t="shared" si="294"/>
        <v>1</v>
      </c>
      <c r="H858" s="20" t="str">
        <f t="shared" si="295"/>
        <v>0</v>
      </c>
      <c r="I858" s="20" t="str">
        <f t="shared" si="296"/>
        <v>1</v>
      </c>
      <c r="J858" s="20" t="str">
        <f t="shared" si="297"/>
        <v>1</v>
      </c>
      <c r="K858" s="20" t="str">
        <f t="shared" si="298"/>
        <v>1</v>
      </c>
      <c r="L858" s="20" t="str">
        <f t="shared" si="299"/>
        <v>0</v>
      </c>
      <c r="M858" s="20" t="str">
        <f t="shared" si="300"/>
        <v>0</v>
      </c>
      <c r="N858" s="23">
        <f t="shared" si="301"/>
        <v>2</v>
      </c>
      <c r="O858" s="23">
        <f t="shared" si="302"/>
        <v>0</v>
      </c>
      <c r="P858" s="23">
        <f t="shared" si="303"/>
        <v>4</v>
      </c>
      <c r="Q858" s="23">
        <f t="shared" si="304"/>
        <v>5</v>
      </c>
      <c r="R858" s="23">
        <f t="shared" si="305"/>
        <v>6</v>
      </c>
      <c r="S858" s="23">
        <f t="shared" si="306"/>
        <v>0</v>
      </c>
      <c r="T858" s="23">
        <f t="shared" si="307"/>
        <v>0</v>
      </c>
      <c r="V858" s="9">
        <v>0.3125</v>
      </c>
      <c r="W858" s="9">
        <v>0.41666666666666669</v>
      </c>
      <c r="X858" t="str">
        <f t="shared" si="308"/>
        <v>200439821_MIX_JOUR2</v>
      </c>
      <c r="Y858" t="str">
        <f t="shared" si="309"/>
        <v>200439821_MIX_JOUR0</v>
      </c>
      <c r="Z858" t="str">
        <f t="shared" si="310"/>
        <v>200439821_MIX_JOUR4</v>
      </c>
      <c r="AA858" t="str">
        <f t="shared" si="311"/>
        <v>200439821_MIX_JOUR5</v>
      </c>
      <c r="AB858" t="str">
        <f t="shared" si="312"/>
        <v>200439821_MIX_JOUR6</v>
      </c>
      <c r="AC858" t="str">
        <f t="shared" si="313"/>
        <v>200439821_MIX_JOUR0</v>
      </c>
      <c r="AD858" t="str">
        <f t="shared" si="314"/>
        <v>200439821_MIX_JOUR0</v>
      </c>
      <c r="AF858" s="9">
        <v>0.3125</v>
      </c>
      <c r="AG858" s="9">
        <v>0.41666666666666669</v>
      </c>
    </row>
    <row r="859" spans="1:33">
      <c r="A859" s="8">
        <v>2004398</v>
      </c>
      <c r="B859" s="8" t="s">
        <v>117</v>
      </c>
      <c r="C859" s="9">
        <v>0.3125</v>
      </c>
      <c r="D859" s="9">
        <v>0.54166666666666663</v>
      </c>
      <c r="E859" s="13">
        <v>100010</v>
      </c>
      <c r="F859" s="18" t="str">
        <f t="shared" si="293"/>
        <v>0100010</v>
      </c>
      <c r="G859" s="20" t="str">
        <f t="shared" si="294"/>
        <v>0</v>
      </c>
      <c r="H859" s="20" t="str">
        <f t="shared" si="295"/>
        <v>1</v>
      </c>
      <c r="I859" s="20" t="str">
        <f t="shared" si="296"/>
        <v>0</v>
      </c>
      <c r="J859" s="20" t="str">
        <f t="shared" si="297"/>
        <v>0</v>
      </c>
      <c r="K859" s="20" t="str">
        <f t="shared" si="298"/>
        <v>0</v>
      </c>
      <c r="L859" s="20" t="str">
        <f t="shared" si="299"/>
        <v>1</v>
      </c>
      <c r="M859" s="20" t="str">
        <f t="shared" si="300"/>
        <v>0</v>
      </c>
      <c r="N859" s="23">
        <f t="shared" si="301"/>
        <v>0</v>
      </c>
      <c r="O859" s="23">
        <f t="shared" si="302"/>
        <v>3</v>
      </c>
      <c r="P859" s="23">
        <f t="shared" si="303"/>
        <v>0</v>
      </c>
      <c r="Q859" s="23">
        <f t="shared" si="304"/>
        <v>0</v>
      </c>
      <c r="R859" s="23">
        <f t="shared" si="305"/>
        <v>0</v>
      </c>
      <c r="S859" s="23">
        <f t="shared" si="306"/>
        <v>7</v>
      </c>
      <c r="T859" s="23">
        <f t="shared" si="307"/>
        <v>0</v>
      </c>
      <c r="V859" s="9">
        <v>0.3125</v>
      </c>
      <c r="W859" s="9">
        <v>0.54166666666666663</v>
      </c>
      <c r="X859" t="str">
        <f t="shared" si="308"/>
        <v>200439821_MIX_JOUR0</v>
      </c>
      <c r="Y859" t="str">
        <f t="shared" si="309"/>
        <v>200439821_MIX_JOUR3</v>
      </c>
      <c r="Z859" t="str">
        <f t="shared" si="310"/>
        <v>200439821_MIX_JOUR0</v>
      </c>
      <c r="AA859" t="str">
        <f t="shared" si="311"/>
        <v>200439821_MIX_JOUR0</v>
      </c>
      <c r="AB859" t="str">
        <f t="shared" si="312"/>
        <v>200439821_MIX_JOUR0</v>
      </c>
      <c r="AC859" t="str">
        <f t="shared" si="313"/>
        <v>200439821_MIX_JOUR7</v>
      </c>
      <c r="AD859" t="str">
        <f t="shared" si="314"/>
        <v>200439821_MIX_JOUR0</v>
      </c>
      <c r="AF859" s="9">
        <v>0.3125</v>
      </c>
      <c r="AG859" s="9">
        <v>0.54166666666666663</v>
      </c>
    </row>
    <row r="860" spans="1:33">
      <c r="A860" s="8">
        <v>2004556</v>
      </c>
      <c r="B860" s="8" t="s">
        <v>117</v>
      </c>
      <c r="C860" s="9">
        <v>0.25</v>
      </c>
      <c r="D860" s="9">
        <v>0.95833333333333337</v>
      </c>
      <c r="E860" s="13">
        <v>100</v>
      </c>
      <c r="F860" s="18" t="str">
        <f t="shared" si="293"/>
        <v>0000100</v>
      </c>
      <c r="G860" s="20" t="str">
        <f t="shared" si="294"/>
        <v>0</v>
      </c>
      <c r="H860" s="20" t="str">
        <f t="shared" si="295"/>
        <v>0</v>
      </c>
      <c r="I860" s="20" t="str">
        <f t="shared" si="296"/>
        <v>0</v>
      </c>
      <c r="J860" s="20" t="str">
        <f t="shared" si="297"/>
        <v>0</v>
      </c>
      <c r="K860" s="20" t="str">
        <f t="shared" si="298"/>
        <v>1</v>
      </c>
      <c r="L860" s="20" t="str">
        <f t="shared" si="299"/>
        <v>0</v>
      </c>
      <c r="M860" s="20" t="str">
        <f t="shared" si="300"/>
        <v>0</v>
      </c>
      <c r="N860" s="23">
        <f t="shared" si="301"/>
        <v>0</v>
      </c>
      <c r="O860" s="23">
        <f t="shared" si="302"/>
        <v>0</v>
      </c>
      <c r="P860" s="23">
        <f t="shared" si="303"/>
        <v>0</v>
      </c>
      <c r="Q860" s="23">
        <f t="shared" si="304"/>
        <v>0</v>
      </c>
      <c r="R860" s="23">
        <f t="shared" si="305"/>
        <v>6</v>
      </c>
      <c r="S860" s="23">
        <f t="shared" si="306"/>
        <v>0</v>
      </c>
      <c r="T860" s="23">
        <f t="shared" si="307"/>
        <v>0</v>
      </c>
      <c r="V860" s="9">
        <v>0.25</v>
      </c>
      <c r="W860" s="9">
        <v>0.95833333333333337</v>
      </c>
      <c r="X860" t="str">
        <f t="shared" si="308"/>
        <v>200455621_MIX_JOUR0</v>
      </c>
      <c r="Y860" t="str">
        <f t="shared" si="309"/>
        <v>200455621_MIX_JOUR0</v>
      </c>
      <c r="Z860" t="str">
        <f t="shared" si="310"/>
        <v>200455621_MIX_JOUR0</v>
      </c>
      <c r="AA860" t="str">
        <f t="shared" si="311"/>
        <v>200455621_MIX_JOUR0</v>
      </c>
      <c r="AB860" t="str">
        <f t="shared" si="312"/>
        <v>200455621_MIX_JOUR6</v>
      </c>
      <c r="AC860" t="str">
        <f t="shared" si="313"/>
        <v>200455621_MIX_JOUR0</v>
      </c>
      <c r="AD860" t="str">
        <f t="shared" si="314"/>
        <v>200455621_MIX_JOUR0</v>
      </c>
      <c r="AF860" s="9">
        <v>0.25</v>
      </c>
      <c r="AG860" s="9">
        <v>0.95833333333333337</v>
      </c>
    </row>
    <row r="861" spans="1:33">
      <c r="A861" s="8">
        <v>2004566</v>
      </c>
      <c r="B861" s="8" t="s">
        <v>117</v>
      </c>
      <c r="C861" s="9">
        <v>0.25</v>
      </c>
      <c r="D861" s="9">
        <v>0.95833333333333337</v>
      </c>
      <c r="E861" s="13">
        <v>1001100</v>
      </c>
      <c r="F861" s="18" t="str">
        <f t="shared" si="293"/>
        <v>1001100</v>
      </c>
      <c r="G861" s="20" t="str">
        <f t="shared" si="294"/>
        <v>1</v>
      </c>
      <c r="H861" s="20" t="str">
        <f t="shared" si="295"/>
        <v>0</v>
      </c>
      <c r="I861" s="20" t="str">
        <f t="shared" si="296"/>
        <v>0</v>
      </c>
      <c r="J861" s="20" t="str">
        <f t="shared" si="297"/>
        <v>1</v>
      </c>
      <c r="K861" s="20" t="str">
        <f t="shared" si="298"/>
        <v>1</v>
      </c>
      <c r="L861" s="20" t="str">
        <f t="shared" si="299"/>
        <v>0</v>
      </c>
      <c r="M861" s="20" t="str">
        <f t="shared" si="300"/>
        <v>0</v>
      </c>
      <c r="N861" s="23">
        <f t="shared" si="301"/>
        <v>2</v>
      </c>
      <c r="O861" s="23">
        <f t="shared" si="302"/>
        <v>0</v>
      </c>
      <c r="P861" s="23">
        <f t="shared" si="303"/>
        <v>0</v>
      </c>
      <c r="Q861" s="23">
        <f t="shared" si="304"/>
        <v>5</v>
      </c>
      <c r="R861" s="23">
        <f t="shared" si="305"/>
        <v>6</v>
      </c>
      <c r="S861" s="23">
        <f t="shared" si="306"/>
        <v>0</v>
      </c>
      <c r="T861" s="23">
        <f t="shared" si="307"/>
        <v>0</v>
      </c>
      <c r="V861" s="9">
        <v>0.25</v>
      </c>
      <c r="W861" s="9">
        <v>0.95833333333333337</v>
      </c>
      <c r="X861" t="str">
        <f t="shared" si="308"/>
        <v>200456621_MIX_JOUR2</v>
      </c>
      <c r="Y861" t="str">
        <f t="shared" si="309"/>
        <v>200456621_MIX_JOUR0</v>
      </c>
      <c r="Z861" t="str">
        <f t="shared" si="310"/>
        <v>200456621_MIX_JOUR0</v>
      </c>
      <c r="AA861" t="str">
        <f t="shared" si="311"/>
        <v>200456621_MIX_JOUR5</v>
      </c>
      <c r="AB861" t="str">
        <f t="shared" si="312"/>
        <v>200456621_MIX_JOUR6</v>
      </c>
      <c r="AC861" t="str">
        <f t="shared" si="313"/>
        <v>200456621_MIX_JOUR0</v>
      </c>
      <c r="AD861" t="str">
        <f t="shared" si="314"/>
        <v>200456621_MIX_JOUR0</v>
      </c>
      <c r="AF861" s="9">
        <v>0.25</v>
      </c>
      <c r="AG861" s="9">
        <v>0.95833333333333337</v>
      </c>
    </row>
    <row r="862" spans="1:33">
      <c r="A862" s="8">
        <v>2004566</v>
      </c>
      <c r="B862" s="8" t="s">
        <v>118</v>
      </c>
      <c r="C862" s="9">
        <v>0</v>
      </c>
      <c r="D862" s="9">
        <v>0.99930555555555556</v>
      </c>
      <c r="E862" s="13">
        <v>1111111</v>
      </c>
      <c r="F862" s="18" t="str">
        <f t="shared" si="293"/>
        <v>1111111</v>
      </c>
      <c r="G862" s="20" t="str">
        <f t="shared" si="294"/>
        <v>1</v>
      </c>
      <c r="H862" s="20" t="str">
        <f t="shared" si="295"/>
        <v>1</v>
      </c>
      <c r="I862" s="20" t="str">
        <f t="shared" si="296"/>
        <v>1</v>
      </c>
      <c r="J862" s="20" t="str">
        <f t="shared" si="297"/>
        <v>1</v>
      </c>
      <c r="K862" s="20" t="str">
        <f t="shared" si="298"/>
        <v>1</v>
      </c>
      <c r="L862" s="20" t="str">
        <f t="shared" si="299"/>
        <v>1</v>
      </c>
      <c r="M862" s="20" t="str">
        <f t="shared" si="300"/>
        <v>1</v>
      </c>
      <c r="N862" s="23">
        <f t="shared" si="301"/>
        <v>2</v>
      </c>
      <c r="O862" s="23">
        <f t="shared" si="302"/>
        <v>3</v>
      </c>
      <c r="P862" s="23">
        <f t="shared" si="303"/>
        <v>4</v>
      </c>
      <c r="Q862" s="23">
        <f t="shared" si="304"/>
        <v>5</v>
      </c>
      <c r="R862" s="23">
        <f t="shared" si="305"/>
        <v>6</v>
      </c>
      <c r="S862" s="23">
        <f t="shared" si="306"/>
        <v>7</v>
      </c>
      <c r="T862" s="23">
        <f t="shared" si="307"/>
        <v>1</v>
      </c>
      <c r="V862" s="9">
        <v>0</v>
      </c>
      <c r="W862" s="9">
        <v>0.99930555555555556</v>
      </c>
      <c r="X862" t="str">
        <f t="shared" si="308"/>
        <v>200456621_MIX_SOIR2</v>
      </c>
      <c r="Y862" t="str">
        <f t="shared" si="309"/>
        <v>200456621_MIX_SOIR3</v>
      </c>
      <c r="Z862" t="str">
        <f t="shared" si="310"/>
        <v>200456621_MIX_SOIR4</v>
      </c>
      <c r="AA862" t="str">
        <f t="shared" si="311"/>
        <v>200456621_MIX_SOIR5</v>
      </c>
      <c r="AB862" t="str">
        <f t="shared" si="312"/>
        <v>200456621_MIX_SOIR6</v>
      </c>
      <c r="AC862" t="str">
        <f t="shared" si="313"/>
        <v>200456621_MIX_SOIR7</v>
      </c>
      <c r="AD862" t="str">
        <f t="shared" si="314"/>
        <v>200456621_MIX_SOIR1</v>
      </c>
      <c r="AF862" s="9">
        <v>0</v>
      </c>
      <c r="AG862" s="9">
        <v>0.99930555555555556</v>
      </c>
    </row>
    <row r="863" spans="1:33">
      <c r="A863" s="8">
        <v>2004567</v>
      </c>
      <c r="B863" s="8" t="s">
        <v>117</v>
      </c>
      <c r="C863" s="9">
        <v>0.25</v>
      </c>
      <c r="D863" s="9">
        <v>0.95833333333333337</v>
      </c>
      <c r="E863" s="13">
        <v>10000</v>
      </c>
      <c r="F863" s="18" t="str">
        <f t="shared" si="293"/>
        <v>0010000</v>
      </c>
      <c r="G863" s="20" t="str">
        <f t="shared" si="294"/>
        <v>0</v>
      </c>
      <c r="H863" s="20" t="str">
        <f t="shared" si="295"/>
        <v>0</v>
      </c>
      <c r="I863" s="20" t="str">
        <f t="shared" si="296"/>
        <v>1</v>
      </c>
      <c r="J863" s="20" t="str">
        <f t="shared" si="297"/>
        <v>0</v>
      </c>
      <c r="K863" s="20" t="str">
        <f t="shared" si="298"/>
        <v>0</v>
      </c>
      <c r="L863" s="20" t="str">
        <f t="shared" si="299"/>
        <v>0</v>
      </c>
      <c r="M863" s="20" t="str">
        <f t="shared" si="300"/>
        <v>0</v>
      </c>
      <c r="N863" s="23">
        <f t="shared" si="301"/>
        <v>0</v>
      </c>
      <c r="O863" s="23">
        <f t="shared" si="302"/>
        <v>0</v>
      </c>
      <c r="P863" s="23">
        <f t="shared" si="303"/>
        <v>4</v>
      </c>
      <c r="Q863" s="23">
        <f t="shared" si="304"/>
        <v>0</v>
      </c>
      <c r="R863" s="23">
        <f t="shared" si="305"/>
        <v>0</v>
      </c>
      <c r="S863" s="23">
        <f t="shared" si="306"/>
        <v>0</v>
      </c>
      <c r="T863" s="23">
        <f t="shared" si="307"/>
        <v>0</v>
      </c>
      <c r="V863" s="9">
        <v>0.25</v>
      </c>
      <c r="W863" s="9">
        <v>0.95833333333333337</v>
      </c>
      <c r="X863" t="str">
        <f t="shared" si="308"/>
        <v>200456721_MIX_JOUR0</v>
      </c>
      <c r="Y863" t="str">
        <f t="shared" si="309"/>
        <v>200456721_MIX_JOUR0</v>
      </c>
      <c r="Z863" t="str">
        <f t="shared" si="310"/>
        <v>200456721_MIX_JOUR4</v>
      </c>
      <c r="AA863" t="str">
        <f t="shared" si="311"/>
        <v>200456721_MIX_JOUR0</v>
      </c>
      <c r="AB863" t="str">
        <f t="shared" si="312"/>
        <v>200456721_MIX_JOUR0</v>
      </c>
      <c r="AC863" t="str">
        <f t="shared" si="313"/>
        <v>200456721_MIX_JOUR0</v>
      </c>
      <c r="AD863" t="str">
        <f t="shared" si="314"/>
        <v>200456721_MIX_JOUR0</v>
      </c>
      <c r="AF863" s="9">
        <v>0.25</v>
      </c>
      <c r="AG863" s="9">
        <v>0.95833333333333337</v>
      </c>
    </row>
    <row r="864" spans="1:33">
      <c r="A864" s="8">
        <v>2004576</v>
      </c>
      <c r="B864" s="8" t="s">
        <v>117</v>
      </c>
      <c r="C864" s="9">
        <v>0.25</v>
      </c>
      <c r="D864" s="9">
        <v>0.95833333333333337</v>
      </c>
      <c r="E864" s="13">
        <v>1000</v>
      </c>
      <c r="F864" s="18" t="str">
        <f t="shared" si="293"/>
        <v>0001000</v>
      </c>
      <c r="G864" s="20" t="str">
        <f t="shared" si="294"/>
        <v>0</v>
      </c>
      <c r="H864" s="20" t="str">
        <f t="shared" si="295"/>
        <v>0</v>
      </c>
      <c r="I864" s="20" t="str">
        <f t="shared" si="296"/>
        <v>0</v>
      </c>
      <c r="J864" s="20" t="str">
        <f t="shared" si="297"/>
        <v>1</v>
      </c>
      <c r="K864" s="20" t="str">
        <f t="shared" si="298"/>
        <v>0</v>
      </c>
      <c r="L864" s="20" t="str">
        <f t="shared" si="299"/>
        <v>0</v>
      </c>
      <c r="M864" s="20" t="str">
        <f t="shared" si="300"/>
        <v>0</v>
      </c>
      <c r="N864" s="23">
        <f t="shared" si="301"/>
        <v>0</v>
      </c>
      <c r="O864" s="23">
        <f t="shared" si="302"/>
        <v>0</v>
      </c>
      <c r="P864" s="23">
        <f t="shared" si="303"/>
        <v>0</v>
      </c>
      <c r="Q864" s="23">
        <f t="shared" si="304"/>
        <v>5</v>
      </c>
      <c r="R864" s="23">
        <f t="shared" si="305"/>
        <v>0</v>
      </c>
      <c r="S864" s="23">
        <f t="shared" si="306"/>
        <v>0</v>
      </c>
      <c r="T864" s="23">
        <f t="shared" si="307"/>
        <v>0</v>
      </c>
      <c r="V864" s="9">
        <v>0.25</v>
      </c>
      <c r="W864" s="9">
        <v>0.95833333333333337</v>
      </c>
      <c r="X864" t="str">
        <f t="shared" si="308"/>
        <v>200457621_MIX_JOUR0</v>
      </c>
      <c r="Y864" t="str">
        <f t="shared" si="309"/>
        <v>200457621_MIX_JOUR0</v>
      </c>
      <c r="Z864" t="str">
        <f t="shared" si="310"/>
        <v>200457621_MIX_JOUR0</v>
      </c>
      <c r="AA864" t="str">
        <f t="shared" si="311"/>
        <v>200457621_MIX_JOUR5</v>
      </c>
      <c r="AB864" t="str">
        <f t="shared" si="312"/>
        <v>200457621_MIX_JOUR0</v>
      </c>
      <c r="AC864" t="str">
        <f t="shared" si="313"/>
        <v>200457621_MIX_JOUR0</v>
      </c>
      <c r="AD864" t="str">
        <f t="shared" si="314"/>
        <v>200457621_MIX_JOUR0</v>
      </c>
      <c r="AF864" s="9">
        <v>0.25</v>
      </c>
      <c r="AG864" s="9">
        <v>0.95833333333333337</v>
      </c>
    </row>
    <row r="865" spans="1:33">
      <c r="A865" s="8">
        <v>2004576</v>
      </c>
      <c r="B865" s="8" t="s">
        <v>118</v>
      </c>
      <c r="C865" s="9">
        <v>0</v>
      </c>
      <c r="D865" s="9">
        <v>0.99930555555555556</v>
      </c>
      <c r="E865" s="13">
        <v>1111111</v>
      </c>
      <c r="F865" s="18" t="str">
        <f t="shared" si="293"/>
        <v>1111111</v>
      </c>
      <c r="G865" s="20" t="str">
        <f t="shared" si="294"/>
        <v>1</v>
      </c>
      <c r="H865" s="20" t="str">
        <f t="shared" si="295"/>
        <v>1</v>
      </c>
      <c r="I865" s="20" t="str">
        <f t="shared" si="296"/>
        <v>1</v>
      </c>
      <c r="J865" s="20" t="str">
        <f t="shared" si="297"/>
        <v>1</v>
      </c>
      <c r="K865" s="20" t="str">
        <f t="shared" si="298"/>
        <v>1</v>
      </c>
      <c r="L865" s="20" t="str">
        <f t="shared" si="299"/>
        <v>1</v>
      </c>
      <c r="M865" s="20" t="str">
        <f t="shared" si="300"/>
        <v>1</v>
      </c>
      <c r="N865" s="23">
        <f t="shared" si="301"/>
        <v>2</v>
      </c>
      <c r="O865" s="23">
        <f t="shared" si="302"/>
        <v>3</v>
      </c>
      <c r="P865" s="23">
        <f t="shared" si="303"/>
        <v>4</v>
      </c>
      <c r="Q865" s="23">
        <f t="shared" si="304"/>
        <v>5</v>
      </c>
      <c r="R865" s="23">
        <f t="shared" si="305"/>
        <v>6</v>
      </c>
      <c r="S865" s="23">
        <f t="shared" si="306"/>
        <v>7</v>
      </c>
      <c r="T865" s="23">
        <f t="shared" si="307"/>
        <v>1</v>
      </c>
      <c r="V865" s="9">
        <v>0</v>
      </c>
      <c r="W865" s="9">
        <v>0.99930555555555556</v>
      </c>
      <c r="X865" t="str">
        <f t="shared" si="308"/>
        <v>200457621_MIX_SOIR2</v>
      </c>
      <c r="Y865" t="str">
        <f t="shared" si="309"/>
        <v>200457621_MIX_SOIR3</v>
      </c>
      <c r="Z865" t="str">
        <f t="shared" si="310"/>
        <v>200457621_MIX_SOIR4</v>
      </c>
      <c r="AA865" t="str">
        <f t="shared" si="311"/>
        <v>200457621_MIX_SOIR5</v>
      </c>
      <c r="AB865" t="str">
        <f t="shared" si="312"/>
        <v>200457621_MIX_SOIR6</v>
      </c>
      <c r="AC865" t="str">
        <f t="shared" si="313"/>
        <v>200457621_MIX_SOIR7</v>
      </c>
      <c r="AD865" t="str">
        <f t="shared" si="314"/>
        <v>200457621_MIX_SOIR1</v>
      </c>
      <c r="AF865" s="9">
        <v>0</v>
      </c>
      <c r="AG865" s="9">
        <v>0.99930555555555556</v>
      </c>
    </row>
    <row r="866" spans="1:33">
      <c r="A866" s="8">
        <v>2004758</v>
      </c>
      <c r="B866" s="8" t="s">
        <v>117</v>
      </c>
      <c r="C866" s="9">
        <v>0.25</v>
      </c>
      <c r="D866" s="9">
        <v>0.95833333333333337</v>
      </c>
      <c r="E866" s="13">
        <v>1000</v>
      </c>
      <c r="F866" s="18" t="str">
        <f t="shared" si="293"/>
        <v>0001000</v>
      </c>
      <c r="G866" s="20" t="str">
        <f t="shared" si="294"/>
        <v>0</v>
      </c>
      <c r="H866" s="20" t="str">
        <f t="shared" si="295"/>
        <v>0</v>
      </c>
      <c r="I866" s="20" t="str">
        <f t="shared" si="296"/>
        <v>0</v>
      </c>
      <c r="J866" s="20" t="str">
        <f t="shared" si="297"/>
        <v>1</v>
      </c>
      <c r="K866" s="20" t="str">
        <f t="shared" si="298"/>
        <v>0</v>
      </c>
      <c r="L866" s="20" t="str">
        <f t="shared" si="299"/>
        <v>0</v>
      </c>
      <c r="M866" s="20" t="str">
        <f t="shared" si="300"/>
        <v>0</v>
      </c>
      <c r="N866" s="23">
        <f t="shared" si="301"/>
        <v>0</v>
      </c>
      <c r="O866" s="23">
        <f t="shared" si="302"/>
        <v>0</v>
      </c>
      <c r="P866" s="23">
        <f t="shared" si="303"/>
        <v>0</v>
      </c>
      <c r="Q866" s="23">
        <f t="shared" si="304"/>
        <v>5</v>
      </c>
      <c r="R866" s="23">
        <f t="shared" si="305"/>
        <v>0</v>
      </c>
      <c r="S866" s="23">
        <f t="shared" si="306"/>
        <v>0</v>
      </c>
      <c r="T866" s="23">
        <f t="shared" si="307"/>
        <v>0</v>
      </c>
      <c r="V866" s="9">
        <v>0.25</v>
      </c>
      <c r="W866" s="9">
        <v>0.95833333333333337</v>
      </c>
      <c r="X866" t="str">
        <f t="shared" si="308"/>
        <v>200475821_MIX_JOUR0</v>
      </c>
      <c r="Y866" t="str">
        <f t="shared" si="309"/>
        <v>200475821_MIX_JOUR0</v>
      </c>
      <c r="Z866" t="str">
        <f t="shared" si="310"/>
        <v>200475821_MIX_JOUR0</v>
      </c>
      <c r="AA866" t="str">
        <f t="shared" si="311"/>
        <v>200475821_MIX_JOUR5</v>
      </c>
      <c r="AB866" t="str">
        <f t="shared" si="312"/>
        <v>200475821_MIX_JOUR0</v>
      </c>
      <c r="AC866" t="str">
        <f t="shared" si="313"/>
        <v>200475821_MIX_JOUR0</v>
      </c>
      <c r="AD866" t="str">
        <f t="shared" si="314"/>
        <v>200475821_MIX_JOUR0</v>
      </c>
      <c r="AF866" s="9">
        <v>0.25</v>
      </c>
      <c r="AG866" s="9">
        <v>0.95833333333333337</v>
      </c>
    </row>
    <row r="867" spans="1:33">
      <c r="A867" s="8">
        <v>2005068</v>
      </c>
      <c r="B867" s="8" t="s">
        <v>117</v>
      </c>
      <c r="C867" s="9">
        <v>0.25</v>
      </c>
      <c r="D867" s="9">
        <v>0.95833333333333337</v>
      </c>
      <c r="E867" s="13">
        <v>101100</v>
      </c>
      <c r="F867" s="18" t="str">
        <f t="shared" ref="F867:F930" si="315">IF(E867="","",TEXT(E867,"0000000"))</f>
        <v>0101100</v>
      </c>
      <c r="G867" s="20" t="str">
        <f t="shared" ref="G867:G930" si="316">IF(E867="","",LEFT(F867,1))</f>
        <v>0</v>
      </c>
      <c r="H867" s="20" t="str">
        <f t="shared" ref="H867:H930" si="317">IF(E867="","",MID(F867,2,1))</f>
        <v>1</v>
      </c>
      <c r="I867" s="20" t="str">
        <f t="shared" ref="I867:I930" si="318">IF(E867="","",MID(F867,3,1))</f>
        <v>0</v>
      </c>
      <c r="J867" s="20" t="str">
        <f t="shared" ref="J867:J930" si="319">IF(E867="","",MID(F867,4,1))</f>
        <v>1</v>
      </c>
      <c r="K867" s="20" t="str">
        <f t="shared" ref="K867:K930" si="320">IF(E867="","",MID(F867,5,1))</f>
        <v>1</v>
      </c>
      <c r="L867" s="20" t="str">
        <f t="shared" ref="L867:L930" si="321">IF(E867="","",MID(F867,6,1))</f>
        <v>0</v>
      </c>
      <c r="M867" s="20" t="str">
        <f t="shared" ref="M867:M930" si="322">IF(E867="","",RIGHT(F867,1))</f>
        <v>0</v>
      </c>
      <c r="N867" s="23">
        <f t="shared" ref="N867:N930" si="323">IF(G867&gt;="1",2,0)</f>
        <v>0</v>
      </c>
      <c r="O867" s="23">
        <f t="shared" ref="O867:O930" si="324">IF(H867&gt;="1",3,0)</f>
        <v>3</v>
      </c>
      <c r="P867" s="23">
        <f t="shared" ref="P867:P930" si="325">IF(I867&gt;="1",4,0)</f>
        <v>0</v>
      </c>
      <c r="Q867" s="23">
        <f t="shared" ref="Q867:Q930" si="326">IF(J867&gt;="1",5,0)</f>
        <v>5</v>
      </c>
      <c r="R867" s="23">
        <f t="shared" ref="R867:R930" si="327">IF(K867&gt;="1",6,0)</f>
        <v>6</v>
      </c>
      <c r="S867" s="23">
        <f t="shared" ref="S867:S930" si="328">IF(L867&gt;="1",7,0)</f>
        <v>0</v>
      </c>
      <c r="T867" s="23">
        <f t="shared" ref="T867:T930" si="329">IF(M867&gt;="1",1,0)</f>
        <v>0</v>
      </c>
      <c r="V867" s="9">
        <v>0.25</v>
      </c>
      <c r="W867" s="9">
        <v>0.95833333333333337</v>
      </c>
      <c r="X867" t="str">
        <f t="shared" si="308"/>
        <v>200506821_MIX_JOUR0</v>
      </c>
      <c r="Y867" t="str">
        <f t="shared" si="309"/>
        <v>200506821_MIX_JOUR3</v>
      </c>
      <c r="Z867" t="str">
        <f t="shared" si="310"/>
        <v>200506821_MIX_JOUR0</v>
      </c>
      <c r="AA867" t="str">
        <f t="shared" si="311"/>
        <v>200506821_MIX_JOUR5</v>
      </c>
      <c r="AB867" t="str">
        <f t="shared" si="312"/>
        <v>200506821_MIX_JOUR6</v>
      </c>
      <c r="AC867" t="str">
        <f t="shared" si="313"/>
        <v>200506821_MIX_JOUR0</v>
      </c>
      <c r="AD867" t="str">
        <f t="shared" si="314"/>
        <v>200506821_MIX_JOUR0</v>
      </c>
      <c r="AF867" s="9">
        <v>0.25</v>
      </c>
      <c r="AG867" s="9">
        <v>0.95833333333333337</v>
      </c>
    </row>
    <row r="868" spans="1:33">
      <c r="A868" s="8">
        <v>2008712</v>
      </c>
      <c r="B868" s="8" t="s">
        <v>117</v>
      </c>
      <c r="C868" s="9">
        <v>0.16666666666666666</v>
      </c>
      <c r="D868" s="9">
        <v>0.375</v>
      </c>
      <c r="E868" s="13">
        <v>1111111</v>
      </c>
      <c r="F868" s="18" t="str">
        <f t="shared" si="315"/>
        <v>1111111</v>
      </c>
      <c r="G868" s="20" t="str">
        <f t="shared" si="316"/>
        <v>1</v>
      </c>
      <c r="H868" s="20" t="str">
        <f t="shared" si="317"/>
        <v>1</v>
      </c>
      <c r="I868" s="20" t="str">
        <f t="shared" si="318"/>
        <v>1</v>
      </c>
      <c r="J868" s="20" t="str">
        <f t="shared" si="319"/>
        <v>1</v>
      </c>
      <c r="K868" s="20" t="str">
        <f t="shared" si="320"/>
        <v>1</v>
      </c>
      <c r="L868" s="20" t="str">
        <f t="shared" si="321"/>
        <v>1</v>
      </c>
      <c r="M868" s="20" t="str">
        <f t="shared" si="322"/>
        <v>1</v>
      </c>
      <c r="N868" s="23">
        <f t="shared" si="323"/>
        <v>2</v>
      </c>
      <c r="O868" s="23">
        <f t="shared" si="324"/>
        <v>3</v>
      </c>
      <c r="P868" s="23">
        <f t="shared" si="325"/>
        <v>4</v>
      </c>
      <c r="Q868" s="23">
        <f t="shared" si="326"/>
        <v>5</v>
      </c>
      <c r="R868" s="23">
        <f t="shared" si="327"/>
        <v>6</v>
      </c>
      <c r="S868" s="23">
        <f t="shared" si="328"/>
        <v>7</v>
      </c>
      <c r="T868" s="23">
        <f t="shared" si="329"/>
        <v>1</v>
      </c>
      <c r="V868" s="9">
        <v>0.16666666666666666</v>
      </c>
      <c r="W868" s="9">
        <v>0.375</v>
      </c>
      <c r="X868" t="str">
        <f t="shared" si="308"/>
        <v>200871221_MIX_JOUR2</v>
      </c>
      <c r="Y868" t="str">
        <f t="shared" si="309"/>
        <v>200871221_MIX_JOUR3</v>
      </c>
      <c r="Z868" t="str">
        <f t="shared" si="310"/>
        <v>200871221_MIX_JOUR4</v>
      </c>
      <c r="AA868" t="str">
        <f t="shared" si="311"/>
        <v>200871221_MIX_JOUR5</v>
      </c>
      <c r="AB868" t="str">
        <f t="shared" si="312"/>
        <v>200871221_MIX_JOUR6</v>
      </c>
      <c r="AC868" t="str">
        <f t="shared" si="313"/>
        <v>200871221_MIX_JOUR7</v>
      </c>
      <c r="AD868" t="str">
        <f t="shared" si="314"/>
        <v>200871221_MIX_JOUR1</v>
      </c>
      <c r="AF868" s="9">
        <v>0.16666666666666666</v>
      </c>
      <c r="AG868" s="9">
        <v>0.375</v>
      </c>
    </row>
    <row r="869" spans="1:33">
      <c r="A869" s="8">
        <v>2008712</v>
      </c>
      <c r="B869" s="8" t="s">
        <v>118</v>
      </c>
      <c r="C869" s="9">
        <v>0</v>
      </c>
      <c r="D869" s="9">
        <v>0.99930555555555556</v>
      </c>
      <c r="E869" s="13">
        <v>1111111</v>
      </c>
      <c r="F869" s="18" t="str">
        <f t="shared" si="315"/>
        <v>1111111</v>
      </c>
      <c r="G869" s="20" t="str">
        <f t="shared" si="316"/>
        <v>1</v>
      </c>
      <c r="H869" s="20" t="str">
        <f t="shared" si="317"/>
        <v>1</v>
      </c>
      <c r="I869" s="20" t="str">
        <f t="shared" si="318"/>
        <v>1</v>
      </c>
      <c r="J869" s="20" t="str">
        <f t="shared" si="319"/>
        <v>1</v>
      </c>
      <c r="K869" s="20" t="str">
        <f t="shared" si="320"/>
        <v>1</v>
      </c>
      <c r="L869" s="20" t="str">
        <f t="shared" si="321"/>
        <v>1</v>
      </c>
      <c r="M869" s="20" t="str">
        <f t="shared" si="322"/>
        <v>1</v>
      </c>
      <c r="N869" s="23">
        <f t="shared" si="323"/>
        <v>2</v>
      </c>
      <c r="O869" s="23">
        <f t="shared" si="324"/>
        <v>3</v>
      </c>
      <c r="P869" s="23">
        <f t="shared" si="325"/>
        <v>4</v>
      </c>
      <c r="Q869" s="23">
        <f t="shared" si="326"/>
        <v>5</v>
      </c>
      <c r="R869" s="23">
        <f t="shared" si="327"/>
        <v>6</v>
      </c>
      <c r="S869" s="23">
        <f t="shared" si="328"/>
        <v>7</v>
      </c>
      <c r="T869" s="23">
        <f t="shared" si="329"/>
        <v>1</v>
      </c>
      <c r="V869" s="9">
        <v>0</v>
      </c>
      <c r="W869" s="9">
        <v>0.99930555555555556</v>
      </c>
      <c r="X869" t="str">
        <f t="shared" si="308"/>
        <v>200871221_MIX_SOIR2</v>
      </c>
      <c r="Y869" t="str">
        <f t="shared" si="309"/>
        <v>200871221_MIX_SOIR3</v>
      </c>
      <c r="Z869" t="str">
        <f t="shared" si="310"/>
        <v>200871221_MIX_SOIR4</v>
      </c>
      <c r="AA869" t="str">
        <f t="shared" si="311"/>
        <v>200871221_MIX_SOIR5</v>
      </c>
      <c r="AB869" t="str">
        <f t="shared" si="312"/>
        <v>200871221_MIX_SOIR6</v>
      </c>
      <c r="AC869" t="str">
        <f t="shared" si="313"/>
        <v>200871221_MIX_SOIR7</v>
      </c>
      <c r="AD869" t="str">
        <f t="shared" si="314"/>
        <v>200871221_MIX_SOIR1</v>
      </c>
      <c r="AF869" s="9">
        <v>0</v>
      </c>
      <c r="AG869" s="9">
        <v>0.99930555555555556</v>
      </c>
    </row>
    <row r="870" spans="1:33">
      <c r="A870" s="8">
        <v>2009216</v>
      </c>
      <c r="B870" s="8" t="s">
        <v>117</v>
      </c>
      <c r="C870" s="9">
        <v>0.25</v>
      </c>
      <c r="D870" s="9">
        <v>0.95833333333333337</v>
      </c>
      <c r="E870" s="13">
        <v>100000</v>
      </c>
      <c r="F870" s="18" t="str">
        <f t="shared" si="315"/>
        <v>0100000</v>
      </c>
      <c r="G870" s="20" t="str">
        <f t="shared" si="316"/>
        <v>0</v>
      </c>
      <c r="H870" s="20" t="str">
        <f t="shared" si="317"/>
        <v>1</v>
      </c>
      <c r="I870" s="20" t="str">
        <f t="shared" si="318"/>
        <v>0</v>
      </c>
      <c r="J870" s="20" t="str">
        <f t="shared" si="319"/>
        <v>0</v>
      </c>
      <c r="K870" s="20" t="str">
        <f t="shared" si="320"/>
        <v>0</v>
      </c>
      <c r="L870" s="20" t="str">
        <f t="shared" si="321"/>
        <v>0</v>
      </c>
      <c r="M870" s="20" t="str">
        <f t="shared" si="322"/>
        <v>0</v>
      </c>
      <c r="N870" s="23">
        <f t="shared" si="323"/>
        <v>0</v>
      </c>
      <c r="O870" s="23">
        <f t="shared" si="324"/>
        <v>3</v>
      </c>
      <c r="P870" s="23">
        <f t="shared" si="325"/>
        <v>0</v>
      </c>
      <c r="Q870" s="23">
        <f t="shared" si="326"/>
        <v>0</v>
      </c>
      <c r="R870" s="23">
        <f t="shared" si="327"/>
        <v>0</v>
      </c>
      <c r="S870" s="23">
        <f t="shared" si="328"/>
        <v>0</v>
      </c>
      <c r="T870" s="23">
        <f t="shared" si="329"/>
        <v>0</v>
      </c>
      <c r="V870" s="9">
        <v>0.25</v>
      </c>
      <c r="W870" s="9">
        <v>0.95833333333333337</v>
      </c>
      <c r="X870" t="str">
        <f t="shared" si="308"/>
        <v>200921621_MIX_JOUR0</v>
      </c>
      <c r="Y870" t="str">
        <f t="shared" si="309"/>
        <v>200921621_MIX_JOUR3</v>
      </c>
      <c r="Z870" t="str">
        <f t="shared" si="310"/>
        <v>200921621_MIX_JOUR0</v>
      </c>
      <c r="AA870" t="str">
        <f t="shared" si="311"/>
        <v>200921621_MIX_JOUR0</v>
      </c>
      <c r="AB870" t="str">
        <f t="shared" si="312"/>
        <v>200921621_MIX_JOUR0</v>
      </c>
      <c r="AC870" t="str">
        <f t="shared" si="313"/>
        <v>200921621_MIX_JOUR0</v>
      </c>
      <c r="AD870" t="str">
        <f t="shared" si="314"/>
        <v>200921621_MIX_JOUR0</v>
      </c>
      <c r="AF870" s="9">
        <v>0.25</v>
      </c>
      <c r="AG870" s="9">
        <v>0.95833333333333337</v>
      </c>
    </row>
    <row r="871" spans="1:33">
      <c r="A871" s="8">
        <v>2009220</v>
      </c>
      <c r="B871" s="8" t="s">
        <v>117</v>
      </c>
      <c r="C871" s="9">
        <v>0.25</v>
      </c>
      <c r="D871" s="9">
        <v>0.95833333333333337</v>
      </c>
      <c r="E871" s="13">
        <v>100000</v>
      </c>
      <c r="F871" s="18" t="str">
        <f t="shared" si="315"/>
        <v>0100000</v>
      </c>
      <c r="G871" s="20" t="str">
        <f t="shared" si="316"/>
        <v>0</v>
      </c>
      <c r="H871" s="20" t="str">
        <f t="shared" si="317"/>
        <v>1</v>
      </c>
      <c r="I871" s="20" t="str">
        <f t="shared" si="318"/>
        <v>0</v>
      </c>
      <c r="J871" s="20" t="str">
        <f t="shared" si="319"/>
        <v>0</v>
      </c>
      <c r="K871" s="20" t="str">
        <f t="shared" si="320"/>
        <v>0</v>
      </c>
      <c r="L871" s="20" t="str">
        <f t="shared" si="321"/>
        <v>0</v>
      </c>
      <c r="M871" s="20" t="str">
        <f t="shared" si="322"/>
        <v>0</v>
      </c>
      <c r="N871" s="23">
        <f t="shared" si="323"/>
        <v>0</v>
      </c>
      <c r="O871" s="23">
        <f t="shared" si="324"/>
        <v>3</v>
      </c>
      <c r="P871" s="23">
        <f t="shared" si="325"/>
        <v>0</v>
      </c>
      <c r="Q871" s="23">
        <f t="shared" si="326"/>
        <v>0</v>
      </c>
      <c r="R871" s="23">
        <f t="shared" si="327"/>
        <v>0</v>
      </c>
      <c r="S871" s="23">
        <f t="shared" si="328"/>
        <v>0</v>
      </c>
      <c r="T871" s="23">
        <f t="shared" si="329"/>
        <v>0</v>
      </c>
      <c r="V871" s="9">
        <v>0.25</v>
      </c>
      <c r="W871" s="9">
        <v>0.95833333333333337</v>
      </c>
      <c r="X871" t="str">
        <f t="shared" si="308"/>
        <v>200922021_MIX_JOUR0</v>
      </c>
      <c r="Y871" t="str">
        <f t="shared" si="309"/>
        <v>200922021_MIX_JOUR3</v>
      </c>
      <c r="Z871" t="str">
        <f t="shared" si="310"/>
        <v>200922021_MIX_JOUR0</v>
      </c>
      <c r="AA871" t="str">
        <f t="shared" si="311"/>
        <v>200922021_MIX_JOUR0</v>
      </c>
      <c r="AB871" t="str">
        <f t="shared" si="312"/>
        <v>200922021_MIX_JOUR0</v>
      </c>
      <c r="AC871" t="str">
        <f t="shared" si="313"/>
        <v>200922021_MIX_JOUR0</v>
      </c>
      <c r="AD871" t="str">
        <f t="shared" si="314"/>
        <v>200922021_MIX_JOUR0</v>
      </c>
      <c r="AF871" s="9">
        <v>0.25</v>
      </c>
      <c r="AG871" s="9">
        <v>0.95833333333333337</v>
      </c>
    </row>
    <row r="872" spans="1:33">
      <c r="A872" s="8">
        <v>2009233</v>
      </c>
      <c r="B872" s="8" t="s">
        <v>117</v>
      </c>
      <c r="C872" s="9">
        <v>0.41666666666666669</v>
      </c>
      <c r="D872" s="9">
        <v>0.625</v>
      </c>
      <c r="E872" s="13">
        <v>1111111</v>
      </c>
      <c r="F872" s="18" t="str">
        <f t="shared" si="315"/>
        <v>1111111</v>
      </c>
      <c r="G872" s="20" t="str">
        <f t="shared" si="316"/>
        <v>1</v>
      </c>
      <c r="H872" s="20" t="str">
        <f t="shared" si="317"/>
        <v>1</v>
      </c>
      <c r="I872" s="20" t="str">
        <f t="shared" si="318"/>
        <v>1</v>
      </c>
      <c r="J872" s="20" t="str">
        <f t="shared" si="319"/>
        <v>1</v>
      </c>
      <c r="K872" s="20" t="str">
        <f t="shared" si="320"/>
        <v>1</v>
      </c>
      <c r="L872" s="20" t="str">
        <f t="shared" si="321"/>
        <v>1</v>
      </c>
      <c r="M872" s="20" t="str">
        <f t="shared" si="322"/>
        <v>1</v>
      </c>
      <c r="N872" s="23">
        <f t="shared" si="323"/>
        <v>2</v>
      </c>
      <c r="O872" s="23">
        <f t="shared" si="324"/>
        <v>3</v>
      </c>
      <c r="P872" s="23">
        <f t="shared" si="325"/>
        <v>4</v>
      </c>
      <c r="Q872" s="23">
        <f t="shared" si="326"/>
        <v>5</v>
      </c>
      <c r="R872" s="23">
        <f t="shared" si="327"/>
        <v>6</v>
      </c>
      <c r="S872" s="23">
        <f t="shared" si="328"/>
        <v>7</v>
      </c>
      <c r="T872" s="23">
        <f t="shared" si="329"/>
        <v>1</v>
      </c>
      <c r="V872" s="9">
        <v>0.41666666666666669</v>
      </c>
      <c r="W872" s="9">
        <v>0.625</v>
      </c>
      <c r="X872" t="str">
        <f t="shared" si="308"/>
        <v>200923321_MIX_JOUR2</v>
      </c>
      <c r="Y872" t="str">
        <f t="shared" si="309"/>
        <v>200923321_MIX_JOUR3</v>
      </c>
      <c r="Z872" t="str">
        <f t="shared" si="310"/>
        <v>200923321_MIX_JOUR4</v>
      </c>
      <c r="AA872" t="str">
        <f t="shared" si="311"/>
        <v>200923321_MIX_JOUR5</v>
      </c>
      <c r="AB872" t="str">
        <f t="shared" si="312"/>
        <v>200923321_MIX_JOUR6</v>
      </c>
      <c r="AC872" t="str">
        <f t="shared" si="313"/>
        <v>200923321_MIX_JOUR7</v>
      </c>
      <c r="AD872" t="str">
        <f t="shared" si="314"/>
        <v>200923321_MIX_JOUR1</v>
      </c>
      <c r="AF872" s="9">
        <v>0.41666666666666669</v>
      </c>
      <c r="AG872" s="9">
        <v>0.625</v>
      </c>
    </row>
    <row r="873" spans="1:33">
      <c r="A873" s="8">
        <v>2009239</v>
      </c>
      <c r="B873" s="8" t="s">
        <v>117</v>
      </c>
      <c r="C873" s="9">
        <v>0.25</v>
      </c>
      <c r="D873" s="9">
        <v>0.95833333333333337</v>
      </c>
      <c r="E873" s="13">
        <v>101000</v>
      </c>
      <c r="F873" s="18" t="str">
        <f t="shared" si="315"/>
        <v>0101000</v>
      </c>
      <c r="G873" s="20" t="str">
        <f t="shared" si="316"/>
        <v>0</v>
      </c>
      <c r="H873" s="20" t="str">
        <f t="shared" si="317"/>
        <v>1</v>
      </c>
      <c r="I873" s="20" t="str">
        <f t="shared" si="318"/>
        <v>0</v>
      </c>
      <c r="J873" s="20" t="str">
        <f t="shared" si="319"/>
        <v>1</v>
      </c>
      <c r="K873" s="20" t="str">
        <f t="shared" si="320"/>
        <v>0</v>
      </c>
      <c r="L873" s="20" t="str">
        <f t="shared" si="321"/>
        <v>0</v>
      </c>
      <c r="M873" s="20" t="str">
        <f t="shared" si="322"/>
        <v>0</v>
      </c>
      <c r="N873" s="23">
        <f t="shared" si="323"/>
        <v>0</v>
      </c>
      <c r="O873" s="23">
        <f t="shared" si="324"/>
        <v>3</v>
      </c>
      <c r="P873" s="23">
        <f t="shared" si="325"/>
        <v>0</v>
      </c>
      <c r="Q873" s="23">
        <f t="shared" si="326"/>
        <v>5</v>
      </c>
      <c r="R873" s="23">
        <f t="shared" si="327"/>
        <v>0</v>
      </c>
      <c r="S873" s="23">
        <f t="shared" si="328"/>
        <v>0</v>
      </c>
      <c r="T873" s="23">
        <f t="shared" si="329"/>
        <v>0</v>
      </c>
      <c r="V873" s="9">
        <v>0.25</v>
      </c>
      <c r="W873" s="9">
        <v>0.95833333333333337</v>
      </c>
      <c r="X873" t="str">
        <f t="shared" si="308"/>
        <v>200923921_MIX_JOUR0</v>
      </c>
      <c r="Y873" t="str">
        <f t="shared" si="309"/>
        <v>200923921_MIX_JOUR3</v>
      </c>
      <c r="Z873" t="str">
        <f t="shared" si="310"/>
        <v>200923921_MIX_JOUR0</v>
      </c>
      <c r="AA873" t="str">
        <f t="shared" si="311"/>
        <v>200923921_MIX_JOUR5</v>
      </c>
      <c r="AB873" t="str">
        <f t="shared" si="312"/>
        <v>200923921_MIX_JOUR0</v>
      </c>
      <c r="AC873" t="str">
        <f t="shared" si="313"/>
        <v>200923921_MIX_JOUR0</v>
      </c>
      <c r="AD873" t="str">
        <f t="shared" si="314"/>
        <v>200923921_MIX_JOUR0</v>
      </c>
      <c r="AF873" s="9">
        <v>0.25</v>
      </c>
      <c r="AG873" s="9">
        <v>0.95833333333333337</v>
      </c>
    </row>
    <row r="874" spans="1:33">
      <c r="A874" s="8">
        <v>2009274</v>
      </c>
      <c r="B874" s="8" t="s">
        <v>117</v>
      </c>
      <c r="C874" s="9">
        <v>0.25</v>
      </c>
      <c r="D874" s="9">
        <v>0.95833333333333337</v>
      </c>
      <c r="E874" s="13">
        <v>10000</v>
      </c>
      <c r="F874" s="18" t="str">
        <f t="shared" si="315"/>
        <v>0010000</v>
      </c>
      <c r="G874" s="20" t="str">
        <f t="shared" si="316"/>
        <v>0</v>
      </c>
      <c r="H874" s="20" t="str">
        <f t="shared" si="317"/>
        <v>0</v>
      </c>
      <c r="I874" s="20" t="str">
        <f t="shared" si="318"/>
        <v>1</v>
      </c>
      <c r="J874" s="20" t="str">
        <f t="shared" si="319"/>
        <v>0</v>
      </c>
      <c r="K874" s="20" t="str">
        <f t="shared" si="320"/>
        <v>0</v>
      </c>
      <c r="L874" s="20" t="str">
        <f t="shared" si="321"/>
        <v>0</v>
      </c>
      <c r="M874" s="20" t="str">
        <f t="shared" si="322"/>
        <v>0</v>
      </c>
      <c r="N874" s="23">
        <f t="shared" si="323"/>
        <v>0</v>
      </c>
      <c r="O874" s="23">
        <f t="shared" si="324"/>
        <v>0</v>
      </c>
      <c r="P874" s="23">
        <f t="shared" si="325"/>
        <v>4</v>
      </c>
      <c r="Q874" s="23">
        <f t="shared" si="326"/>
        <v>0</v>
      </c>
      <c r="R874" s="23">
        <f t="shared" si="327"/>
        <v>0</v>
      </c>
      <c r="S874" s="23">
        <f t="shared" si="328"/>
        <v>0</v>
      </c>
      <c r="T874" s="23">
        <f t="shared" si="329"/>
        <v>0</v>
      </c>
      <c r="V874" s="9">
        <v>0.25</v>
      </c>
      <c r="W874" s="9">
        <v>0.95833333333333337</v>
      </c>
      <c r="X874" t="str">
        <f t="shared" si="308"/>
        <v>200927421_MIX_JOUR0</v>
      </c>
      <c r="Y874" t="str">
        <f t="shared" si="309"/>
        <v>200927421_MIX_JOUR0</v>
      </c>
      <c r="Z874" t="str">
        <f t="shared" si="310"/>
        <v>200927421_MIX_JOUR4</v>
      </c>
      <c r="AA874" t="str">
        <f t="shared" si="311"/>
        <v>200927421_MIX_JOUR0</v>
      </c>
      <c r="AB874" t="str">
        <f t="shared" si="312"/>
        <v>200927421_MIX_JOUR0</v>
      </c>
      <c r="AC874" t="str">
        <f t="shared" si="313"/>
        <v>200927421_MIX_JOUR0</v>
      </c>
      <c r="AD874" t="str">
        <f t="shared" si="314"/>
        <v>200927421_MIX_JOUR0</v>
      </c>
      <c r="AF874" s="9">
        <v>0.25</v>
      </c>
      <c r="AG874" s="9">
        <v>0.95833333333333337</v>
      </c>
    </row>
    <row r="875" spans="1:33">
      <c r="A875" s="8">
        <v>2009275</v>
      </c>
      <c r="B875" s="8" t="s">
        <v>117</v>
      </c>
      <c r="C875" s="9">
        <v>0.25</v>
      </c>
      <c r="D875" s="9">
        <v>0.95833333333333337</v>
      </c>
      <c r="E875" s="13">
        <v>100000</v>
      </c>
      <c r="F875" s="18" t="str">
        <f t="shared" si="315"/>
        <v>0100000</v>
      </c>
      <c r="G875" s="20" t="str">
        <f t="shared" si="316"/>
        <v>0</v>
      </c>
      <c r="H875" s="20" t="str">
        <f t="shared" si="317"/>
        <v>1</v>
      </c>
      <c r="I875" s="20" t="str">
        <f t="shared" si="318"/>
        <v>0</v>
      </c>
      <c r="J875" s="20" t="str">
        <f t="shared" si="319"/>
        <v>0</v>
      </c>
      <c r="K875" s="20" t="str">
        <f t="shared" si="320"/>
        <v>0</v>
      </c>
      <c r="L875" s="20" t="str">
        <f t="shared" si="321"/>
        <v>0</v>
      </c>
      <c r="M875" s="20" t="str">
        <f t="shared" si="322"/>
        <v>0</v>
      </c>
      <c r="N875" s="23">
        <f t="shared" si="323"/>
        <v>0</v>
      </c>
      <c r="O875" s="23">
        <f t="shared" si="324"/>
        <v>3</v>
      </c>
      <c r="P875" s="23">
        <f t="shared" si="325"/>
        <v>0</v>
      </c>
      <c r="Q875" s="23">
        <f t="shared" si="326"/>
        <v>0</v>
      </c>
      <c r="R875" s="23">
        <f t="shared" si="327"/>
        <v>0</v>
      </c>
      <c r="S875" s="23">
        <f t="shared" si="328"/>
        <v>0</v>
      </c>
      <c r="T875" s="23">
        <f t="shared" si="329"/>
        <v>0</v>
      </c>
      <c r="V875" s="9">
        <v>0.25</v>
      </c>
      <c r="W875" s="9">
        <v>0.95833333333333337</v>
      </c>
      <c r="X875" t="str">
        <f t="shared" si="308"/>
        <v>200927521_MIX_JOUR0</v>
      </c>
      <c r="Y875" t="str">
        <f t="shared" si="309"/>
        <v>200927521_MIX_JOUR3</v>
      </c>
      <c r="Z875" t="str">
        <f t="shared" si="310"/>
        <v>200927521_MIX_JOUR0</v>
      </c>
      <c r="AA875" t="str">
        <f t="shared" si="311"/>
        <v>200927521_MIX_JOUR0</v>
      </c>
      <c r="AB875" t="str">
        <f t="shared" si="312"/>
        <v>200927521_MIX_JOUR0</v>
      </c>
      <c r="AC875" t="str">
        <f t="shared" si="313"/>
        <v>200927521_MIX_JOUR0</v>
      </c>
      <c r="AD875" t="str">
        <f t="shared" si="314"/>
        <v>200927521_MIX_JOUR0</v>
      </c>
      <c r="AF875" s="9">
        <v>0.25</v>
      </c>
      <c r="AG875" s="9">
        <v>0.95833333333333337</v>
      </c>
    </row>
    <row r="876" spans="1:33">
      <c r="A876" s="8">
        <v>2009280</v>
      </c>
      <c r="B876" s="8" t="s">
        <v>117</v>
      </c>
      <c r="C876" s="9">
        <v>0.25</v>
      </c>
      <c r="D876" s="9">
        <v>0.95833333333333337</v>
      </c>
      <c r="E876" s="13">
        <v>100000</v>
      </c>
      <c r="F876" s="18" t="str">
        <f t="shared" si="315"/>
        <v>0100000</v>
      </c>
      <c r="G876" s="20" t="str">
        <f t="shared" si="316"/>
        <v>0</v>
      </c>
      <c r="H876" s="20" t="str">
        <f t="shared" si="317"/>
        <v>1</v>
      </c>
      <c r="I876" s="20" t="str">
        <f t="shared" si="318"/>
        <v>0</v>
      </c>
      <c r="J876" s="20" t="str">
        <f t="shared" si="319"/>
        <v>0</v>
      </c>
      <c r="K876" s="20" t="str">
        <f t="shared" si="320"/>
        <v>0</v>
      </c>
      <c r="L876" s="20" t="str">
        <f t="shared" si="321"/>
        <v>0</v>
      </c>
      <c r="M876" s="20" t="str">
        <f t="shared" si="322"/>
        <v>0</v>
      </c>
      <c r="N876" s="23">
        <f t="shared" si="323"/>
        <v>0</v>
      </c>
      <c r="O876" s="23">
        <f t="shared" si="324"/>
        <v>3</v>
      </c>
      <c r="P876" s="23">
        <f t="shared" si="325"/>
        <v>0</v>
      </c>
      <c r="Q876" s="23">
        <f t="shared" si="326"/>
        <v>0</v>
      </c>
      <c r="R876" s="23">
        <f t="shared" si="327"/>
        <v>0</v>
      </c>
      <c r="S876" s="23">
        <f t="shared" si="328"/>
        <v>0</v>
      </c>
      <c r="T876" s="23">
        <f t="shared" si="329"/>
        <v>0</v>
      </c>
      <c r="V876" s="9">
        <v>0.25</v>
      </c>
      <c r="W876" s="9">
        <v>0.95833333333333337</v>
      </c>
      <c r="X876" t="str">
        <f t="shared" si="308"/>
        <v>200928021_MIX_JOUR0</v>
      </c>
      <c r="Y876" t="str">
        <f t="shared" si="309"/>
        <v>200928021_MIX_JOUR3</v>
      </c>
      <c r="Z876" t="str">
        <f t="shared" si="310"/>
        <v>200928021_MIX_JOUR0</v>
      </c>
      <c r="AA876" t="str">
        <f t="shared" si="311"/>
        <v>200928021_MIX_JOUR0</v>
      </c>
      <c r="AB876" t="str">
        <f t="shared" si="312"/>
        <v>200928021_MIX_JOUR0</v>
      </c>
      <c r="AC876" t="str">
        <f t="shared" si="313"/>
        <v>200928021_MIX_JOUR0</v>
      </c>
      <c r="AD876" t="str">
        <f t="shared" si="314"/>
        <v>200928021_MIX_JOUR0</v>
      </c>
      <c r="AF876" s="9">
        <v>0.25</v>
      </c>
      <c r="AG876" s="9">
        <v>0.95833333333333337</v>
      </c>
    </row>
    <row r="877" spans="1:33">
      <c r="A877" s="8">
        <v>2009281</v>
      </c>
      <c r="B877" s="8" t="s">
        <v>117</v>
      </c>
      <c r="C877" s="9">
        <v>0.25</v>
      </c>
      <c r="D877" s="9">
        <v>0.95833333333333337</v>
      </c>
      <c r="E877" s="13">
        <v>10000</v>
      </c>
      <c r="F877" s="18" t="str">
        <f t="shared" si="315"/>
        <v>0010000</v>
      </c>
      <c r="G877" s="20" t="str">
        <f t="shared" si="316"/>
        <v>0</v>
      </c>
      <c r="H877" s="20" t="str">
        <f t="shared" si="317"/>
        <v>0</v>
      </c>
      <c r="I877" s="20" t="str">
        <f t="shared" si="318"/>
        <v>1</v>
      </c>
      <c r="J877" s="20" t="str">
        <f t="shared" si="319"/>
        <v>0</v>
      </c>
      <c r="K877" s="20" t="str">
        <f t="shared" si="320"/>
        <v>0</v>
      </c>
      <c r="L877" s="20" t="str">
        <f t="shared" si="321"/>
        <v>0</v>
      </c>
      <c r="M877" s="20" t="str">
        <f t="shared" si="322"/>
        <v>0</v>
      </c>
      <c r="N877" s="23">
        <f t="shared" si="323"/>
        <v>0</v>
      </c>
      <c r="O877" s="23">
        <f t="shared" si="324"/>
        <v>0</v>
      </c>
      <c r="P877" s="23">
        <f t="shared" si="325"/>
        <v>4</v>
      </c>
      <c r="Q877" s="23">
        <f t="shared" si="326"/>
        <v>0</v>
      </c>
      <c r="R877" s="23">
        <f t="shared" si="327"/>
        <v>0</v>
      </c>
      <c r="S877" s="23">
        <f t="shared" si="328"/>
        <v>0</v>
      </c>
      <c r="T877" s="23">
        <f t="shared" si="329"/>
        <v>0</v>
      </c>
      <c r="V877" s="9">
        <v>0.25</v>
      </c>
      <c r="W877" s="9">
        <v>0.95833333333333337</v>
      </c>
      <c r="X877" t="str">
        <f t="shared" si="308"/>
        <v>200928121_MIX_JOUR0</v>
      </c>
      <c r="Y877" t="str">
        <f t="shared" si="309"/>
        <v>200928121_MIX_JOUR0</v>
      </c>
      <c r="Z877" t="str">
        <f t="shared" si="310"/>
        <v>200928121_MIX_JOUR4</v>
      </c>
      <c r="AA877" t="str">
        <f t="shared" si="311"/>
        <v>200928121_MIX_JOUR0</v>
      </c>
      <c r="AB877" t="str">
        <f t="shared" si="312"/>
        <v>200928121_MIX_JOUR0</v>
      </c>
      <c r="AC877" t="str">
        <f t="shared" si="313"/>
        <v>200928121_MIX_JOUR0</v>
      </c>
      <c r="AD877" t="str">
        <f t="shared" si="314"/>
        <v>200928121_MIX_JOUR0</v>
      </c>
      <c r="AF877" s="9">
        <v>0.25</v>
      </c>
      <c r="AG877" s="9">
        <v>0.95833333333333337</v>
      </c>
    </row>
    <row r="878" spans="1:33">
      <c r="A878" s="8">
        <v>2009285</v>
      </c>
      <c r="B878" s="8" t="s">
        <v>117</v>
      </c>
      <c r="C878" s="9">
        <v>0.25</v>
      </c>
      <c r="D878" s="9">
        <v>0.95833333333333337</v>
      </c>
      <c r="E878" s="13">
        <v>101000</v>
      </c>
      <c r="F878" s="18" t="str">
        <f t="shared" si="315"/>
        <v>0101000</v>
      </c>
      <c r="G878" s="20" t="str">
        <f t="shared" si="316"/>
        <v>0</v>
      </c>
      <c r="H878" s="20" t="str">
        <f t="shared" si="317"/>
        <v>1</v>
      </c>
      <c r="I878" s="20" t="str">
        <f t="shared" si="318"/>
        <v>0</v>
      </c>
      <c r="J878" s="20" t="str">
        <f t="shared" si="319"/>
        <v>1</v>
      </c>
      <c r="K878" s="20" t="str">
        <f t="shared" si="320"/>
        <v>0</v>
      </c>
      <c r="L878" s="20" t="str">
        <f t="shared" si="321"/>
        <v>0</v>
      </c>
      <c r="M878" s="20" t="str">
        <f t="shared" si="322"/>
        <v>0</v>
      </c>
      <c r="N878" s="23">
        <f t="shared" si="323"/>
        <v>0</v>
      </c>
      <c r="O878" s="23">
        <f t="shared" si="324"/>
        <v>3</v>
      </c>
      <c r="P878" s="23">
        <f t="shared" si="325"/>
        <v>0</v>
      </c>
      <c r="Q878" s="23">
        <f t="shared" si="326"/>
        <v>5</v>
      </c>
      <c r="R878" s="23">
        <f t="shared" si="327"/>
        <v>0</v>
      </c>
      <c r="S878" s="23">
        <f t="shared" si="328"/>
        <v>0</v>
      </c>
      <c r="T878" s="23">
        <f t="shared" si="329"/>
        <v>0</v>
      </c>
      <c r="V878" s="9">
        <v>0.25</v>
      </c>
      <c r="W878" s="9">
        <v>0.95833333333333337</v>
      </c>
      <c r="X878" t="str">
        <f t="shared" si="308"/>
        <v>200928521_MIX_JOUR0</v>
      </c>
      <c r="Y878" t="str">
        <f t="shared" si="309"/>
        <v>200928521_MIX_JOUR3</v>
      </c>
      <c r="Z878" t="str">
        <f t="shared" si="310"/>
        <v>200928521_MIX_JOUR0</v>
      </c>
      <c r="AA878" t="str">
        <f t="shared" si="311"/>
        <v>200928521_MIX_JOUR5</v>
      </c>
      <c r="AB878" t="str">
        <f t="shared" si="312"/>
        <v>200928521_MIX_JOUR0</v>
      </c>
      <c r="AC878" t="str">
        <f t="shared" si="313"/>
        <v>200928521_MIX_JOUR0</v>
      </c>
      <c r="AD878" t="str">
        <f t="shared" si="314"/>
        <v>200928521_MIX_JOUR0</v>
      </c>
      <c r="AF878" s="9">
        <v>0.25</v>
      </c>
      <c r="AG878" s="9">
        <v>0.95833333333333337</v>
      </c>
    </row>
    <row r="879" spans="1:33">
      <c r="A879" s="8">
        <v>2009292</v>
      </c>
      <c r="B879" s="8" t="s">
        <v>117</v>
      </c>
      <c r="C879" s="9">
        <v>0.25</v>
      </c>
      <c r="D879" s="9">
        <v>0.95833333333333337</v>
      </c>
      <c r="E879" s="13">
        <v>1001000</v>
      </c>
      <c r="F879" s="18" t="str">
        <f t="shared" si="315"/>
        <v>1001000</v>
      </c>
      <c r="G879" s="20" t="str">
        <f t="shared" si="316"/>
        <v>1</v>
      </c>
      <c r="H879" s="20" t="str">
        <f t="shared" si="317"/>
        <v>0</v>
      </c>
      <c r="I879" s="20" t="str">
        <f t="shared" si="318"/>
        <v>0</v>
      </c>
      <c r="J879" s="20" t="str">
        <f t="shared" si="319"/>
        <v>1</v>
      </c>
      <c r="K879" s="20" t="str">
        <f t="shared" si="320"/>
        <v>0</v>
      </c>
      <c r="L879" s="20" t="str">
        <f t="shared" si="321"/>
        <v>0</v>
      </c>
      <c r="M879" s="20" t="str">
        <f t="shared" si="322"/>
        <v>0</v>
      </c>
      <c r="N879" s="23">
        <f t="shared" si="323"/>
        <v>2</v>
      </c>
      <c r="O879" s="23">
        <f t="shared" si="324"/>
        <v>0</v>
      </c>
      <c r="P879" s="23">
        <f t="shared" si="325"/>
        <v>0</v>
      </c>
      <c r="Q879" s="23">
        <f t="shared" si="326"/>
        <v>5</v>
      </c>
      <c r="R879" s="23">
        <f t="shared" si="327"/>
        <v>0</v>
      </c>
      <c r="S879" s="23">
        <f t="shared" si="328"/>
        <v>0</v>
      </c>
      <c r="T879" s="23">
        <f t="shared" si="329"/>
        <v>0</v>
      </c>
      <c r="V879" s="9">
        <v>0.25</v>
      </c>
      <c r="W879" s="9">
        <v>0.95833333333333337</v>
      </c>
      <c r="X879" t="str">
        <f t="shared" si="308"/>
        <v>200929221_MIX_JOUR2</v>
      </c>
      <c r="Y879" t="str">
        <f t="shared" si="309"/>
        <v>200929221_MIX_JOUR0</v>
      </c>
      <c r="Z879" t="str">
        <f t="shared" si="310"/>
        <v>200929221_MIX_JOUR0</v>
      </c>
      <c r="AA879" t="str">
        <f t="shared" si="311"/>
        <v>200929221_MIX_JOUR5</v>
      </c>
      <c r="AB879" t="str">
        <f t="shared" si="312"/>
        <v>200929221_MIX_JOUR0</v>
      </c>
      <c r="AC879" t="str">
        <f t="shared" si="313"/>
        <v>200929221_MIX_JOUR0</v>
      </c>
      <c r="AD879" t="str">
        <f t="shared" si="314"/>
        <v>200929221_MIX_JOUR0</v>
      </c>
      <c r="AF879" s="9">
        <v>0.25</v>
      </c>
      <c r="AG879" s="9">
        <v>0.95833333333333337</v>
      </c>
    </row>
    <row r="880" spans="1:33">
      <c r="A880" s="8">
        <v>2009320</v>
      </c>
      <c r="B880" s="8" t="s">
        <v>117</v>
      </c>
      <c r="C880" s="9">
        <v>0.25</v>
      </c>
      <c r="D880" s="9">
        <v>0.95833333333333337</v>
      </c>
      <c r="E880" s="13">
        <v>1000000</v>
      </c>
      <c r="F880" s="18" t="str">
        <f t="shared" si="315"/>
        <v>1000000</v>
      </c>
      <c r="G880" s="20" t="str">
        <f t="shared" si="316"/>
        <v>1</v>
      </c>
      <c r="H880" s="20" t="str">
        <f t="shared" si="317"/>
        <v>0</v>
      </c>
      <c r="I880" s="20" t="str">
        <f t="shared" si="318"/>
        <v>0</v>
      </c>
      <c r="J880" s="20" t="str">
        <f t="shared" si="319"/>
        <v>0</v>
      </c>
      <c r="K880" s="20" t="str">
        <f t="shared" si="320"/>
        <v>0</v>
      </c>
      <c r="L880" s="20" t="str">
        <f t="shared" si="321"/>
        <v>0</v>
      </c>
      <c r="M880" s="20" t="str">
        <f t="shared" si="322"/>
        <v>0</v>
      </c>
      <c r="N880" s="23">
        <f t="shared" si="323"/>
        <v>2</v>
      </c>
      <c r="O880" s="23">
        <f t="shared" si="324"/>
        <v>0</v>
      </c>
      <c r="P880" s="23">
        <f t="shared" si="325"/>
        <v>0</v>
      </c>
      <c r="Q880" s="23">
        <f t="shared" si="326"/>
        <v>0</v>
      </c>
      <c r="R880" s="23">
        <f t="shared" si="327"/>
        <v>0</v>
      </c>
      <c r="S880" s="23">
        <f t="shared" si="328"/>
        <v>0</v>
      </c>
      <c r="T880" s="23">
        <f t="shared" si="329"/>
        <v>0</v>
      </c>
      <c r="V880" s="9">
        <v>0.25</v>
      </c>
      <c r="W880" s="9">
        <v>0.95833333333333337</v>
      </c>
      <c r="X880" t="str">
        <f t="shared" si="308"/>
        <v>200932021_MIX_JOUR2</v>
      </c>
      <c r="Y880" t="str">
        <f t="shared" si="309"/>
        <v>200932021_MIX_JOUR0</v>
      </c>
      <c r="Z880" t="str">
        <f t="shared" si="310"/>
        <v>200932021_MIX_JOUR0</v>
      </c>
      <c r="AA880" t="str">
        <f t="shared" si="311"/>
        <v>200932021_MIX_JOUR0</v>
      </c>
      <c r="AB880" t="str">
        <f t="shared" si="312"/>
        <v>200932021_MIX_JOUR0</v>
      </c>
      <c r="AC880" t="str">
        <f t="shared" si="313"/>
        <v>200932021_MIX_JOUR0</v>
      </c>
      <c r="AD880" t="str">
        <f t="shared" si="314"/>
        <v>200932021_MIX_JOUR0</v>
      </c>
      <c r="AF880" s="9">
        <v>0.25</v>
      </c>
      <c r="AG880" s="9">
        <v>0.95833333333333337</v>
      </c>
    </row>
    <row r="881" spans="1:33">
      <c r="A881" s="8">
        <v>2009325</v>
      </c>
      <c r="B881" s="8" t="s">
        <v>117</v>
      </c>
      <c r="C881" s="9">
        <v>0.25</v>
      </c>
      <c r="D881" s="9">
        <v>0.95833333333333337</v>
      </c>
      <c r="E881" s="13">
        <v>1000000</v>
      </c>
      <c r="F881" s="18" t="str">
        <f t="shared" si="315"/>
        <v>1000000</v>
      </c>
      <c r="G881" s="20" t="str">
        <f t="shared" si="316"/>
        <v>1</v>
      </c>
      <c r="H881" s="20" t="str">
        <f t="shared" si="317"/>
        <v>0</v>
      </c>
      <c r="I881" s="20" t="str">
        <f t="shared" si="318"/>
        <v>0</v>
      </c>
      <c r="J881" s="20" t="str">
        <f t="shared" si="319"/>
        <v>0</v>
      </c>
      <c r="K881" s="20" t="str">
        <f t="shared" si="320"/>
        <v>0</v>
      </c>
      <c r="L881" s="20" t="str">
        <f t="shared" si="321"/>
        <v>0</v>
      </c>
      <c r="M881" s="20" t="str">
        <f t="shared" si="322"/>
        <v>0</v>
      </c>
      <c r="N881" s="23">
        <f t="shared" si="323"/>
        <v>2</v>
      </c>
      <c r="O881" s="23">
        <f t="shared" si="324"/>
        <v>0</v>
      </c>
      <c r="P881" s="23">
        <f t="shared" si="325"/>
        <v>0</v>
      </c>
      <c r="Q881" s="23">
        <f t="shared" si="326"/>
        <v>0</v>
      </c>
      <c r="R881" s="23">
        <f t="shared" si="327"/>
        <v>0</v>
      </c>
      <c r="S881" s="23">
        <f t="shared" si="328"/>
        <v>0</v>
      </c>
      <c r="T881" s="23">
        <f t="shared" si="329"/>
        <v>0</v>
      </c>
      <c r="V881" s="9">
        <v>0.25</v>
      </c>
      <c r="W881" s="9">
        <v>0.95833333333333337</v>
      </c>
      <c r="X881" t="str">
        <f t="shared" si="308"/>
        <v>200932521_MIX_JOUR2</v>
      </c>
      <c r="Y881" t="str">
        <f t="shared" si="309"/>
        <v>200932521_MIX_JOUR0</v>
      </c>
      <c r="Z881" t="str">
        <f t="shared" si="310"/>
        <v>200932521_MIX_JOUR0</v>
      </c>
      <c r="AA881" t="str">
        <f t="shared" si="311"/>
        <v>200932521_MIX_JOUR0</v>
      </c>
      <c r="AB881" t="str">
        <f t="shared" si="312"/>
        <v>200932521_MIX_JOUR0</v>
      </c>
      <c r="AC881" t="str">
        <f t="shared" si="313"/>
        <v>200932521_MIX_JOUR0</v>
      </c>
      <c r="AD881" t="str">
        <f t="shared" si="314"/>
        <v>200932521_MIX_JOUR0</v>
      </c>
      <c r="AF881" s="9">
        <v>0.25</v>
      </c>
      <c r="AG881" s="9">
        <v>0.95833333333333337</v>
      </c>
    </row>
    <row r="882" spans="1:33">
      <c r="A882" s="8">
        <v>2009330</v>
      </c>
      <c r="B882" s="8" t="s">
        <v>117</v>
      </c>
      <c r="C882" s="9">
        <v>0.25</v>
      </c>
      <c r="D882" s="9">
        <v>0.95833333333333337</v>
      </c>
      <c r="E882" s="13">
        <v>100000</v>
      </c>
      <c r="F882" s="18" t="str">
        <f t="shared" si="315"/>
        <v>0100000</v>
      </c>
      <c r="G882" s="20" t="str">
        <f t="shared" si="316"/>
        <v>0</v>
      </c>
      <c r="H882" s="20" t="str">
        <f t="shared" si="317"/>
        <v>1</v>
      </c>
      <c r="I882" s="20" t="str">
        <f t="shared" si="318"/>
        <v>0</v>
      </c>
      <c r="J882" s="20" t="str">
        <f t="shared" si="319"/>
        <v>0</v>
      </c>
      <c r="K882" s="20" t="str">
        <f t="shared" si="320"/>
        <v>0</v>
      </c>
      <c r="L882" s="20" t="str">
        <f t="shared" si="321"/>
        <v>0</v>
      </c>
      <c r="M882" s="20" t="str">
        <f t="shared" si="322"/>
        <v>0</v>
      </c>
      <c r="N882" s="23">
        <f t="shared" si="323"/>
        <v>0</v>
      </c>
      <c r="O882" s="23">
        <f t="shared" si="324"/>
        <v>3</v>
      </c>
      <c r="P882" s="23">
        <f t="shared" si="325"/>
        <v>0</v>
      </c>
      <c r="Q882" s="23">
        <f t="shared" si="326"/>
        <v>0</v>
      </c>
      <c r="R882" s="23">
        <f t="shared" si="327"/>
        <v>0</v>
      </c>
      <c r="S882" s="23">
        <f t="shared" si="328"/>
        <v>0</v>
      </c>
      <c r="T882" s="23">
        <f t="shared" si="329"/>
        <v>0</v>
      </c>
      <c r="V882" s="9">
        <v>0.25</v>
      </c>
      <c r="W882" s="9">
        <v>0.95833333333333337</v>
      </c>
      <c r="X882" t="str">
        <f t="shared" si="308"/>
        <v>200933021_MIX_JOUR0</v>
      </c>
      <c r="Y882" t="str">
        <f t="shared" si="309"/>
        <v>200933021_MIX_JOUR3</v>
      </c>
      <c r="Z882" t="str">
        <f t="shared" si="310"/>
        <v>200933021_MIX_JOUR0</v>
      </c>
      <c r="AA882" t="str">
        <f t="shared" si="311"/>
        <v>200933021_MIX_JOUR0</v>
      </c>
      <c r="AB882" t="str">
        <f t="shared" si="312"/>
        <v>200933021_MIX_JOUR0</v>
      </c>
      <c r="AC882" t="str">
        <f t="shared" si="313"/>
        <v>200933021_MIX_JOUR0</v>
      </c>
      <c r="AD882" t="str">
        <f t="shared" si="314"/>
        <v>200933021_MIX_JOUR0</v>
      </c>
      <c r="AF882" s="9">
        <v>0.25</v>
      </c>
      <c r="AG882" s="9">
        <v>0.95833333333333337</v>
      </c>
    </row>
    <row r="883" spans="1:33">
      <c r="A883" s="8">
        <v>2009331</v>
      </c>
      <c r="B883" s="8" t="s">
        <v>117</v>
      </c>
      <c r="C883" s="9">
        <v>0.25</v>
      </c>
      <c r="D883" s="9">
        <v>0.95833333333333337</v>
      </c>
      <c r="E883" s="13">
        <v>11100</v>
      </c>
      <c r="F883" s="18" t="str">
        <f t="shared" si="315"/>
        <v>0011100</v>
      </c>
      <c r="G883" s="20" t="str">
        <f t="shared" si="316"/>
        <v>0</v>
      </c>
      <c r="H883" s="20" t="str">
        <f t="shared" si="317"/>
        <v>0</v>
      </c>
      <c r="I883" s="20" t="str">
        <f t="shared" si="318"/>
        <v>1</v>
      </c>
      <c r="J883" s="20" t="str">
        <f t="shared" si="319"/>
        <v>1</v>
      </c>
      <c r="K883" s="20" t="str">
        <f t="shared" si="320"/>
        <v>1</v>
      </c>
      <c r="L883" s="20" t="str">
        <f t="shared" si="321"/>
        <v>0</v>
      </c>
      <c r="M883" s="20" t="str">
        <f t="shared" si="322"/>
        <v>0</v>
      </c>
      <c r="N883" s="23">
        <f t="shared" si="323"/>
        <v>0</v>
      </c>
      <c r="O883" s="23">
        <f t="shared" si="324"/>
        <v>0</v>
      </c>
      <c r="P883" s="23">
        <f t="shared" si="325"/>
        <v>4</v>
      </c>
      <c r="Q883" s="23">
        <f t="shared" si="326"/>
        <v>5</v>
      </c>
      <c r="R883" s="23">
        <f t="shared" si="327"/>
        <v>6</v>
      </c>
      <c r="S883" s="23">
        <f t="shared" si="328"/>
        <v>0</v>
      </c>
      <c r="T883" s="23">
        <f t="shared" si="329"/>
        <v>0</v>
      </c>
      <c r="V883" s="9">
        <v>0.25</v>
      </c>
      <c r="W883" s="9">
        <v>0.95833333333333337</v>
      </c>
      <c r="X883" t="str">
        <f t="shared" si="308"/>
        <v>200933121_MIX_JOUR0</v>
      </c>
      <c r="Y883" t="str">
        <f t="shared" si="309"/>
        <v>200933121_MIX_JOUR0</v>
      </c>
      <c r="Z883" t="str">
        <f t="shared" si="310"/>
        <v>200933121_MIX_JOUR4</v>
      </c>
      <c r="AA883" t="str">
        <f t="shared" si="311"/>
        <v>200933121_MIX_JOUR5</v>
      </c>
      <c r="AB883" t="str">
        <f t="shared" si="312"/>
        <v>200933121_MIX_JOUR6</v>
      </c>
      <c r="AC883" t="str">
        <f t="shared" si="313"/>
        <v>200933121_MIX_JOUR0</v>
      </c>
      <c r="AD883" t="str">
        <f t="shared" si="314"/>
        <v>200933121_MIX_JOUR0</v>
      </c>
      <c r="AF883" s="9">
        <v>0.25</v>
      </c>
      <c r="AG883" s="9">
        <v>0.95833333333333337</v>
      </c>
    </row>
    <row r="884" spans="1:33">
      <c r="A884" s="8">
        <v>2009338</v>
      </c>
      <c r="B884" s="8" t="s">
        <v>117</v>
      </c>
      <c r="C884" s="9">
        <v>0.25</v>
      </c>
      <c r="D884" s="9">
        <v>0.95833333333333337</v>
      </c>
      <c r="E884" s="13">
        <v>10100</v>
      </c>
      <c r="F884" s="18" t="str">
        <f t="shared" si="315"/>
        <v>0010100</v>
      </c>
      <c r="G884" s="20" t="str">
        <f t="shared" si="316"/>
        <v>0</v>
      </c>
      <c r="H884" s="20" t="str">
        <f t="shared" si="317"/>
        <v>0</v>
      </c>
      <c r="I884" s="20" t="str">
        <f t="shared" si="318"/>
        <v>1</v>
      </c>
      <c r="J884" s="20" t="str">
        <f t="shared" si="319"/>
        <v>0</v>
      </c>
      <c r="K884" s="20" t="str">
        <f t="shared" si="320"/>
        <v>1</v>
      </c>
      <c r="L884" s="20" t="str">
        <f t="shared" si="321"/>
        <v>0</v>
      </c>
      <c r="M884" s="20" t="str">
        <f t="shared" si="322"/>
        <v>0</v>
      </c>
      <c r="N884" s="23">
        <f t="shared" si="323"/>
        <v>0</v>
      </c>
      <c r="O884" s="23">
        <f t="shared" si="324"/>
        <v>0</v>
      </c>
      <c r="P884" s="23">
        <f t="shared" si="325"/>
        <v>4</v>
      </c>
      <c r="Q884" s="23">
        <f t="shared" si="326"/>
        <v>0</v>
      </c>
      <c r="R884" s="23">
        <f t="shared" si="327"/>
        <v>6</v>
      </c>
      <c r="S884" s="23">
        <f t="shared" si="328"/>
        <v>0</v>
      </c>
      <c r="T884" s="23">
        <f t="shared" si="329"/>
        <v>0</v>
      </c>
      <c r="V884" s="9">
        <v>0.25</v>
      </c>
      <c r="W884" s="9">
        <v>0.95833333333333337</v>
      </c>
      <c r="X884" t="str">
        <f t="shared" si="308"/>
        <v>200933821_MIX_JOUR0</v>
      </c>
      <c r="Y884" t="str">
        <f t="shared" si="309"/>
        <v>200933821_MIX_JOUR0</v>
      </c>
      <c r="Z884" t="str">
        <f t="shared" si="310"/>
        <v>200933821_MIX_JOUR4</v>
      </c>
      <c r="AA884" t="str">
        <f t="shared" si="311"/>
        <v>200933821_MIX_JOUR0</v>
      </c>
      <c r="AB884" t="str">
        <f t="shared" si="312"/>
        <v>200933821_MIX_JOUR6</v>
      </c>
      <c r="AC884" t="str">
        <f t="shared" si="313"/>
        <v>200933821_MIX_JOUR0</v>
      </c>
      <c r="AD884" t="str">
        <f t="shared" si="314"/>
        <v>200933821_MIX_JOUR0</v>
      </c>
      <c r="AF884" s="9">
        <v>0.25</v>
      </c>
      <c r="AG884" s="9">
        <v>0.95833333333333337</v>
      </c>
    </row>
    <row r="885" spans="1:33">
      <c r="A885" s="8">
        <v>2009369</v>
      </c>
      <c r="B885" s="8" t="s">
        <v>117</v>
      </c>
      <c r="C885" s="9">
        <v>0.25</v>
      </c>
      <c r="D885" s="9">
        <v>0.95833333333333337</v>
      </c>
      <c r="E885" s="13">
        <v>1000000</v>
      </c>
      <c r="F885" s="18" t="str">
        <f t="shared" si="315"/>
        <v>1000000</v>
      </c>
      <c r="G885" s="20" t="str">
        <f t="shared" si="316"/>
        <v>1</v>
      </c>
      <c r="H885" s="20" t="str">
        <f t="shared" si="317"/>
        <v>0</v>
      </c>
      <c r="I885" s="20" t="str">
        <f t="shared" si="318"/>
        <v>0</v>
      </c>
      <c r="J885" s="20" t="str">
        <f t="shared" si="319"/>
        <v>0</v>
      </c>
      <c r="K885" s="20" t="str">
        <f t="shared" si="320"/>
        <v>0</v>
      </c>
      <c r="L885" s="20" t="str">
        <f t="shared" si="321"/>
        <v>0</v>
      </c>
      <c r="M885" s="20" t="str">
        <f t="shared" si="322"/>
        <v>0</v>
      </c>
      <c r="N885" s="23">
        <f t="shared" si="323"/>
        <v>2</v>
      </c>
      <c r="O885" s="23">
        <f t="shared" si="324"/>
        <v>0</v>
      </c>
      <c r="P885" s="23">
        <f t="shared" si="325"/>
        <v>0</v>
      </c>
      <c r="Q885" s="23">
        <f t="shared" si="326"/>
        <v>0</v>
      </c>
      <c r="R885" s="23">
        <f t="shared" si="327"/>
        <v>0</v>
      </c>
      <c r="S885" s="23">
        <f t="shared" si="328"/>
        <v>0</v>
      </c>
      <c r="T885" s="23">
        <f t="shared" si="329"/>
        <v>0</v>
      </c>
      <c r="V885" s="9">
        <v>0.25</v>
      </c>
      <c r="W885" s="9">
        <v>0.95833333333333337</v>
      </c>
      <c r="X885" t="str">
        <f t="shared" si="308"/>
        <v>200936921_MIX_JOUR2</v>
      </c>
      <c r="Y885" t="str">
        <f t="shared" si="309"/>
        <v>200936921_MIX_JOUR0</v>
      </c>
      <c r="Z885" t="str">
        <f t="shared" si="310"/>
        <v>200936921_MIX_JOUR0</v>
      </c>
      <c r="AA885" t="str">
        <f t="shared" si="311"/>
        <v>200936921_MIX_JOUR0</v>
      </c>
      <c r="AB885" t="str">
        <f t="shared" si="312"/>
        <v>200936921_MIX_JOUR0</v>
      </c>
      <c r="AC885" t="str">
        <f t="shared" si="313"/>
        <v>200936921_MIX_JOUR0</v>
      </c>
      <c r="AD885" t="str">
        <f t="shared" si="314"/>
        <v>200936921_MIX_JOUR0</v>
      </c>
      <c r="AF885" s="9">
        <v>0.25</v>
      </c>
      <c r="AG885" s="9">
        <v>0.95833333333333337</v>
      </c>
    </row>
    <row r="886" spans="1:33">
      <c r="A886" s="8">
        <v>2009371</v>
      </c>
      <c r="B886" s="8" t="s">
        <v>117</v>
      </c>
      <c r="C886" s="9">
        <v>0.25</v>
      </c>
      <c r="D886" s="9">
        <v>0.95833333333333337</v>
      </c>
      <c r="E886" s="13">
        <v>1011100</v>
      </c>
      <c r="F886" s="18" t="str">
        <f t="shared" si="315"/>
        <v>1011100</v>
      </c>
      <c r="G886" s="20" t="str">
        <f t="shared" si="316"/>
        <v>1</v>
      </c>
      <c r="H886" s="20" t="str">
        <f t="shared" si="317"/>
        <v>0</v>
      </c>
      <c r="I886" s="20" t="str">
        <f t="shared" si="318"/>
        <v>1</v>
      </c>
      <c r="J886" s="20" t="str">
        <f t="shared" si="319"/>
        <v>1</v>
      </c>
      <c r="K886" s="20" t="str">
        <f t="shared" si="320"/>
        <v>1</v>
      </c>
      <c r="L886" s="20" t="str">
        <f t="shared" si="321"/>
        <v>0</v>
      </c>
      <c r="M886" s="20" t="str">
        <f t="shared" si="322"/>
        <v>0</v>
      </c>
      <c r="N886" s="23">
        <f t="shared" si="323"/>
        <v>2</v>
      </c>
      <c r="O886" s="23">
        <f t="shared" si="324"/>
        <v>0</v>
      </c>
      <c r="P886" s="23">
        <f t="shared" si="325"/>
        <v>4</v>
      </c>
      <c r="Q886" s="23">
        <f t="shared" si="326"/>
        <v>5</v>
      </c>
      <c r="R886" s="23">
        <f t="shared" si="327"/>
        <v>6</v>
      </c>
      <c r="S886" s="23">
        <f t="shared" si="328"/>
        <v>0</v>
      </c>
      <c r="T886" s="23">
        <f t="shared" si="329"/>
        <v>0</v>
      </c>
      <c r="V886" s="9">
        <v>0.25</v>
      </c>
      <c r="W886" s="9">
        <v>0.95833333333333337</v>
      </c>
      <c r="X886" t="str">
        <f t="shared" si="308"/>
        <v>200937121_MIX_JOUR2</v>
      </c>
      <c r="Y886" t="str">
        <f t="shared" si="309"/>
        <v>200937121_MIX_JOUR0</v>
      </c>
      <c r="Z886" t="str">
        <f t="shared" si="310"/>
        <v>200937121_MIX_JOUR4</v>
      </c>
      <c r="AA886" t="str">
        <f t="shared" si="311"/>
        <v>200937121_MIX_JOUR5</v>
      </c>
      <c r="AB886" t="str">
        <f t="shared" si="312"/>
        <v>200937121_MIX_JOUR6</v>
      </c>
      <c r="AC886" t="str">
        <f t="shared" si="313"/>
        <v>200937121_MIX_JOUR0</v>
      </c>
      <c r="AD886" t="str">
        <f t="shared" si="314"/>
        <v>200937121_MIX_JOUR0</v>
      </c>
      <c r="AF886" s="9">
        <v>0.25</v>
      </c>
      <c r="AG886" s="9">
        <v>0.95833333333333337</v>
      </c>
    </row>
    <row r="887" spans="1:33">
      <c r="A887" s="8">
        <v>2009375</v>
      </c>
      <c r="B887" s="8" t="s">
        <v>117</v>
      </c>
      <c r="C887" s="9">
        <v>0.25</v>
      </c>
      <c r="D887" s="9">
        <v>0.95833333333333337</v>
      </c>
      <c r="E887" s="13">
        <v>101000</v>
      </c>
      <c r="F887" s="18" t="str">
        <f t="shared" si="315"/>
        <v>0101000</v>
      </c>
      <c r="G887" s="20" t="str">
        <f t="shared" si="316"/>
        <v>0</v>
      </c>
      <c r="H887" s="20" t="str">
        <f t="shared" si="317"/>
        <v>1</v>
      </c>
      <c r="I887" s="20" t="str">
        <f t="shared" si="318"/>
        <v>0</v>
      </c>
      <c r="J887" s="20" t="str">
        <f t="shared" si="319"/>
        <v>1</v>
      </c>
      <c r="K887" s="20" t="str">
        <f t="shared" si="320"/>
        <v>0</v>
      </c>
      <c r="L887" s="20" t="str">
        <f t="shared" si="321"/>
        <v>0</v>
      </c>
      <c r="M887" s="20" t="str">
        <f t="shared" si="322"/>
        <v>0</v>
      </c>
      <c r="N887" s="23">
        <f t="shared" si="323"/>
        <v>0</v>
      </c>
      <c r="O887" s="23">
        <f t="shared" si="324"/>
        <v>3</v>
      </c>
      <c r="P887" s="23">
        <f t="shared" si="325"/>
        <v>0</v>
      </c>
      <c r="Q887" s="23">
        <f t="shared" si="326"/>
        <v>5</v>
      </c>
      <c r="R887" s="23">
        <f t="shared" si="327"/>
        <v>0</v>
      </c>
      <c r="S887" s="23">
        <f t="shared" si="328"/>
        <v>0</v>
      </c>
      <c r="T887" s="23">
        <f t="shared" si="329"/>
        <v>0</v>
      </c>
      <c r="V887" s="9">
        <v>0.25</v>
      </c>
      <c r="W887" s="9">
        <v>0.95833333333333337</v>
      </c>
      <c r="X887" t="str">
        <f t="shared" si="308"/>
        <v>200937521_MIX_JOUR0</v>
      </c>
      <c r="Y887" t="str">
        <f t="shared" si="309"/>
        <v>200937521_MIX_JOUR3</v>
      </c>
      <c r="Z887" t="str">
        <f t="shared" si="310"/>
        <v>200937521_MIX_JOUR0</v>
      </c>
      <c r="AA887" t="str">
        <f t="shared" si="311"/>
        <v>200937521_MIX_JOUR5</v>
      </c>
      <c r="AB887" t="str">
        <f t="shared" si="312"/>
        <v>200937521_MIX_JOUR0</v>
      </c>
      <c r="AC887" t="str">
        <f t="shared" si="313"/>
        <v>200937521_MIX_JOUR0</v>
      </c>
      <c r="AD887" t="str">
        <f t="shared" si="314"/>
        <v>200937521_MIX_JOUR0</v>
      </c>
      <c r="AF887" s="9">
        <v>0.25</v>
      </c>
      <c r="AG887" s="9">
        <v>0.95833333333333337</v>
      </c>
    </row>
    <row r="888" spans="1:33">
      <c r="A888" s="8">
        <v>2009393</v>
      </c>
      <c r="B888" s="8" t="s">
        <v>117</v>
      </c>
      <c r="C888" s="9">
        <v>0.25</v>
      </c>
      <c r="D888" s="9">
        <v>0.95833333333333337</v>
      </c>
      <c r="E888" s="13">
        <v>101000</v>
      </c>
      <c r="F888" s="18" t="str">
        <f t="shared" si="315"/>
        <v>0101000</v>
      </c>
      <c r="G888" s="20" t="str">
        <f t="shared" si="316"/>
        <v>0</v>
      </c>
      <c r="H888" s="20" t="str">
        <f t="shared" si="317"/>
        <v>1</v>
      </c>
      <c r="I888" s="20" t="str">
        <f t="shared" si="318"/>
        <v>0</v>
      </c>
      <c r="J888" s="20" t="str">
        <f t="shared" si="319"/>
        <v>1</v>
      </c>
      <c r="K888" s="20" t="str">
        <f t="shared" si="320"/>
        <v>0</v>
      </c>
      <c r="L888" s="20" t="str">
        <f t="shared" si="321"/>
        <v>0</v>
      </c>
      <c r="M888" s="20" t="str">
        <f t="shared" si="322"/>
        <v>0</v>
      </c>
      <c r="N888" s="23">
        <f t="shared" si="323"/>
        <v>0</v>
      </c>
      <c r="O888" s="23">
        <f t="shared" si="324"/>
        <v>3</v>
      </c>
      <c r="P888" s="23">
        <f t="shared" si="325"/>
        <v>0</v>
      </c>
      <c r="Q888" s="23">
        <f t="shared" si="326"/>
        <v>5</v>
      </c>
      <c r="R888" s="23">
        <f t="shared" si="327"/>
        <v>0</v>
      </c>
      <c r="S888" s="23">
        <f t="shared" si="328"/>
        <v>0</v>
      </c>
      <c r="T888" s="23">
        <f t="shared" si="329"/>
        <v>0</v>
      </c>
      <c r="V888" s="9">
        <v>0.25</v>
      </c>
      <c r="W888" s="9">
        <v>0.95833333333333337</v>
      </c>
      <c r="X888" t="str">
        <f t="shared" si="308"/>
        <v>200939321_MIX_JOUR0</v>
      </c>
      <c r="Y888" t="str">
        <f t="shared" si="309"/>
        <v>200939321_MIX_JOUR3</v>
      </c>
      <c r="Z888" t="str">
        <f t="shared" si="310"/>
        <v>200939321_MIX_JOUR0</v>
      </c>
      <c r="AA888" t="str">
        <f t="shared" si="311"/>
        <v>200939321_MIX_JOUR5</v>
      </c>
      <c r="AB888" t="str">
        <f t="shared" si="312"/>
        <v>200939321_MIX_JOUR0</v>
      </c>
      <c r="AC888" t="str">
        <f t="shared" si="313"/>
        <v>200939321_MIX_JOUR0</v>
      </c>
      <c r="AD888" t="str">
        <f t="shared" si="314"/>
        <v>200939321_MIX_JOUR0</v>
      </c>
      <c r="AF888" s="9">
        <v>0.25</v>
      </c>
      <c r="AG888" s="9">
        <v>0.95833333333333337</v>
      </c>
    </row>
    <row r="889" spans="1:33">
      <c r="A889" s="8">
        <v>2009412</v>
      </c>
      <c r="B889" s="8" t="s">
        <v>117</v>
      </c>
      <c r="C889" s="9">
        <v>0.25</v>
      </c>
      <c r="D889" s="9">
        <v>0.95833333333333337</v>
      </c>
      <c r="E889" s="13">
        <v>1000000</v>
      </c>
      <c r="F889" s="18" t="str">
        <f t="shared" si="315"/>
        <v>1000000</v>
      </c>
      <c r="G889" s="20" t="str">
        <f t="shared" si="316"/>
        <v>1</v>
      </c>
      <c r="H889" s="20" t="str">
        <f t="shared" si="317"/>
        <v>0</v>
      </c>
      <c r="I889" s="20" t="str">
        <f t="shared" si="318"/>
        <v>0</v>
      </c>
      <c r="J889" s="20" t="str">
        <f t="shared" si="319"/>
        <v>0</v>
      </c>
      <c r="K889" s="20" t="str">
        <f t="shared" si="320"/>
        <v>0</v>
      </c>
      <c r="L889" s="20" t="str">
        <f t="shared" si="321"/>
        <v>0</v>
      </c>
      <c r="M889" s="20" t="str">
        <f t="shared" si="322"/>
        <v>0</v>
      </c>
      <c r="N889" s="23">
        <f t="shared" si="323"/>
        <v>2</v>
      </c>
      <c r="O889" s="23">
        <f t="shared" si="324"/>
        <v>0</v>
      </c>
      <c r="P889" s="23">
        <f t="shared" si="325"/>
        <v>0</v>
      </c>
      <c r="Q889" s="23">
        <f t="shared" si="326"/>
        <v>0</v>
      </c>
      <c r="R889" s="23">
        <f t="shared" si="327"/>
        <v>0</v>
      </c>
      <c r="S889" s="23">
        <f t="shared" si="328"/>
        <v>0</v>
      </c>
      <c r="T889" s="23">
        <f t="shared" si="329"/>
        <v>0</v>
      </c>
      <c r="V889" s="9">
        <v>0.25</v>
      </c>
      <c r="W889" s="9">
        <v>0.95833333333333337</v>
      </c>
      <c r="X889" t="str">
        <f t="shared" si="308"/>
        <v>200941221_MIX_JOUR2</v>
      </c>
      <c r="Y889" t="str">
        <f t="shared" si="309"/>
        <v>200941221_MIX_JOUR0</v>
      </c>
      <c r="Z889" t="str">
        <f t="shared" si="310"/>
        <v>200941221_MIX_JOUR0</v>
      </c>
      <c r="AA889" t="str">
        <f t="shared" si="311"/>
        <v>200941221_MIX_JOUR0</v>
      </c>
      <c r="AB889" t="str">
        <f t="shared" si="312"/>
        <v>200941221_MIX_JOUR0</v>
      </c>
      <c r="AC889" t="str">
        <f t="shared" si="313"/>
        <v>200941221_MIX_JOUR0</v>
      </c>
      <c r="AD889" t="str">
        <f t="shared" si="314"/>
        <v>200941221_MIX_JOUR0</v>
      </c>
      <c r="AF889" s="9">
        <v>0.25</v>
      </c>
      <c r="AG889" s="9">
        <v>0.95833333333333337</v>
      </c>
    </row>
    <row r="890" spans="1:33">
      <c r="A890" s="8">
        <v>2009417</v>
      </c>
      <c r="B890" s="8" t="s">
        <v>117</v>
      </c>
      <c r="C890" s="9">
        <v>0.25</v>
      </c>
      <c r="D890" s="9">
        <v>0.95833333333333337</v>
      </c>
      <c r="E890" s="13">
        <v>100100</v>
      </c>
      <c r="F890" s="18" t="str">
        <f t="shared" si="315"/>
        <v>0100100</v>
      </c>
      <c r="G890" s="20" t="str">
        <f t="shared" si="316"/>
        <v>0</v>
      </c>
      <c r="H890" s="20" t="str">
        <f t="shared" si="317"/>
        <v>1</v>
      </c>
      <c r="I890" s="20" t="str">
        <f t="shared" si="318"/>
        <v>0</v>
      </c>
      <c r="J890" s="20" t="str">
        <f t="shared" si="319"/>
        <v>0</v>
      </c>
      <c r="K890" s="20" t="str">
        <f t="shared" si="320"/>
        <v>1</v>
      </c>
      <c r="L890" s="20" t="str">
        <f t="shared" si="321"/>
        <v>0</v>
      </c>
      <c r="M890" s="20" t="str">
        <f t="shared" si="322"/>
        <v>0</v>
      </c>
      <c r="N890" s="23">
        <f t="shared" si="323"/>
        <v>0</v>
      </c>
      <c r="O890" s="23">
        <f t="shared" si="324"/>
        <v>3</v>
      </c>
      <c r="P890" s="23">
        <f t="shared" si="325"/>
        <v>0</v>
      </c>
      <c r="Q890" s="23">
        <f t="shared" si="326"/>
        <v>0</v>
      </c>
      <c r="R890" s="23">
        <f t="shared" si="327"/>
        <v>6</v>
      </c>
      <c r="S890" s="23">
        <f t="shared" si="328"/>
        <v>0</v>
      </c>
      <c r="T890" s="23">
        <f t="shared" si="329"/>
        <v>0</v>
      </c>
      <c r="V890" s="9">
        <v>0.25</v>
      </c>
      <c r="W890" s="9">
        <v>0.95833333333333337</v>
      </c>
      <c r="X890" t="str">
        <f t="shared" si="308"/>
        <v>200941721_MIX_JOUR0</v>
      </c>
      <c r="Y890" t="str">
        <f t="shared" si="309"/>
        <v>200941721_MIX_JOUR3</v>
      </c>
      <c r="Z890" t="str">
        <f t="shared" si="310"/>
        <v>200941721_MIX_JOUR0</v>
      </c>
      <c r="AA890" t="str">
        <f t="shared" si="311"/>
        <v>200941721_MIX_JOUR0</v>
      </c>
      <c r="AB890" t="str">
        <f t="shared" si="312"/>
        <v>200941721_MIX_JOUR6</v>
      </c>
      <c r="AC890" t="str">
        <f t="shared" si="313"/>
        <v>200941721_MIX_JOUR0</v>
      </c>
      <c r="AD890" t="str">
        <f t="shared" si="314"/>
        <v>200941721_MIX_JOUR0</v>
      </c>
      <c r="AF890" s="9">
        <v>0.25</v>
      </c>
      <c r="AG890" s="9">
        <v>0.95833333333333337</v>
      </c>
    </row>
    <row r="891" spans="1:33">
      <c r="A891" s="8">
        <v>2009429</v>
      </c>
      <c r="B891" s="8" t="s">
        <v>117</v>
      </c>
      <c r="C891" s="9">
        <v>0.25</v>
      </c>
      <c r="D891" s="9">
        <v>0.95833333333333337</v>
      </c>
      <c r="E891" s="13">
        <v>10100</v>
      </c>
      <c r="F891" s="18" t="str">
        <f t="shared" si="315"/>
        <v>0010100</v>
      </c>
      <c r="G891" s="20" t="str">
        <f t="shared" si="316"/>
        <v>0</v>
      </c>
      <c r="H891" s="20" t="str">
        <f t="shared" si="317"/>
        <v>0</v>
      </c>
      <c r="I891" s="20" t="str">
        <f t="shared" si="318"/>
        <v>1</v>
      </c>
      <c r="J891" s="20" t="str">
        <f t="shared" si="319"/>
        <v>0</v>
      </c>
      <c r="K891" s="20" t="str">
        <f t="shared" si="320"/>
        <v>1</v>
      </c>
      <c r="L891" s="20" t="str">
        <f t="shared" si="321"/>
        <v>0</v>
      </c>
      <c r="M891" s="20" t="str">
        <f t="shared" si="322"/>
        <v>0</v>
      </c>
      <c r="N891" s="23">
        <f t="shared" si="323"/>
        <v>0</v>
      </c>
      <c r="O891" s="23">
        <f t="shared" si="324"/>
        <v>0</v>
      </c>
      <c r="P891" s="23">
        <f t="shared" si="325"/>
        <v>4</v>
      </c>
      <c r="Q891" s="23">
        <f t="shared" si="326"/>
        <v>0</v>
      </c>
      <c r="R891" s="23">
        <f t="shared" si="327"/>
        <v>6</v>
      </c>
      <c r="S891" s="23">
        <f t="shared" si="328"/>
        <v>0</v>
      </c>
      <c r="T891" s="23">
        <f t="shared" si="329"/>
        <v>0</v>
      </c>
      <c r="V891" s="9">
        <v>0.25</v>
      </c>
      <c r="W891" s="9">
        <v>0.95833333333333337</v>
      </c>
      <c r="X891" t="str">
        <f t="shared" si="308"/>
        <v>200942921_MIX_JOUR0</v>
      </c>
      <c r="Y891" t="str">
        <f t="shared" si="309"/>
        <v>200942921_MIX_JOUR0</v>
      </c>
      <c r="Z891" t="str">
        <f t="shared" si="310"/>
        <v>200942921_MIX_JOUR4</v>
      </c>
      <c r="AA891" t="str">
        <f t="shared" si="311"/>
        <v>200942921_MIX_JOUR0</v>
      </c>
      <c r="AB891" t="str">
        <f t="shared" si="312"/>
        <v>200942921_MIX_JOUR6</v>
      </c>
      <c r="AC891" t="str">
        <f t="shared" si="313"/>
        <v>200942921_MIX_JOUR0</v>
      </c>
      <c r="AD891" t="str">
        <f t="shared" si="314"/>
        <v>200942921_MIX_JOUR0</v>
      </c>
      <c r="AF891" s="9">
        <v>0.25</v>
      </c>
      <c r="AG891" s="9">
        <v>0.95833333333333337</v>
      </c>
    </row>
    <row r="892" spans="1:33">
      <c r="A892" s="8">
        <v>2009430</v>
      </c>
      <c r="B892" s="8" t="s">
        <v>117</v>
      </c>
      <c r="C892" s="9">
        <v>0.25</v>
      </c>
      <c r="D892" s="9">
        <v>0.95833333333333337</v>
      </c>
      <c r="E892" s="13">
        <v>1000</v>
      </c>
      <c r="F892" s="18" t="str">
        <f t="shared" si="315"/>
        <v>0001000</v>
      </c>
      <c r="G892" s="20" t="str">
        <f t="shared" si="316"/>
        <v>0</v>
      </c>
      <c r="H892" s="20" t="str">
        <f t="shared" si="317"/>
        <v>0</v>
      </c>
      <c r="I892" s="20" t="str">
        <f t="shared" si="318"/>
        <v>0</v>
      </c>
      <c r="J892" s="20" t="str">
        <f t="shared" si="319"/>
        <v>1</v>
      </c>
      <c r="K892" s="20" t="str">
        <f t="shared" si="320"/>
        <v>0</v>
      </c>
      <c r="L892" s="20" t="str">
        <f t="shared" si="321"/>
        <v>0</v>
      </c>
      <c r="M892" s="20" t="str">
        <f t="shared" si="322"/>
        <v>0</v>
      </c>
      <c r="N892" s="23">
        <f t="shared" si="323"/>
        <v>0</v>
      </c>
      <c r="O892" s="23">
        <f t="shared" si="324"/>
        <v>0</v>
      </c>
      <c r="P892" s="23">
        <f t="shared" si="325"/>
        <v>0</v>
      </c>
      <c r="Q892" s="23">
        <f t="shared" si="326"/>
        <v>5</v>
      </c>
      <c r="R892" s="23">
        <f t="shared" si="327"/>
        <v>0</v>
      </c>
      <c r="S892" s="23">
        <f t="shared" si="328"/>
        <v>0</v>
      </c>
      <c r="T892" s="23">
        <f t="shared" si="329"/>
        <v>0</v>
      </c>
      <c r="V892" s="9">
        <v>0.25</v>
      </c>
      <c r="W892" s="9">
        <v>0.95833333333333337</v>
      </c>
      <c r="X892" t="str">
        <f t="shared" si="308"/>
        <v>200943021_MIX_JOUR0</v>
      </c>
      <c r="Y892" t="str">
        <f t="shared" si="309"/>
        <v>200943021_MIX_JOUR0</v>
      </c>
      <c r="Z892" t="str">
        <f t="shared" si="310"/>
        <v>200943021_MIX_JOUR0</v>
      </c>
      <c r="AA892" t="str">
        <f t="shared" si="311"/>
        <v>200943021_MIX_JOUR5</v>
      </c>
      <c r="AB892" t="str">
        <f t="shared" si="312"/>
        <v>200943021_MIX_JOUR0</v>
      </c>
      <c r="AC892" t="str">
        <f t="shared" si="313"/>
        <v>200943021_MIX_JOUR0</v>
      </c>
      <c r="AD892" t="str">
        <f t="shared" si="314"/>
        <v>200943021_MIX_JOUR0</v>
      </c>
      <c r="AF892" s="9">
        <v>0.25</v>
      </c>
      <c r="AG892" s="9">
        <v>0.95833333333333337</v>
      </c>
    </row>
    <row r="893" spans="1:33">
      <c r="A893" s="8">
        <v>2009438</v>
      </c>
      <c r="B893" s="8" t="s">
        <v>117</v>
      </c>
      <c r="C893" s="9">
        <v>0.25</v>
      </c>
      <c r="D893" s="9">
        <v>0.95833333333333337</v>
      </c>
      <c r="E893" s="13">
        <v>10100</v>
      </c>
      <c r="F893" s="18" t="str">
        <f t="shared" si="315"/>
        <v>0010100</v>
      </c>
      <c r="G893" s="20" t="str">
        <f t="shared" si="316"/>
        <v>0</v>
      </c>
      <c r="H893" s="20" t="str">
        <f t="shared" si="317"/>
        <v>0</v>
      </c>
      <c r="I893" s="20" t="str">
        <f t="shared" si="318"/>
        <v>1</v>
      </c>
      <c r="J893" s="20" t="str">
        <f t="shared" si="319"/>
        <v>0</v>
      </c>
      <c r="K893" s="20" t="str">
        <f t="shared" si="320"/>
        <v>1</v>
      </c>
      <c r="L893" s="20" t="str">
        <f t="shared" si="321"/>
        <v>0</v>
      </c>
      <c r="M893" s="20" t="str">
        <f t="shared" si="322"/>
        <v>0</v>
      </c>
      <c r="N893" s="23">
        <f t="shared" si="323"/>
        <v>0</v>
      </c>
      <c r="O893" s="23">
        <f t="shared" si="324"/>
        <v>0</v>
      </c>
      <c r="P893" s="23">
        <f t="shared" si="325"/>
        <v>4</v>
      </c>
      <c r="Q893" s="23">
        <f t="shared" si="326"/>
        <v>0</v>
      </c>
      <c r="R893" s="23">
        <f t="shared" si="327"/>
        <v>6</v>
      </c>
      <c r="S893" s="23">
        <f t="shared" si="328"/>
        <v>0</v>
      </c>
      <c r="T893" s="23">
        <f t="shared" si="329"/>
        <v>0</v>
      </c>
      <c r="V893" s="9">
        <v>0.25</v>
      </c>
      <c r="W893" s="9">
        <v>0.95833333333333337</v>
      </c>
      <c r="X893" t="str">
        <f t="shared" si="308"/>
        <v>200943821_MIX_JOUR0</v>
      </c>
      <c r="Y893" t="str">
        <f t="shared" si="309"/>
        <v>200943821_MIX_JOUR0</v>
      </c>
      <c r="Z893" t="str">
        <f t="shared" si="310"/>
        <v>200943821_MIX_JOUR4</v>
      </c>
      <c r="AA893" t="str">
        <f t="shared" si="311"/>
        <v>200943821_MIX_JOUR0</v>
      </c>
      <c r="AB893" t="str">
        <f t="shared" si="312"/>
        <v>200943821_MIX_JOUR6</v>
      </c>
      <c r="AC893" t="str">
        <f t="shared" si="313"/>
        <v>200943821_MIX_JOUR0</v>
      </c>
      <c r="AD893" t="str">
        <f t="shared" si="314"/>
        <v>200943821_MIX_JOUR0</v>
      </c>
      <c r="AF893" s="9">
        <v>0.25</v>
      </c>
      <c r="AG893" s="9">
        <v>0.95833333333333337</v>
      </c>
    </row>
    <row r="894" spans="1:33">
      <c r="A894" s="8">
        <v>2009443</v>
      </c>
      <c r="B894" s="8" t="s">
        <v>117</v>
      </c>
      <c r="C894" s="9">
        <v>0.25</v>
      </c>
      <c r="D894" s="9">
        <v>0.95833333333333337</v>
      </c>
      <c r="E894" s="13">
        <v>1001000</v>
      </c>
      <c r="F894" s="18" t="str">
        <f t="shared" si="315"/>
        <v>1001000</v>
      </c>
      <c r="G894" s="20" t="str">
        <f t="shared" si="316"/>
        <v>1</v>
      </c>
      <c r="H894" s="20" t="str">
        <f t="shared" si="317"/>
        <v>0</v>
      </c>
      <c r="I894" s="20" t="str">
        <f t="shared" si="318"/>
        <v>0</v>
      </c>
      <c r="J894" s="20" t="str">
        <f t="shared" si="319"/>
        <v>1</v>
      </c>
      <c r="K894" s="20" t="str">
        <f t="shared" si="320"/>
        <v>0</v>
      </c>
      <c r="L894" s="20" t="str">
        <f t="shared" si="321"/>
        <v>0</v>
      </c>
      <c r="M894" s="20" t="str">
        <f t="shared" si="322"/>
        <v>0</v>
      </c>
      <c r="N894" s="23">
        <f t="shared" si="323"/>
        <v>2</v>
      </c>
      <c r="O894" s="23">
        <f t="shared" si="324"/>
        <v>0</v>
      </c>
      <c r="P894" s="23">
        <f t="shared" si="325"/>
        <v>0</v>
      </c>
      <c r="Q894" s="23">
        <f t="shared" si="326"/>
        <v>5</v>
      </c>
      <c r="R894" s="23">
        <f t="shared" si="327"/>
        <v>0</v>
      </c>
      <c r="S894" s="23">
        <f t="shared" si="328"/>
        <v>0</v>
      </c>
      <c r="T894" s="23">
        <f t="shared" si="329"/>
        <v>0</v>
      </c>
      <c r="V894" s="9">
        <v>0.25</v>
      </c>
      <c r="W894" s="9">
        <v>0.95833333333333337</v>
      </c>
      <c r="X894" t="str">
        <f t="shared" si="308"/>
        <v>200944321_MIX_JOUR2</v>
      </c>
      <c r="Y894" t="str">
        <f t="shared" si="309"/>
        <v>200944321_MIX_JOUR0</v>
      </c>
      <c r="Z894" t="str">
        <f t="shared" si="310"/>
        <v>200944321_MIX_JOUR0</v>
      </c>
      <c r="AA894" t="str">
        <f t="shared" si="311"/>
        <v>200944321_MIX_JOUR5</v>
      </c>
      <c r="AB894" t="str">
        <f t="shared" si="312"/>
        <v>200944321_MIX_JOUR0</v>
      </c>
      <c r="AC894" t="str">
        <f t="shared" si="313"/>
        <v>200944321_MIX_JOUR0</v>
      </c>
      <c r="AD894" t="str">
        <f t="shared" si="314"/>
        <v>200944321_MIX_JOUR0</v>
      </c>
      <c r="AF894" s="9">
        <v>0.25</v>
      </c>
      <c r="AG894" s="9">
        <v>0.95833333333333337</v>
      </c>
    </row>
    <row r="895" spans="1:33">
      <c r="A895" s="8">
        <v>2009450</v>
      </c>
      <c r="B895" s="8" t="s">
        <v>117</v>
      </c>
      <c r="C895" s="9">
        <v>0</v>
      </c>
      <c r="D895" s="9">
        <v>0.99305555555555558</v>
      </c>
      <c r="E895" s="13">
        <v>100</v>
      </c>
      <c r="F895" s="18" t="str">
        <f t="shared" si="315"/>
        <v>0000100</v>
      </c>
      <c r="G895" s="20" t="str">
        <f t="shared" si="316"/>
        <v>0</v>
      </c>
      <c r="H895" s="20" t="str">
        <f t="shared" si="317"/>
        <v>0</v>
      </c>
      <c r="I895" s="20" t="str">
        <f t="shared" si="318"/>
        <v>0</v>
      </c>
      <c r="J895" s="20" t="str">
        <f t="shared" si="319"/>
        <v>0</v>
      </c>
      <c r="K895" s="20" t="str">
        <f t="shared" si="320"/>
        <v>1</v>
      </c>
      <c r="L895" s="20" t="str">
        <f t="shared" si="321"/>
        <v>0</v>
      </c>
      <c r="M895" s="20" t="str">
        <f t="shared" si="322"/>
        <v>0</v>
      </c>
      <c r="N895" s="23">
        <f t="shared" si="323"/>
        <v>0</v>
      </c>
      <c r="O895" s="23">
        <f t="shared" si="324"/>
        <v>0</v>
      </c>
      <c r="P895" s="23">
        <f t="shared" si="325"/>
        <v>0</v>
      </c>
      <c r="Q895" s="23">
        <f t="shared" si="326"/>
        <v>0</v>
      </c>
      <c r="R895" s="23">
        <f t="shared" si="327"/>
        <v>6</v>
      </c>
      <c r="S895" s="23">
        <f t="shared" si="328"/>
        <v>0</v>
      </c>
      <c r="T895" s="23">
        <f t="shared" si="329"/>
        <v>0</v>
      </c>
      <c r="V895" s="9">
        <v>0</v>
      </c>
      <c r="W895" s="9">
        <v>0.99305555555555558</v>
      </c>
      <c r="X895" t="str">
        <f t="shared" si="308"/>
        <v>200945021_MIX_JOUR0</v>
      </c>
      <c r="Y895" t="str">
        <f t="shared" si="309"/>
        <v>200945021_MIX_JOUR0</v>
      </c>
      <c r="Z895" t="str">
        <f t="shared" si="310"/>
        <v>200945021_MIX_JOUR0</v>
      </c>
      <c r="AA895" t="str">
        <f t="shared" si="311"/>
        <v>200945021_MIX_JOUR0</v>
      </c>
      <c r="AB895" t="str">
        <f t="shared" si="312"/>
        <v>200945021_MIX_JOUR6</v>
      </c>
      <c r="AC895" t="str">
        <f t="shared" si="313"/>
        <v>200945021_MIX_JOUR0</v>
      </c>
      <c r="AD895" t="str">
        <f t="shared" si="314"/>
        <v>200945021_MIX_JOUR0</v>
      </c>
      <c r="AF895" s="9">
        <v>0</v>
      </c>
      <c r="AG895" s="9">
        <v>0.99305555555555558</v>
      </c>
    </row>
    <row r="896" spans="1:33">
      <c r="A896" s="8">
        <v>2009454</v>
      </c>
      <c r="B896" s="8" t="s">
        <v>117</v>
      </c>
      <c r="C896" s="9">
        <v>0.25</v>
      </c>
      <c r="D896" s="9">
        <v>0.95833333333333337</v>
      </c>
      <c r="E896" s="13">
        <v>1000000</v>
      </c>
      <c r="F896" s="18" t="str">
        <f t="shared" si="315"/>
        <v>1000000</v>
      </c>
      <c r="G896" s="20" t="str">
        <f t="shared" si="316"/>
        <v>1</v>
      </c>
      <c r="H896" s="20" t="str">
        <f t="shared" si="317"/>
        <v>0</v>
      </c>
      <c r="I896" s="20" t="str">
        <f t="shared" si="318"/>
        <v>0</v>
      </c>
      <c r="J896" s="20" t="str">
        <f t="shared" si="319"/>
        <v>0</v>
      </c>
      <c r="K896" s="20" t="str">
        <f t="shared" si="320"/>
        <v>0</v>
      </c>
      <c r="L896" s="20" t="str">
        <f t="shared" si="321"/>
        <v>0</v>
      </c>
      <c r="M896" s="20" t="str">
        <f t="shared" si="322"/>
        <v>0</v>
      </c>
      <c r="N896" s="23">
        <f t="shared" si="323"/>
        <v>2</v>
      </c>
      <c r="O896" s="23">
        <f t="shared" si="324"/>
        <v>0</v>
      </c>
      <c r="P896" s="23">
        <f t="shared" si="325"/>
        <v>0</v>
      </c>
      <c r="Q896" s="23">
        <f t="shared" si="326"/>
        <v>0</v>
      </c>
      <c r="R896" s="23">
        <f t="shared" si="327"/>
        <v>0</v>
      </c>
      <c r="S896" s="23">
        <f t="shared" si="328"/>
        <v>0</v>
      </c>
      <c r="T896" s="23">
        <f t="shared" si="329"/>
        <v>0</v>
      </c>
      <c r="V896" s="9">
        <v>0.25</v>
      </c>
      <c r="W896" s="9">
        <v>0.95833333333333337</v>
      </c>
      <c r="X896" t="str">
        <f t="shared" si="308"/>
        <v>200945421_MIX_JOUR2</v>
      </c>
      <c r="Y896" t="str">
        <f t="shared" si="309"/>
        <v>200945421_MIX_JOUR0</v>
      </c>
      <c r="Z896" t="str">
        <f t="shared" si="310"/>
        <v>200945421_MIX_JOUR0</v>
      </c>
      <c r="AA896" t="str">
        <f t="shared" si="311"/>
        <v>200945421_MIX_JOUR0</v>
      </c>
      <c r="AB896" t="str">
        <f t="shared" si="312"/>
        <v>200945421_MIX_JOUR0</v>
      </c>
      <c r="AC896" t="str">
        <f t="shared" si="313"/>
        <v>200945421_MIX_JOUR0</v>
      </c>
      <c r="AD896" t="str">
        <f t="shared" si="314"/>
        <v>200945421_MIX_JOUR0</v>
      </c>
      <c r="AF896" s="9">
        <v>0.25</v>
      </c>
      <c r="AG896" s="9">
        <v>0.95833333333333337</v>
      </c>
    </row>
    <row r="897" spans="1:33">
      <c r="A897" s="8">
        <v>2009454</v>
      </c>
      <c r="B897" s="8" t="s">
        <v>118</v>
      </c>
      <c r="C897" s="9">
        <v>0</v>
      </c>
      <c r="D897" s="9">
        <v>0.99930555555555556</v>
      </c>
      <c r="E897" s="13">
        <v>1111111</v>
      </c>
      <c r="F897" s="18" t="str">
        <f t="shared" si="315"/>
        <v>1111111</v>
      </c>
      <c r="G897" s="20" t="str">
        <f t="shared" si="316"/>
        <v>1</v>
      </c>
      <c r="H897" s="20" t="str">
        <f t="shared" si="317"/>
        <v>1</v>
      </c>
      <c r="I897" s="20" t="str">
        <f t="shared" si="318"/>
        <v>1</v>
      </c>
      <c r="J897" s="20" t="str">
        <f t="shared" si="319"/>
        <v>1</v>
      </c>
      <c r="K897" s="20" t="str">
        <f t="shared" si="320"/>
        <v>1</v>
      </c>
      <c r="L897" s="20" t="str">
        <f t="shared" si="321"/>
        <v>1</v>
      </c>
      <c r="M897" s="20" t="str">
        <f t="shared" si="322"/>
        <v>1</v>
      </c>
      <c r="N897" s="23">
        <f t="shared" si="323"/>
        <v>2</v>
      </c>
      <c r="O897" s="23">
        <f t="shared" si="324"/>
        <v>3</v>
      </c>
      <c r="P897" s="23">
        <f t="shared" si="325"/>
        <v>4</v>
      </c>
      <c r="Q897" s="23">
        <f t="shared" si="326"/>
        <v>5</v>
      </c>
      <c r="R897" s="23">
        <f t="shared" si="327"/>
        <v>6</v>
      </c>
      <c r="S897" s="23">
        <f t="shared" si="328"/>
        <v>7</v>
      </c>
      <c r="T897" s="23">
        <f t="shared" si="329"/>
        <v>1</v>
      </c>
      <c r="V897" s="9">
        <v>0</v>
      </c>
      <c r="W897" s="9">
        <v>0.99930555555555556</v>
      </c>
      <c r="X897" t="str">
        <f t="shared" si="308"/>
        <v>200945421_MIX_SOIR2</v>
      </c>
      <c r="Y897" t="str">
        <f t="shared" si="309"/>
        <v>200945421_MIX_SOIR3</v>
      </c>
      <c r="Z897" t="str">
        <f t="shared" si="310"/>
        <v>200945421_MIX_SOIR4</v>
      </c>
      <c r="AA897" t="str">
        <f t="shared" si="311"/>
        <v>200945421_MIX_SOIR5</v>
      </c>
      <c r="AB897" t="str">
        <f t="shared" si="312"/>
        <v>200945421_MIX_SOIR6</v>
      </c>
      <c r="AC897" t="str">
        <f t="shared" si="313"/>
        <v>200945421_MIX_SOIR7</v>
      </c>
      <c r="AD897" t="str">
        <f t="shared" si="314"/>
        <v>200945421_MIX_SOIR1</v>
      </c>
      <c r="AF897" s="9">
        <v>0</v>
      </c>
      <c r="AG897" s="9">
        <v>0.99930555555555556</v>
      </c>
    </row>
    <row r="898" spans="1:33">
      <c r="A898" s="8">
        <v>2009458</v>
      </c>
      <c r="B898" s="8" t="s">
        <v>117</v>
      </c>
      <c r="C898" s="9">
        <v>0.25</v>
      </c>
      <c r="D898" s="9">
        <v>0.95833333333333337</v>
      </c>
      <c r="E898" s="13">
        <v>1000000</v>
      </c>
      <c r="F898" s="18" t="str">
        <f t="shared" si="315"/>
        <v>1000000</v>
      </c>
      <c r="G898" s="20" t="str">
        <f t="shared" si="316"/>
        <v>1</v>
      </c>
      <c r="H898" s="20" t="str">
        <f t="shared" si="317"/>
        <v>0</v>
      </c>
      <c r="I898" s="20" t="str">
        <f t="shared" si="318"/>
        <v>0</v>
      </c>
      <c r="J898" s="20" t="str">
        <f t="shared" si="319"/>
        <v>0</v>
      </c>
      <c r="K898" s="20" t="str">
        <f t="shared" si="320"/>
        <v>0</v>
      </c>
      <c r="L898" s="20" t="str">
        <f t="shared" si="321"/>
        <v>0</v>
      </c>
      <c r="M898" s="20" t="str">
        <f t="shared" si="322"/>
        <v>0</v>
      </c>
      <c r="N898" s="23">
        <f t="shared" si="323"/>
        <v>2</v>
      </c>
      <c r="O898" s="23">
        <f t="shared" si="324"/>
        <v>0</v>
      </c>
      <c r="P898" s="23">
        <f t="shared" si="325"/>
        <v>0</v>
      </c>
      <c r="Q898" s="23">
        <f t="shared" si="326"/>
        <v>0</v>
      </c>
      <c r="R898" s="23">
        <f t="shared" si="327"/>
        <v>0</v>
      </c>
      <c r="S898" s="23">
        <f t="shared" si="328"/>
        <v>0</v>
      </c>
      <c r="T898" s="23">
        <f t="shared" si="329"/>
        <v>0</v>
      </c>
      <c r="V898" s="9">
        <v>0.25</v>
      </c>
      <c r="W898" s="9">
        <v>0.95833333333333337</v>
      </c>
      <c r="X898" t="str">
        <f t="shared" si="308"/>
        <v>200945821_MIX_JOUR2</v>
      </c>
      <c r="Y898" t="str">
        <f t="shared" si="309"/>
        <v>200945821_MIX_JOUR0</v>
      </c>
      <c r="Z898" t="str">
        <f t="shared" si="310"/>
        <v>200945821_MIX_JOUR0</v>
      </c>
      <c r="AA898" t="str">
        <f t="shared" si="311"/>
        <v>200945821_MIX_JOUR0</v>
      </c>
      <c r="AB898" t="str">
        <f t="shared" si="312"/>
        <v>200945821_MIX_JOUR0</v>
      </c>
      <c r="AC898" t="str">
        <f t="shared" si="313"/>
        <v>200945821_MIX_JOUR0</v>
      </c>
      <c r="AD898" t="str">
        <f t="shared" si="314"/>
        <v>200945821_MIX_JOUR0</v>
      </c>
      <c r="AF898" s="9">
        <v>0.25</v>
      </c>
      <c r="AG898" s="9">
        <v>0.95833333333333337</v>
      </c>
    </row>
    <row r="899" spans="1:33">
      <c r="A899" s="8">
        <v>2009458</v>
      </c>
      <c r="B899" s="8" t="s">
        <v>118</v>
      </c>
      <c r="C899" s="9">
        <v>0</v>
      </c>
      <c r="D899" s="9">
        <v>0.99930555555555556</v>
      </c>
      <c r="E899" s="13">
        <v>1111111</v>
      </c>
      <c r="F899" s="18" t="str">
        <f t="shared" si="315"/>
        <v>1111111</v>
      </c>
      <c r="G899" s="20" t="str">
        <f t="shared" si="316"/>
        <v>1</v>
      </c>
      <c r="H899" s="20" t="str">
        <f t="shared" si="317"/>
        <v>1</v>
      </c>
      <c r="I899" s="20" t="str">
        <f t="shared" si="318"/>
        <v>1</v>
      </c>
      <c r="J899" s="20" t="str">
        <f t="shared" si="319"/>
        <v>1</v>
      </c>
      <c r="K899" s="20" t="str">
        <f t="shared" si="320"/>
        <v>1</v>
      </c>
      <c r="L899" s="20" t="str">
        <f t="shared" si="321"/>
        <v>1</v>
      </c>
      <c r="M899" s="20" t="str">
        <f t="shared" si="322"/>
        <v>1</v>
      </c>
      <c r="N899" s="23">
        <f t="shared" si="323"/>
        <v>2</v>
      </c>
      <c r="O899" s="23">
        <f t="shared" si="324"/>
        <v>3</v>
      </c>
      <c r="P899" s="23">
        <f t="shared" si="325"/>
        <v>4</v>
      </c>
      <c r="Q899" s="23">
        <f t="shared" si="326"/>
        <v>5</v>
      </c>
      <c r="R899" s="23">
        <f t="shared" si="327"/>
        <v>6</v>
      </c>
      <c r="S899" s="23">
        <f t="shared" si="328"/>
        <v>7</v>
      </c>
      <c r="T899" s="23">
        <f t="shared" si="329"/>
        <v>1</v>
      </c>
      <c r="V899" s="9">
        <v>0</v>
      </c>
      <c r="W899" s="9">
        <v>0.99930555555555556</v>
      </c>
      <c r="X899" t="str">
        <f t="shared" ref="X899:X962" si="330">A899&amp;B899&amp;N899</f>
        <v>200945821_MIX_SOIR2</v>
      </c>
      <c r="Y899" t="str">
        <f t="shared" ref="Y899:Y962" si="331">A899&amp;B899&amp;O899</f>
        <v>200945821_MIX_SOIR3</v>
      </c>
      <c r="Z899" t="str">
        <f t="shared" ref="Z899:Z962" si="332">A899&amp;B899&amp;P899</f>
        <v>200945821_MIX_SOIR4</v>
      </c>
      <c r="AA899" t="str">
        <f t="shared" ref="AA899:AA962" si="333">A899&amp;B899&amp;Q899</f>
        <v>200945821_MIX_SOIR5</v>
      </c>
      <c r="AB899" t="str">
        <f t="shared" ref="AB899:AB962" si="334">A899&amp;B899&amp;R899</f>
        <v>200945821_MIX_SOIR6</v>
      </c>
      <c r="AC899" t="str">
        <f t="shared" ref="AC899:AC962" si="335">A899&amp;B899&amp;S899</f>
        <v>200945821_MIX_SOIR7</v>
      </c>
      <c r="AD899" t="str">
        <f t="shared" ref="AD899:AD962" si="336">A899&amp;B899&amp;T899</f>
        <v>200945821_MIX_SOIR1</v>
      </c>
      <c r="AF899" s="9">
        <v>0</v>
      </c>
      <c r="AG899" s="9">
        <v>0.99930555555555556</v>
      </c>
    </row>
    <row r="900" spans="1:33">
      <c r="A900" s="8">
        <v>2009461</v>
      </c>
      <c r="B900" s="8" t="s">
        <v>117</v>
      </c>
      <c r="C900" s="9">
        <v>0.25</v>
      </c>
      <c r="D900" s="9">
        <v>0.95833333333333337</v>
      </c>
      <c r="E900" s="13">
        <v>1000000</v>
      </c>
      <c r="F900" s="18" t="str">
        <f t="shared" si="315"/>
        <v>1000000</v>
      </c>
      <c r="G900" s="20" t="str">
        <f t="shared" si="316"/>
        <v>1</v>
      </c>
      <c r="H900" s="20" t="str">
        <f t="shared" si="317"/>
        <v>0</v>
      </c>
      <c r="I900" s="20" t="str">
        <f t="shared" si="318"/>
        <v>0</v>
      </c>
      <c r="J900" s="20" t="str">
        <f t="shared" si="319"/>
        <v>0</v>
      </c>
      <c r="K900" s="20" t="str">
        <f t="shared" si="320"/>
        <v>0</v>
      </c>
      <c r="L900" s="20" t="str">
        <f t="shared" si="321"/>
        <v>0</v>
      </c>
      <c r="M900" s="20" t="str">
        <f t="shared" si="322"/>
        <v>0</v>
      </c>
      <c r="N900" s="23">
        <f t="shared" si="323"/>
        <v>2</v>
      </c>
      <c r="O900" s="23">
        <f t="shared" si="324"/>
        <v>0</v>
      </c>
      <c r="P900" s="23">
        <f t="shared" si="325"/>
        <v>0</v>
      </c>
      <c r="Q900" s="23">
        <f t="shared" si="326"/>
        <v>0</v>
      </c>
      <c r="R900" s="23">
        <f t="shared" si="327"/>
        <v>0</v>
      </c>
      <c r="S900" s="23">
        <f t="shared" si="328"/>
        <v>0</v>
      </c>
      <c r="T900" s="23">
        <f t="shared" si="329"/>
        <v>0</v>
      </c>
      <c r="V900" s="9">
        <v>0.25</v>
      </c>
      <c r="W900" s="9">
        <v>0.95833333333333337</v>
      </c>
      <c r="X900" t="str">
        <f t="shared" si="330"/>
        <v>200946121_MIX_JOUR2</v>
      </c>
      <c r="Y900" t="str">
        <f t="shared" si="331"/>
        <v>200946121_MIX_JOUR0</v>
      </c>
      <c r="Z900" t="str">
        <f t="shared" si="332"/>
        <v>200946121_MIX_JOUR0</v>
      </c>
      <c r="AA900" t="str">
        <f t="shared" si="333"/>
        <v>200946121_MIX_JOUR0</v>
      </c>
      <c r="AB900" t="str">
        <f t="shared" si="334"/>
        <v>200946121_MIX_JOUR0</v>
      </c>
      <c r="AC900" t="str">
        <f t="shared" si="335"/>
        <v>200946121_MIX_JOUR0</v>
      </c>
      <c r="AD900" t="str">
        <f t="shared" si="336"/>
        <v>200946121_MIX_JOUR0</v>
      </c>
      <c r="AF900" s="9">
        <v>0.25</v>
      </c>
      <c r="AG900" s="9">
        <v>0.95833333333333337</v>
      </c>
    </row>
    <row r="901" spans="1:33">
      <c r="A901" s="8">
        <v>2009462</v>
      </c>
      <c r="B901" s="8" t="s">
        <v>117</v>
      </c>
      <c r="C901" s="9">
        <v>0.25</v>
      </c>
      <c r="D901" s="9">
        <v>0.95833333333333337</v>
      </c>
      <c r="E901" s="13">
        <v>10000</v>
      </c>
      <c r="F901" s="18" t="str">
        <f t="shared" si="315"/>
        <v>0010000</v>
      </c>
      <c r="G901" s="20" t="str">
        <f t="shared" si="316"/>
        <v>0</v>
      </c>
      <c r="H901" s="20" t="str">
        <f t="shared" si="317"/>
        <v>0</v>
      </c>
      <c r="I901" s="20" t="str">
        <f t="shared" si="318"/>
        <v>1</v>
      </c>
      <c r="J901" s="20" t="str">
        <f t="shared" si="319"/>
        <v>0</v>
      </c>
      <c r="K901" s="20" t="str">
        <f t="shared" si="320"/>
        <v>0</v>
      </c>
      <c r="L901" s="20" t="str">
        <f t="shared" si="321"/>
        <v>0</v>
      </c>
      <c r="M901" s="20" t="str">
        <f t="shared" si="322"/>
        <v>0</v>
      </c>
      <c r="N901" s="23">
        <f t="shared" si="323"/>
        <v>0</v>
      </c>
      <c r="O901" s="23">
        <f t="shared" si="324"/>
        <v>0</v>
      </c>
      <c r="P901" s="23">
        <f t="shared" si="325"/>
        <v>4</v>
      </c>
      <c r="Q901" s="23">
        <f t="shared" si="326"/>
        <v>0</v>
      </c>
      <c r="R901" s="23">
        <f t="shared" si="327"/>
        <v>0</v>
      </c>
      <c r="S901" s="23">
        <f t="shared" si="328"/>
        <v>0</v>
      </c>
      <c r="T901" s="23">
        <f t="shared" si="329"/>
        <v>0</v>
      </c>
      <c r="V901" s="9">
        <v>0.25</v>
      </c>
      <c r="W901" s="9">
        <v>0.95833333333333337</v>
      </c>
      <c r="X901" t="str">
        <f t="shared" si="330"/>
        <v>200946221_MIX_JOUR0</v>
      </c>
      <c r="Y901" t="str">
        <f t="shared" si="331"/>
        <v>200946221_MIX_JOUR0</v>
      </c>
      <c r="Z901" t="str">
        <f t="shared" si="332"/>
        <v>200946221_MIX_JOUR4</v>
      </c>
      <c r="AA901" t="str">
        <f t="shared" si="333"/>
        <v>200946221_MIX_JOUR0</v>
      </c>
      <c r="AB901" t="str">
        <f t="shared" si="334"/>
        <v>200946221_MIX_JOUR0</v>
      </c>
      <c r="AC901" t="str">
        <f t="shared" si="335"/>
        <v>200946221_MIX_JOUR0</v>
      </c>
      <c r="AD901" t="str">
        <f t="shared" si="336"/>
        <v>200946221_MIX_JOUR0</v>
      </c>
      <c r="AF901" s="9">
        <v>0.25</v>
      </c>
      <c r="AG901" s="9">
        <v>0.95833333333333337</v>
      </c>
    </row>
    <row r="902" spans="1:33">
      <c r="A902" s="8">
        <v>2009463</v>
      </c>
      <c r="B902" s="8" t="s">
        <v>117</v>
      </c>
      <c r="C902" s="9">
        <v>0.25</v>
      </c>
      <c r="D902" s="9">
        <v>0.95833333333333337</v>
      </c>
      <c r="E902" s="13">
        <v>1110</v>
      </c>
      <c r="F902" s="18" t="str">
        <f t="shared" si="315"/>
        <v>0001110</v>
      </c>
      <c r="G902" s="20" t="str">
        <f t="shared" si="316"/>
        <v>0</v>
      </c>
      <c r="H902" s="20" t="str">
        <f t="shared" si="317"/>
        <v>0</v>
      </c>
      <c r="I902" s="20" t="str">
        <f t="shared" si="318"/>
        <v>0</v>
      </c>
      <c r="J902" s="20" t="str">
        <f t="shared" si="319"/>
        <v>1</v>
      </c>
      <c r="K902" s="20" t="str">
        <f t="shared" si="320"/>
        <v>1</v>
      </c>
      <c r="L902" s="20" t="str">
        <f t="shared" si="321"/>
        <v>1</v>
      </c>
      <c r="M902" s="20" t="str">
        <f t="shared" si="322"/>
        <v>0</v>
      </c>
      <c r="N902" s="23">
        <f t="shared" si="323"/>
        <v>0</v>
      </c>
      <c r="O902" s="23">
        <f t="shared" si="324"/>
        <v>0</v>
      </c>
      <c r="P902" s="23">
        <f t="shared" si="325"/>
        <v>0</v>
      </c>
      <c r="Q902" s="23">
        <f t="shared" si="326"/>
        <v>5</v>
      </c>
      <c r="R902" s="23">
        <f t="shared" si="327"/>
        <v>6</v>
      </c>
      <c r="S902" s="23">
        <f t="shared" si="328"/>
        <v>7</v>
      </c>
      <c r="T902" s="23">
        <f t="shared" si="329"/>
        <v>0</v>
      </c>
      <c r="V902" s="9">
        <v>0.25</v>
      </c>
      <c r="W902" s="9">
        <v>0.95833333333333337</v>
      </c>
      <c r="X902" t="str">
        <f t="shared" si="330"/>
        <v>200946321_MIX_JOUR0</v>
      </c>
      <c r="Y902" t="str">
        <f t="shared" si="331"/>
        <v>200946321_MIX_JOUR0</v>
      </c>
      <c r="Z902" t="str">
        <f t="shared" si="332"/>
        <v>200946321_MIX_JOUR0</v>
      </c>
      <c r="AA902" t="str">
        <f t="shared" si="333"/>
        <v>200946321_MIX_JOUR5</v>
      </c>
      <c r="AB902" t="str">
        <f t="shared" si="334"/>
        <v>200946321_MIX_JOUR6</v>
      </c>
      <c r="AC902" t="str">
        <f t="shared" si="335"/>
        <v>200946321_MIX_JOUR7</v>
      </c>
      <c r="AD902" t="str">
        <f t="shared" si="336"/>
        <v>200946321_MIX_JOUR0</v>
      </c>
      <c r="AF902" s="9">
        <v>0.25</v>
      </c>
      <c r="AG902" s="9">
        <v>0.95833333333333337</v>
      </c>
    </row>
    <row r="903" spans="1:33">
      <c r="A903" s="8">
        <v>2009463</v>
      </c>
      <c r="B903" s="8" t="s">
        <v>118</v>
      </c>
      <c r="C903" s="9">
        <v>0</v>
      </c>
      <c r="D903" s="9">
        <v>0.99930555555555556</v>
      </c>
      <c r="E903" s="13">
        <v>1111111</v>
      </c>
      <c r="F903" s="18" t="str">
        <f t="shared" si="315"/>
        <v>1111111</v>
      </c>
      <c r="G903" s="20" t="str">
        <f t="shared" si="316"/>
        <v>1</v>
      </c>
      <c r="H903" s="20" t="str">
        <f t="shared" si="317"/>
        <v>1</v>
      </c>
      <c r="I903" s="20" t="str">
        <f t="shared" si="318"/>
        <v>1</v>
      </c>
      <c r="J903" s="20" t="str">
        <f t="shared" si="319"/>
        <v>1</v>
      </c>
      <c r="K903" s="20" t="str">
        <f t="shared" si="320"/>
        <v>1</v>
      </c>
      <c r="L903" s="20" t="str">
        <f t="shared" si="321"/>
        <v>1</v>
      </c>
      <c r="M903" s="20" t="str">
        <f t="shared" si="322"/>
        <v>1</v>
      </c>
      <c r="N903" s="23">
        <f t="shared" si="323"/>
        <v>2</v>
      </c>
      <c r="O903" s="23">
        <f t="shared" si="324"/>
        <v>3</v>
      </c>
      <c r="P903" s="23">
        <f t="shared" si="325"/>
        <v>4</v>
      </c>
      <c r="Q903" s="23">
        <f t="shared" si="326"/>
        <v>5</v>
      </c>
      <c r="R903" s="23">
        <f t="shared" si="327"/>
        <v>6</v>
      </c>
      <c r="S903" s="23">
        <f t="shared" si="328"/>
        <v>7</v>
      </c>
      <c r="T903" s="23">
        <f t="shared" si="329"/>
        <v>1</v>
      </c>
      <c r="V903" s="9">
        <v>0</v>
      </c>
      <c r="W903" s="9">
        <v>0.99930555555555556</v>
      </c>
      <c r="X903" t="str">
        <f t="shared" si="330"/>
        <v>200946321_MIX_SOIR2</v>
      </c>
      <c r="Y903" t="str">
        <f t="shared" si="331"/>
        <v>200946321_MIX_SOIR3</v>
      </c>
      <c r="Z903" t="str">
        <f t="shared" si="332"/>
        <v>200946321_MIX_SOIR4</v>
      </c>
      <c r="AA903" t="str">
        <f t="shared" si="333"/>
        <v>200946321_MIX_SOIR5</v>
      </c>
      <c r="AB903" t="str">
        <f t="shared" si="334"/>
        <v>200946321_MIX_SOIR6</v>
      </c>
      <c r="AC903" t="str">
        <f t="shared" si="335"/>
        <v>200946321_MIX_SOIR7</v>
      </c>
      <c r="AD903" t="str">
        <f t="shared" si="336"/>
        <v>200946321_MIX_SOIR1</v>
      </c>
      <c r="AF903" s="9">
        <v>0</v>
      </c>
      <c r="AG903" s="9">
        <v>0.99930555555555556</v>
      </c>
    </row>
    <row r="904" spans="1:33">
      <c r="A904" s="8">
        <v>2009475</v>
      </c>
      <c r="B904" s="8" t="s">
        <v>117</v>
      </c>
      <c r="C904" s="9">
        <v>0.25</v>
      </c>
      <c r="D904" s="9">
        <v>0.95833333333333337</v>
      </c>
      <c r="E904" s="13">
        <v>100</v>
      </c>
      <c r="F904" s="18" t="str">
        <f t="shared" si="315"/>
        <v>0000100</v>
      </c>
      <c r="G904" s="20" t="str">
        <f t="shared" si="316"/>
        <v>0</v>
      </c>
      <c r="H904" s="20" t="str">
        <f t="shared" si="317"/>
        <v>0</v>
      </c>
      <c r="I904" s="20" t="str">
        <f t="shared" si="318"/>
        <v>0</v>
      </c>
      <c r="J904" s="20" t="str">
        <f t="shared" si="319"/>
        <v>0</v>
      </c>
      <c r="K904" s="20" t="str">
        <f t="shared" si="320"/>
        <v>1</v>
      </c>
      <c r="L904" s="20" t="str">
        <f t="shared" si="321"/>
        <v>0</v>
      </c>
      <c r="M904" s="20" t="str">
        <f t="shared" si="322"/>
        <v>0</v>
      </c>
      <c r="N904" s="23">
        <f t="shared" si="323"/>
        <v>0</v>
      </c>
      <c r="O904" s="23">
        <f t="shared" si="324"/>
        <v>0</v>
      </c>
      <c r="P904" s="23">
        <f t="shared" si="325"/>
        <v>0</v>
      </c>
      <c r="Q904" s="23">
        <f t="shared" si="326"/>
        <v>0</v>
      </c>
      <c r="R904" s="23">
        <f t="shared" si="327"/>
        <v>6</v>
      </c>
      <c r="S904" s="23">
        <f t="shared" si="328"/>
        <v>0</v>
      </c>
      <c r="T904" s="23">
        <f t="shared" si="329"/>
        <v>0</v>
      </c>
      <c r="V904" s="9">
        <v>0.25</v>
      </c>
      <c r="W904" s="9">
        <v>0.95833333333333337</v>
      </c>
      <c r="X904" t="str">
        <f t="shared" si="330"/>
        <v>200947521_MIX_JOUR0</v>
      </c>
      <c r="Y904" t="str">
        <f t="shared" si="331"/>
        <v>200947521_MIX_JOUR0</v>
      </c>
      <c r="Z904" t="str">
        <f t="shared" si="332"/>
        <v>200947521_MIX_JOUR0</v>
      </c>
      <c r="AA904" t="str">
        <f t="shared" si="333"/>
        <v>200947521_MIX_JOUR0</v>
      </c>
      <c r="AB904" t="str">
        <f t="shared" si="334"/>
        <v>200947521_MIX_JOUR6</v>
      </c>
      <c r="AC904" t="str">
        <f t="shared" si="335"/>
        <v>200947521_MIX_JOUR0</v>
      </c>
      <c r="AD904" t="str">
        <f t="shared" si="336"/>
        <v>200947521_MIX_JOUR0</v>
      </c>
      <c r="AF904" s="9">
        <v>0.25</v>
      </c>
      <c r="AG904" s="9">
        <v>0.95833333333333337</v>
      </c>
    </row>
    <row r="905" spans="1:33">
      <c r="A905" s="8">
        <v>2009501</v>
      </c>
      <c r="B905" s="8" t="s">
        <v>117</v>
      </c>
      <c r="C905" s="9">
        <v>0.25</v>
      </c>
      <c r="D905" s="9">
        <v>0.95833333333333337</v>
      </c>
      <c r="E905" s="13">
        <v>100</v>
      </c>
      <c r="F905" s="18" t="str">
        <f t="shared" si="315"/>
        <v>0000100</v>
      </c>
      <c r="G905" s="20" t="str">
        <f t="shared" si="316"/>
        <v>0</v>
      </c>
      <c r="H905" s="20" t="str">
        <f t="shared" si="317"/>
        <v>0</v>
      </c>
      <c r="I905" s="20" t="str">
        <f t="shared" si="318"/>
        <v>0</v>
      </c>
      <c r="J905" s="20" t="str">
        <f t="shared" si="319"/>
        <v>0</v>
      </c>
      <c r="K905" s="20" t="str">
        <f t="shared" si="320"/>
        <v>1</v>
      </c>
      <c r="L905" s="20" t="str">
        <f t="shared" si="321"/>
        <v>0</v>
      </c>
      <c r="M905" s="20" t="str">
        <f t="shared" si="322"/>
        <v>0</v>
      </c>
      <c r="N905" s="23">
        <f t="shared" si="323"/>
        <v>0</v>
      </c>
      <c r="O905" s="23">
        <f t="shared" si="324"/>
        <v>0</v>
      </c>
      <c r="P905" s="23">
        <f t="shared" si="325"/>
        <v>0</v>
      </c>
      <c r="Q905" s="23">
        <f t="shared" si="326"/>
        <v>0</v>
      </c>
      <c r="R905" s="23">
        <f t="shared" si="327"/>
        <v>6</v>
      </c>
      <c r="S905" s="23">
        <f t="shared" si="328"/>
        <v>0</v>
      </c>
      <c r="T905" s="23">
        <f t="shared" si="329"/>
        <v>0</v>
      </c>
      <c r="V905" s="9">
        <v>0.25</v>
      </c>
      <c r="W905" s="9">
        <v>0.95833333333333337</v>
      </c>
      <c r="X905" t="str">
        <f t="shared" si="330"/>
        <v>200950121_MIX_JOUR0</v>
      </c>
      <c r="Y905" t="str">
        <f t="shared" si="331"/>
        <v>200950121_MIX_JOUR0</v>
      </c>
      <c r="Z905" t="str">
        <f t="shared" si="332"/>
        <v>200950121_MIX_JOUR0</v>
      </c>
      <c r="AA905" t="str">
        <f t="shared" si="333"/>
        <v>200950121_MIX_JOUR0</v>
      </c>
      <c r="AB905" t="str">
        <f t="shared" si="334"/>
        <v>200950121_MIX_JOUR6</v>
      </c>
      <c r="AC905" t="str">
        <f t="shared" si="335"/>
        <v>200950121_MIX_JOUR0</v>
      </c>
      <c r="AD905" t="str">
        <f t="shared" si="336"/>
        <v>200950121_MIX_JOUR0</v>
      </c>
      <c r="AF905" s="9">
        <v>0.25</v>
      </c>
      <c r="AG905" s="9">
        <v>0.95833333333333337</v>
      </c>
    </row>
    <row r="906" spans="1:33">
      <c r="A906" s="8">
        <v>2009505</v>
      </c>
      <c r="B906" s="8" t="s">
        <v>117</v>
      </c>
      <c r="C906" s="9">
        <v>0.25</v>
      </c>
      <c r="D906" s="9">
        <v>0.95833333333333337</v>
      </c>
      <c r="E906" s="13">
        <v>1000000</v>
      </c>
      <c r="F906" s="18" t="str">
        <f t="shared" si="315"/>
        <v>1000000</v>
      </c>
      <c r="G906" s="20" t="str">
        <f t="shared" si="316"/>
        <v>1</v>
      </c>
      <c r="H906" s="20" t="str">
        <f t="shared" si="317"/>
        <v>0</v>
      </c>
      <c r="I906" s="20" t="str">
        <f t="shared" si="318"/>
        <v>0</v>
      </c>
      <c r="J906" s="20" t="str">
        <f t="shared" si="319"/>
        <v>0</v>
      </c>
      <c r="K906" s="20" t="str">
        <f t="shared" si="320"/>
        <v>0</v>
      </c>
      <c r="L906" s="20" t="str">
        <f t="shared" si="321"/>
        <v>0</v>
      </c>
      <c r="M906" s="20" t="str">
        <f t="shared" si="322"/>
        <v>0</v>
      </c>
      <c r="N906" s="23">
        <f t="shared" si="323"/>
        <v>2</v>
      </c>
      <c r="O906" s="23">
        <f t="shared" si="324"/>
        <v>0</v>
      </c>
      <c r="P906" s="23">
        <f t="shared" si="325"/>
        <v>0</v>
      </c>
      <c r="Q906" s="23">
        <f t="shared" si="326"/>
        <v>0</v>
      </c>
      <c r="R906" s="23">
        <f t="shared" si="327"/>
        <v>0</v>
      </c>
      <c r="S906" s="23">
        <f t="shared" si="328"/>
        <v>0</v>
      </c>
      <c r="T906" s="23">
        <f t="shared" si="329"/>
        <v>0</v>
      </c>
      <c r="V906" s="9">
        <v>0.25</v>
      </c>
      <c r="W906" s="9">
        <v>0.95833333333333337</v>
      </c>
      <c r="X906" t="str">
        <f t="shared" si="330"/>
        <v>200950521_MIX_JOUR2</v>
      </c>
      <c r="Y906" t="str">
        <f t="shared" si="331"/>
        <v>200950521_MIX_JOUR0</v>
      </c>
      <c r="Z906" t="str">
        <f t="shared" si="332"/>
        <v>200950521_MIX_JOUR0</v>
      </c>
      <c r="AA906" t="str">
        <f t="shared" si="333"/>
        <v>200950521_MIX_JOUR0</v>
      </c>
      <c r="AB906" t="str">
        <f t="shared" si="334"/>
        <v>200950521_MIX_JOUR0</v>
      </c>
      <c r="AC906" t="str">
        <f t="shared" si="335"/>
        <v>200950521_MIX_JOUR0</v>
      </c>
      <c r="AD906" t="str">
        <f t="shared" si="336"/>
        <v>200950521_MIX_JOUR0</v>
      </c>
      <c r="AF906" s="9">
        <v>0.25</v>
      </c>
      <c r="AG906" s="9">
        <v>0.95833333333333337</v>
      </c>
    </row>
    <row r="907" spans="1:33">
      <c r="A907" s="8">
        <v>2009506</v>
      </c>
      <c r="B907" s="8" t="s">
        <v>117</v>
      </c>
      <c r="C907" s="9">
        <v>0.25</v>
      </c>
      <c r="D907" s="9">
        <v>0.95833333333333337</v>
      </c>
      <c r="E907" s="13">
        <v>100</v>
      </c>
      <c r="F907" s="18" t="str">
        <f t="shared" si="315"/>
        <v>0000100</v>
      </c>
      <c r="G907" s="20" t="str">
        <f t="shared" si="316"/>
        <v>0</v>
      </c>
      <c r="H907" s="20" t="str">
        <f t="shared" si="317"/>
        <v>0</v>
      </c>
      <c r="I907" s="20" t="str">
        <f t="shared" si="318"/>
        <v>0</v>
      </c>
      <c r="J907" s="20" t="str">
        <f t="shared" si="319"/>
        <v>0</v>
      </c>
      <c r="K907" s="20" t="str">
        <f t="shared" si="320"/>
        <v>1</v>
      </c>
      <c r="L907" s="20" t="str">
        <f t="shared" si="321"/>
        <v>0</v>
      </c>
      <c r="M907" s="20" t="str">
        <f t="shared" si="322"/>
        <v>0</v>
      </c>
      <c r="N907" s="23">
        <f t="shared" si="323"/>
        <v>0</v>
      </c>
      <c r="O907" s="23">
        <f t="shared" si="324"/>
        <v>0</v>
      </c>
      <c r="P907" s="23">
        <f t="shared" si="325"/>
        <v>0</v>
      </c>
      <c r="Q907" s="23">
        <f t="shared" si="326"/>
        <v>0</v>
      </c>
      <c r="R907" s="23">
        <f t="shared" si="327"/>
        <v>6</v>
      </c>
      <c r="S907" s="23">
        <f t="shared" si="328"/>
        <v>0</v>
      </c>
      <c r="T907" s="23">
        <f t="shared" si="329"/>
        <v>0</v>
      </c>
      <c r="V907" s="9">
        <v>0.25</v>
      </c>
      <c r="W907" s="9">
        <v>0.95833333333333337</v>
      </c>
      <c r="X907" t="str">
        <f t="shared" si="330"/>
        <v>200950621_MIX_JOUR0</v>
      </c>
      <c r="Y907" t="str">
        <f t="shared" si="331"/>
        <v>200950621_MIX_JOUR0</v>
      </c>
      <c r="Z907" t="str">
        <f t="shared" si="332"/>
        <v>200950621_MIX_JOUR0</v>
      </c>
      <c r="AA907" t="str">
        <f t="shared" si="333"/>
        <v>200950621_MIX_JOUR0</v>
      </c>
      <c r="AB907" t="str">
        <f t="shared" si="334"/>
        <v>200950621_MIX_JOUR6</v>
      </c>
      <c r="AC907" t="str">
        <f t="shared" si="335"/>
        <v>200950621_MIX_JOUR0</v>
      </c>
      <c r="AD907" t="str">
        <f t="shared" si="336"/>
        <v>200950621_MIX_JOUR0</v>
      </c>
      <c r="AF907" s="9">
        <v>0.25</v>
      </c>
      <c r="AG907" s="9">
        <v>0.95833333333333337</v>
      </c>
    </row>
    <row r="908" spans="1:33">
      <c r="A908" s="8">
        <v>2009508</v>
      </c>
      <c r="B908" s="8" t="s">
        <v>117</v>
      </c>
      <c r="C908" s="9">
        <v>0.25</v>
      </c>
      <c r="D908" s="9">
        <v>0.95833333333333337</v>
      </c>
      <c r="E908" s="13">
        <v>1000000</v>
      </c>
      <c r="F908" s="18" t="str">
        <f t="shared" si="315"/>
        <v>1000000</v>
      </c>
      <c r="G908" s="20" t="str">
        <f t="shared" si="316"/>
        <v>1</v>
      </c>
      <c r="H908" s="20" t="str">
        <f t="shared" si="317"/>
        <v>0</v>
      </c>
      <c r="I908" s="20" t="str">
        <f t="shared" si="318"/>
        <v>0</v>
      </c>
      <c r="J908" s="20" t="str">
        <f t="shared" si="319"/>
        <v>0</v>
      </c>
      <c r="K908" s="20" t="str">
        <f t="shared" si="320"/>
        <v>0</v>
      </c>
      <c r="L908" s="20" t="str">
        <f t="shared" si="321"/>
        <v>0</v>
      </c>
      <c r="M908" s="20" t="str">
        <f t="shared" si="322"/>
        <v>0</v>
      </c>
      <c r="N908" s="23">
        <f t="shared" si="323"/>
        <v>2</v>
      </c>
      <c r="O908" s="23">
        <f t="shared" si="324"/>
        <v>0</v>
      </c>
      <c r="P908" s="23">
        <f t="shared" si="325"/>
        <v>0</v>
      </c>
      <c r="Q908" s="23">
        <f t="shared" si="326"/>
        <v>0</v>
      </c>
      <c r="R908" s="23">
        <f t="shared" si="327"/>
        <v>0</v>
      </c>
      <c r="S908" s="23">
        <f t="shared" si="328"/>
        <v>0</v>
      </c>
      <c r="T908" s="23">
        <f t="shared" si="329"/>
        <v>0</v>
      </c>
      <c r="V908" s="9">
        <v>0.25</v>
      </c>
      <c r="W908" s="9">
        <v>0.95833333333333337</v>
      </c>
      <c r="X908" t="str">
        <f t="shared" si="330"/>
        <v>200950821_MIX_JOUR2</v>
      </c>
      <c r="Y908" t="str">
        <f t="shared" si="331"/>
        <v>200950821_MIX_JOUR0</v>
      </c>
      <c r="Z908" t="str">
        <f t="shared" si="332"/>
        <v>200950821_MIX_JOUR0</v>
      </c>
      <c r="AA908" t="str">
        <f t="shared" si="333"/>
        <v>200950821_MIX_JOUR0</v>
      </c>
      <c r="AB908" t="str">
        <f t="shared" si="334"/>
        <v>200950821_MIX_JOUR0</v>
      </c>
      <c r="AC908" t="str">
        <f t="shared" si="335"/>
        <v>200950821_MIX_JOUR0</v>
      </c>
      <c r="AD908" t="str">
        <f t="shared" si="336"/>
        <v>200950821_MIX_JOUR0</v>
      </c>
      <c r="AF908" s="9">
        <v>0.25</v>
      </c>
      <c r="AG908" s="9">
        <v>0.95833333333333337</v>
      </c>
    </row>
    <row r="909" spans="1:33">
      <c r="A909" s="8">
        <v>2009509</v>
      </c>
      <c r="B909" s="8" t="s">
        <v>117</v>
      </c>
      <c r="C909" s="9">
        <v>0.25</v>
      </c>
      <c r="D909" s="9">
        <v>0.95833333333333337</v>
      </c>
      <c r="E909" s="13">
        <v>100</v>
      </c>
      <c r="F909" s="18" t="str">
        <f t="shared" si="315"/>
        <v>0000100</v>
      </c>
      <c r="G909" s="20" t="str">
        <f t="shared" si="316"/>
        <v>0</v>
      </c>
      <c r="H909" s="20" t="str">
        <f t="shared" si="317"/>
        <v>0</v>
      </c>
      <c r="I909" s="20" t="str">
        <f t="shared" si="318"/>
        <v>0</v>
      </c>
      <c r="J909" s="20" t="str">
        <f t="shared" si="319"/>
        <v>0</v>
      </c>
      <c r="K909" s="20" t="str">
        <f t="shared" si="320"/>
        <v>1</v>
      </c>
      <c r="L909" s="20" t="str">
        <f t="shared" si="321"/>
        <v>0</v>
      </c>
      <c r="M909" s="20" t="str">
        <f t="shared" si="322"/>
        <v>0</v>
      </c>
      <c r="N909" s="23">
        <f t="shared" si="323"/>
        <v>0</v>
      </c>
      <c r="O909" s="23">
        <f t="shared" si="324"/>
        <v>0</v>
      </c>
      <c r="P909" s="23">
        <f t="shared" si="325"/>
        <v>0</v>
      </c>
      <c r="Q909" s="23">
        <f t="shared" si="326"/>
        <v>0</v>
      </c>
      <c r="R909" s="23">
        <f t="shared" si="327"/>
        <v>6</v>
      </c>
      <c r="S909" s="23">
        <f t="shared" si="328"/>
        <v>0</v>
      </c>
      <c r="T909" s="23">
        <f t="shared" si="329"/>
        <v>0</v>
      </c>
      <c r="V909" s="9">
        <v>0.25</v>
      </c>
      <c r="W909" s="9">
        <v>0.95833333333333337</v>
      </c>
      <c r="X909" t="str">
        <f t="shared" si="330"/>
        <v>200950921_MIX_JOUR0</v>
      </c>
      <c r="Y909" t="str">
        <f t="shared" si="331"/>
        <v>200950921_MIX_JOUR0</v>
      </c>
      <c r="Z909" t="str">
        <f t="shared" si="332"/>
        <v>200950921_MIX_JOUR0</v>
      </c>
      <c r="AA909" t="str">
        <f t="shared" si="333"/>
        <v>200950921_MIX_JOUR0</v>
      </c>
      <c r="AB909" t="str">
        <f t="shared" si="334"/>
        <v>200950921_MIX_JOUR6</v>
      </c>
      <c r="AC909" t="str">
        <f t="shared" si="335"/>
        <v>200950921_MIX_JOUR0</v>
      </c>
      <c r="AD909" t="str">
        <f t="shared" si="336"/>
        <v>200950921_MIX_JOUR0</v>
      </c>
      <c r="AF909" s="9">
        <v>0.25</v>
      </c>
      <c r="AG909" s="9">
        <v>0.95833333333333337</v>
      </c>
    </row>
    <row r="910" spans="1:33">
      <c r="A910" s="8">
        <v>2009510</v>
      </c>
      <c r="B910" s="8" t="s">
        <v>117</v>
      </c>
      <c r="C910" s="9">
        <v>0.25</v>
      </c>
      <c r="D910" s="9">
        <v>0.95833333333333337</v>
      </c>
      <c r="E910" s="13">
        <v>10000</v>
      </c>
      <c r="F910" s="18" t="str">
        <f t="shared" si="315"/>
        <v>0010000</v>
      </c>
      <c r="G910" s="20" t="str">
        <f t="shared" si="316"/>
        <v>0</v>
      </c>
      <c r="H910" s="20" t="str">
        <f t="shared" si="317"/>
        <v>0</v>
      </c>
      <c r="I910" s="20" t="str">
        <f t="shared" si="318"/>
        <v>1</v>
      </c>
      <c r="J910" s="20" t="str">
        <f t="shared" si="319"/>
        <v>0</v>
      </c>
      <c r="K910" s="20" t="str">
        <f t="shared" si="320"/>
        <v>0</v>
      </c>
      <c r="L910" s="20" t="str">
        <f t="shared" si="321"/>
        <v>0</v>
      </c>
      <c r="M910" s="20" t="str">
        <f t="shared" si="322"/>
        <v>0</v>
      </c>
      <c r="N910" s="23">
        <f t="shared" si="323"/>
        <v>0</v>
      </c>
      <c r="O910" s="23">
        <f t="shared" si="324"/>
        <v>0</v>
      </c>
      <c r="P910" s="23">
        <f t="shared" si="325"/>
        <v>4</v>
      </c>
      <c r="Q910" s="23">
        <f t="shared" si="326"/>
        <v>0</v>
      </c>
      <c r="R910" s="23">
        <f t="shared" si="327"/>
        <v>0</v>
      </c>
      <c r="S910" s="23">
        <f t="shared" si="328"/>
        <v>0</v>
      </c>
      <c r="T910" s="23">
        <f t="shared" si="329"/>
        <v>0</v>
      </c>
      <c r="V910" s="9">
        <v>0.25</v>
      </c>
      <c r="W910" s="9">
        <v>0.95833333333333337</v>
      </c>
      <c r="X910" t="str">
        <f t="shared" si="330"/>
        <v>200951021_MIX_JOUR0</v>
      </c>
      <c r="Y910" t="str">
        <f t="shared" si="331"/>
        <v>200951021_MIX_JOUR0</v>
      </c>
      <c r="Z910" t="str">
        <f t="shared" si="332"/>
        <v>200951021_MIX_JOUR4</v>
      </c>
      <c r="AA910" t="str">
        <f t="shared" si="333"/>
        <v>200951021_MIX_JOUR0</v>
      </c>
      <c r="AB910" t="str">
        <f t="shared" si="334"/>
        <v>200951021_MIX_JOUR0</v>
      </c>
      <c r="AC910" t="str">
        <f t="shared" si="335"/>
        <v>200951021_MIX_JOUR0</v>
      </c>
      <c r="AD910" t="str">
        <f t="shared" si="336"/>
        <v>200951021_MIX_JOUR0</v>
      </c>
      <c r="AF910" s="9">
        <v>0.25</v>
      </c>
      <c r="AG910" s="9">
        <v>0.95833333333333337</v>
      </c>
    </row>
    <row r="911" spans="1:33">
      <c r="A911" s="8">
        <v>2009512</v>
      </c>
      <c r="B911" s="8" t="s">
        <v>117</v>
      </c>
      <c r="C911" s="9">
        <v>0.25</v>
      </c>
      <c r="D911" s="9">
        <v>0.95833333333333337</v>
      </c>
      <c r="E911" s="13">
        <v>1010000</v>
      </c>
      <c r="F911" s="18" t="str">
        <f t="shared" si="315"/>
        <v>1010000</v>
      </c>
      <c r="G911" s="20" t="str">
        <f t="shared" si="316"/>
        <v>1</v>
      </c>
      <c r="H911" s="20" t="str">
        <f t="shared" si="317"/>
        <v>0</v>
      </c>
      <c r="I911" s="20" t="str">
        <f t="shared" si="318"/>
        <v>1</v>
      </c>
      <c r="J911" s="20" t="str">
        <f t="shared" si="319"/>
        <v>0</v>
      </c>
      <c r="K911" s="20" t="str">
        <f t="shared" si="320"/>
        <v>0</v>
      </c>
      <c r="L911" s="20" t="str">
        <f t="shared" si="321"/>
        <v>0</v>
      </c>
      <c r="M911" s="20" t="str">
        <f t="shared" si="322"/>
        <v>0</v>
      </c>
      <c r="N911" s="23">
        <f t="shared" si="323"/>
        <v>2</v>
      </c>
      <c r="O911" s="23">
        <f t="shared" si="324"/>
        <v>0</v>
      </c>
      <c r="P911" s="23">
        <f t="shared" si="325"/>
        <v>4</v>
      </c>
      <c r="Q911" s="23">
        <f t="shared" si="326"/>
        <v>0</v>
      </c>
      <c r="R911" s="23">
        <f t="shared" si="327"/>
        <v>0</v>
      </c>
      <c r="S911" s="23">
        <f t="shared" si="328"/>
        <v>0</v>
      </c>
      <c r="T911" s="23">
        <f t="shared" si="329"/>
        <v>0</v>
      </c>
      <c r="V911" s="9">
        <v>0.25</v>
      </c>
      <c r="W911" s="9">
        <v>0.95833333333333337</v>
      </c>
      <c r="X911" t="str">
        <f t="shared" si="330"/>
        <v>200951221_MIX_JOUR2</v>
      </c>
      <c r="Y911" t="str">
        <f t="shared" si="331"/>
        <v>200951221_MIX_JOUR0</v>
      </c>
      <c r="Z911" t="str">
        <f t="shared" si="332"/>
        <v>200951221_MIX_JOUR4</v>
      </c>
      <c r="AA911" t="str">
        <f t="shared" si="333"/>
        <v>200951221_MIX_JOUR0</v>
      </c>
      <c r="AB911" t="str">
        <f t="shared" si="334"/>
        <v>200951221_MIX_JOUR0</v>
      </c>
      <c r="AC911" t="str">
        <f t="shared" si="335"/>
        <v>200951221_MIX_JOUR0</v>
      </c>
      <c r="AD911" t="str">
        <f t="shared" si="336"/>
        <v>200951221_MIX_JOUR0</v>
      </c>
      <c r="AF911" s="9">
        <v>0.25</v>
      </c>
      <c r="AG911" s="9">
        <v>0.95833333333333337</v>
      </c>
    </row>
    <row r="912" spans="1:33">
      <c r="A912" s="8">
        <v>2009513</v>
      </c>
      <c r="B912" s="8" t="s">
        <v>117</v>
      </c>
      <c r="C912" s="9">
        <v>0.25</v>
      </c>
      <c r="D912" s="9">
        <v>0.95833333333333337</v>
      </c>
      <c r="E912" s="13">
        <v>100</v>
      </c>
      <c r="F912" s="18" t="str">
        <f t="shared" si="315"/>
        <v>0000100</v>
      </c>
      <c r="G912" s="20" t="str">
        <f t="shared" si="316"/>
        <v>0</v>
      </c>
      <c r="H912" s="20" t="str">
        <f t="shared" si="317"/>
        <v>0</v>
      </c>
      <c r="I912" s="20" t="str">
        <f t="shared" si="318"/>
        <v>0</v>
      </c>
      <c r="J912" s="20" t="str">
        <f t="shared" si="319"/>
        <v>0</v>
      </c>
      <c r="K912" s="20" t="str">
        <f t="shared" si="320"/>
        <v>1</v>
      </c>
      <c r="L912" s="20" t="str">
        <f t="shared" si="321"/>
        <v>0</v>
      </c>
      <c r="M912" s="20" t="str">
        <f t="shared" si="322"/>
        <v>0</v>
      </c>
      <c r="N912" s="23">
        <f t="shared" si="323"/>
        <v>0</v>
      </c>
      <c r="O912" s="23">
        <f t="shared" si="324"/>
        <v>0</v>
      </c>
      <c r="P912" s="23">
        <f t="shared" si="325"/>
        <v>0</v>
      </c>
      <c r="Q912" s="23">
        <f t="shared" si="326"/>
        <v>0</v>
      </c>
      <c r="R912" s="23">
        <f t="shared" si="327"/>
        <v>6</v>
      </c>
      <c r="S912" s="23">
        <f t="shared" si="328"/>
        <v>0</v>
      </c>
      <c r="T912" s="23">
        <f t="shared" si="329"/>
        <v>0</v>
      </c>
      <c r="V912" s="9">
        <v>0.25</v>
      </c>
      <c r="W912" s="9">
        <v>0.95833333333333337</v>
      </c>
      <c r="X912" t="str">
        <f t="shared" si="330"/>
        <v>200951321_MIX_JOUR0</v>
      </c>
      <c r="Y912" t="str">
        <f t="shared" si="331"/>
        <v>200951321_MIX_JOUR0</v>
      </c>
      <c r="Z912" t="str">
        <f t="shared" si="332"/>
        <v>200951321_MIX_JOUR0</v>
      </c>
      <c r="AA912" t="str">
        <f t="shared" si="333"/>
        <v>200951321_MIX_JOUR0</v>
      </c>
      <c r="AB912" t="str">
        <f t="shared" si="334"/>
        <v>200951321_MIX_JOUR6</v>
      </c>
      <c r="AC912" t="str">
        <f t="shared" si="335"/>
        <v>200951321_MIX_JOUR0</v>
      </c>
      <c r="AD912" t="str">
        <f t="shared" si="336"/>
        <v>200951321_MIX_JOUR0</v>
      </c>
      <c r="AF912" s="9">
        <v>0.25</v>
      </c>
      <c r="AG912" s="9">
        <v>0.95833333333333337</v>
      </c>
    </row>
    <row r="913" spans="1:33">
      <c r="A913" s="8">
        <v>2009514</v>
      </c>
      <c r="B913" s="8" t="s">
        <v>117</v>
      </c>
      <c r="C913" s="9">
        <v>0.25</v>
      </c>
      <c r="D913" s="9">
        <v>0.95833333333333337</v>
      </c>
      <c r="E913" s="13">
        <v>1000000</v>
      </c>
      <c r="F913" s="18" t="str">
        <f t="shared" si="315"/>
        <v>1000000</v>
      </c>
      <c r="G913" s="20" t="str">
        <f t="shared" si="316"/>
        <v>1</v>
      </c>
      <c r="H913" s="20" t="str">
        <f t="shared" si="317"/>
        <v>0</v>
      </c>
      <c r="I913" s="20" t="str">
        <f t="shared" si="318"/>
        <v>0</v>
      </c>
      <c r="J913" s="20" t="str">
        <f t="shared" si="319"/>
        <v>0</v>
      </c>
      <c r="K913" s="20" t="str">
        <f t="shared" si="320"/>
        <v>0</v>
      </c>
      <c r="L913" s="20" t="str">
        <f t="shared" si="321"/>
        <v>0</v>
      </c>
      <c r="M913" s="20" t="str">
        <f t="shared" si="322"/>
        <v>0</v>
      </c>
      <c r="N913" s="23">
        <f t="shared" si="323"/>
        <v>2</v>
      </c>
      <c r="O913" s="23">
        <f t="shared" si="324"/>
        <v>0</v>
      </c>
      <c r="P913" s="23">
        <f t="shared" si="325"/>
        <v>0</v>
      </c>
      <c r="Q913" s="23">
        <f t="shared" si="326"/>
        <v>0</v>
      </c>
      <c r="R913" s="23">
        <f t="shared" si="327"/>
        <v>0</v>
      </c>
      <c r="S913" s="23">
        <f t="shared" si="328"/>
        <v>0</v>
      </c>
      <c r="T913" s="23">
        <f t="shared" si="329"/>
        <v>0</v>
      </c>
      <c r="V913" s="9">
        <v>0.25</v>
      </c>
      <c r="W913" s="9">
        <v>0.95833333333333337</v>
      </c>
      <c r="X913" t="str">
        <f t="shared" si="330"/>
        <v>200951421_MIX_JOUR2</v>
      </c>
      <c r="Y913" t="str">
        <f t="shared" si="331"/>
        <v>200951421_MIX_JOUR0</v>
      </c>
      <c r="Z913" t="str">
        <f t="shared" si="332"/>
        <v>200951421_MIX_JOUR0</v>
      </c>
      <c r="AA913" t="str">
        <f t="shared" si="333"/>
        <v>200951421_MIX_JOUR0</v>
      </c>
      <c r="AB913" t="str">
        <f t="shared" si="334"/>
        <v>200951421_MIX_JOUR0</v>
      </c>
      <c r="AC913" t="str">
        <f t="shared" si="335"/>
        <v>200951421_MIX_JOUR0</v>
      </c>
      <c r="AD913" t="str">
        <f t="shared" si="336"/>
        <v>200951421_MIX_JOUR0</v>
      </c>
      <c r="AF913" s="9">
        <v>0.25</v>
      </c>
      <c r="AG913" s="9">
        <v>0.95833333333333337</v>
      </c>
    </row>
    <row r="914" spans="1:33">
      <c r="A914" s="8">
        <v>2009515</v>
      </c>
      <c r="B914" s="8" t="s">
        <v>117</v>
      </c>
      <c r="C914" s="9">
        <v>0.25</v>
      </c>
      <c r="D914" s="9">
        <v>0.95833333333333337</v>
      </c>
      <c r="E914" s="13">
        <v>1000000</v>
      </c>
      <c r="F914" s="18" t="str">
        <f t="shared" si="315"/>
        <v>1000000</v>
      </c>
      <c r="G914" s="20" t="str">
        <f t="shared" si="316"/>
        <v>1</v>
      </c>
      <c r="H914" s="20" t="str">
        <f t="shared" si="317"/>
        <v>0</v>
      </c>
      <c r="I914" s="20" t="str">
        <f t="shared" si="318"/>
        <v>0</v>
      </c>
      <c r="J914" s="20" t="str">
        <f t="shared" si="319"/>
        <v>0</v>
      </c>
      <c r="K914" s="20" t="str">
        <f t="shared" si="320"/>
        <v>0</v>
      </c>
      <c r="L914" s="20" t="str">
        <f t="shared" si="321"/>
        <v>0</v>
      </c>
      <c r="M914" s="20" t="str">
        <f t="shared" si="322"/>
        <v>0</v>
      </c>
      <c r="N914" s="23">
        <f t="shared" si="323"/>
        <v>2</v>
      </c>
      <c r="O914" s="23">
        <f t="shared" si="324"/>
        <v>0</v>
      </c>
      <c r="P914" s="23">
        <f t="shared" si="325"/>
        <v>0</v>
      </c>
      <c r="Q914" s="23">
        <f t="shared" si="326"/>
        <v>0</v>
      </c>
      <c r="R914" s="23">
        <f t="shared" si="327"/>
        <v>0</v>
      </c>
      <c r="S914" s="23">
        <f t="shared" si="328"/>
        <v>0</v>
      </c>
      <c r="T914" s="23">
        <f t="shared" si="329"/>
        <v>0</v>
      </c>
      <c r="V914" s="9">
        <v>0.25</v>
      </c>
      <c r="W914" s="9">
        <v>0.95833333333333337</v>
      </c>
      <c r="X914" t="str">
        <f t="shared" si="330"/>
        <v>200951521_MIX_JOUR2</v>
      </c>
      <c r="Y914" t="str">
        <f t="shared" si="331"/>
        <v>200951521_MIX_JOUR0</v>
      </c>
      <c r="Z914" t="str">
        <f t="shared" si="332"/>
        <v>200951521_MIX_JOUR0</v>
      </c>
      <c r="AA914" t="str">
        <f t="shared" si="333"/>
        <v>200951521_MIX_JOUR0</v>
      </c>
      <c r="AB914" t="str">
        <f t="shared" si="334"/>
        <v>200951521_MIX_JOUR0</v>
      </c>
      <c r="AC914" t="str">
        <f t="shared" si="335"/>
        <v>200951521_MIX_JOUR0</v>
      </c>
      <c r="AD914" t="str">
        <f t="shared" si="336"/>
        <v>200951521_MIX_JOUR0</v>
      </c>
      <c r="AF914" s="9">
        <v>0.25</v>
      </c>
      <c r="AG914" s="9">
        <v>0.95833333333333337</v>
      </c>
    </row>
    <row r="915" spans="1:33">
      <c r="A915" s="8">
        <v>2009516</v>
      </c>
      <c r="B915" s="8" t="s">
        <v>117</v>
      </c>
      <c r="C915" s="9">
        <v>0.25</v>
      </c>
      <c r="D915" s="9">
        <v>0.95833333333333337</v>
      </c>
      <c r="E915" s="13">
        <v>10000</v>
      </c>
      <c r="F915" s="18" t="str">
        <f t="shared" si="315"/>
        <v>0010000</v>
      </c>
      <c r="G915" s="20" t="str">
        <f t="shared" si="316"/>
        <v>0</v>
      </c>
      <c r="H915" s="20" t="str">
        <f t="shared" si="317"/>
        <v>0</v>
      </c>
      <c r="I915" s="20" t="str">
        <f t="shared" si="318"/>
        <v>1</v>
      </c>
      <c r="J915" s="20" t="str">
        <f t="shared" si="319"/>
        <v>0</v>
      </c>
      <c r="K915" s="20" t="str">
        <f t="shared" si="320"/>
        <v>0</v>
      </c>
      <c r="L915" s="20" t="str">
        <f t="shared" si="321"/>
        <v>0</v>
      </c>
      <c r="M915" s="20" t="str">
        <f t="shared" si="322"/>
        <v>0</v>
      </c>
      <c r="N915" s="23">
        <f t="shared" si="323"/>
        <v>0</v>
      </c>
      <c r="O915" s="23">
        <f t="shared" si="324"/>
        <v>0</v>
      </c>
      <c r="P915" s="23">
        <f t="shared" si="325"/>
        <v>4</v>
      </c>
      <c r="Q915" s="23">
        <f t="shared" si="326"/>
        <v>0</v>
      </c>
      <c r="R915" s="23">
        <f t="shared" si="327"/>
        <v>0</v>
      </c>
      <c r="S915" s="23">
        <f t="shared" si="328"/>
        <v>0</v>
      </c>
      <c r="T915" s="23">
        <f t="shared" si="329"/>
        <v>0</v>
      </c>
      <c r="V915" s="9">
        <v>0.25</v>
      </c>
      <c r="W915" s="9">
        <v>0.95833333333333337</v>
      </c>
      <c r="X915" t="str">
        <f t="shared" si="330"/>
        <v>200951621_MIX_JOUR0</v>
      </c>
      <c r="Y915" t="str">
        <f t="shared" si="331"/>
        <v>200951621_MIX_JOUR0</v>
      </c>
      <c r="Z915" t="str">
        <f t="shared" si="332"/>
        <v>200951621_MIX_JOUR4</v>
      </c>
      <c r="AA915" t="str">
        <f t="shared" si="333"/>
        <v>200951621_MIX_JOUR0</v>
      </c>
      <c r="AB915" t="str">
        <f t="shared" si="334"/>
        <v>200951621_MIX_JOUR0</v>
      </c>
      <c r="AC915" t="str">
        <f t="shared" si="335"/>
        <v>200951621_MIX_JOUR0</v>
      </c>
      <c r="AD915" t="str">
        <f t="shared" si="336"/>
        <v>200951621_MIX_JOUR0</v>
      </c>
      <c r="AF915" s="9">
        <v>0.25</v>
      </c>
      <c r="AG915" s="9">
        <v>0.95833333333333337</v>
      </c>
    </row>
    <row r="916" spans="1:33">
      <c r="A916" s="8">
        <v>2009517</v>
      </c>
      <c r="B916" s="8" t="s">
        <v>117</v>
      </c>
      <c r="C916" s="9">
        <v>0.25</v>
      </c>
      <c r="D916" s="9">
        <v>0.95833333333333337</v>
      </c>
      <c r="E916" s="13">
        <v>100000</v>
      </c>
      <c r="F916" s="18" t="str">
        <f t="shared" si="315"/>
        <v>0100000</v>
      </c>
      <c r="G916" s="20" t="str">
        <f t="shared" si="316"/>
        <v>0</v>
      </c>
      <c r="H916" s="20" t="str">
        <f t="shared" si="317"/>
        <v>1</v>
      </c>
      <c r="I916" s="20" t="str">
        <f t="shared" si="318"/>
        <v>0</v>
      </c>
      <c r="J916" s="20" t="str">
        <f t="shared" si="319"/>
        <v>0</v>
      </c>
      <c r="K916" s="20" t="str">
        <f t="shared" si="320"/>
        <v>0</v>
      </c>
      <c r="L916" s="20" t="str">
        <f t="shared" si="321"/>
        <v>0</v>
      </c>
      <c r="M916" s="20" t="str">
        <f t="shared" si="322"/>
        <v>0</v>
      </c>
      <c r="N916" s="23">
        <f t="shared" si="323"/>
        <v>0</v>
      </c>
      <c r="O916" s="23">
        <f t="shared" si="324"/>
        <v>3</v>
      </c>
      <c r="P916" s="23">
        <f t="shared" si="325"/>
        <v>0</v>
      </c>
      <c r="Q916" s="23">
        <f t="shared" si="326"/>
        <v>0</v>
      </c>
      <c r="R916" s="23">
        <f t="shared" si="327"/>
        <v>0</v>
      </c>
      <c r="S916" s="23">
        <f t="shared" si="328"/>
        <v>0</v>
      </c>
      <c r="T916" s="23">
        <f t="shared" si="329"/>
        <v>0</v>
      </c>
      <c r="V916" s="9">
        <v>0.25</v>
      </c>
      <c r="W916" s="9">
        <v>0.95833333333333337</v>
      </c>
      <c r="X916" t="str">
        <f t="shared" si="330"/>
        <v>200951721_MIX_JOUR0</v>
      </c>
      <c r="Y916" t="str">
        <f t="shared" si="331"/>
        <v>200951721_MIX_JOUR3</v>
      </c>
      <c r="Z916" t="str">
        <f t="shared" si="332"/>
        <v>200951721_MIX_JOUR0</v>
      </c>
      <c r="AA916" t="str">
        <f t="shared" si="333"/>
        <v>200951721_MIX_JOUR0</v>
      </c>
      <c r="AB916" t="str">
        <f t="shared" si="334"/>
        <v>200951721_MIX_JOUR0</v>
      </c>
      <c r="AC916" t="str">
        <f t="shared" si="335"/>
        <v>200951721_MIX_JOUR0</v>
      </c>
      <c r="AD916" t="str">
        <f t="shared" si="336"/>
        <v>200951721_MIX_JOUR0</v>
      </c>
      <c r="AF916" s="9">
        <v>0.25</v>
      </c>
      <c r="AG916" s="9">
        <v>0.95833333333333337</v>
      </c>
    </row>
    <row r="917" spans="1:33">
      <c r="A917" s="8">
        <v>2009555</v>
      </c>
      <c r="B917" s="8" t="s">
        <v>117</v>
      </c>
      <c r="C917" s="9">
        <v>0.25</v>
      </c>
      <c r="D917" s="9">
        <v>0.95833333333333337</v>
      </c>
      <c r="E917" s="13">
        <v>1000000</v>
      </c>
      <c r="F917" s="18" t="str">
        <f t="shared" si="315"/>
        <v>1000000</v>
      </c>
      <c r="G917" s="20" t="str">
        <f t="shared" si="316"/>
        <v>1</v>
      </c>
      <c r="H917" s="20" t="str">
        <f t="shared" si="317"/>
        <v>0</v>
      </c>
      <c r="I917" s="20" t="str">
        <f t="shared" si="318"/>
        <v>0</v>
      </c>
      <c r="J917" s="20" t="str">
        <f t="shared" si="319"/>
        <v>0</v>
      </c>
      <c r="K917" s="20" t="str">
        <f t="shared" si="320"/>
        <v>0</v>
      </c>
      <c r="L917" s="20" t="str">
        <f t="shared" si="321"/>
        <v>0</v>
      </c>
      <c r="M917" s="20" t="str">
        <f t="shared" si="322"/>
        <v>0</v>
      </c>
      <c r="N917" s="23">
        <f t="shared" si="323"/>
        <v>2</v>
      </c>
      <c r="O917" s="23">
        <f t="shared" si="324"/>
        <v>0</v>
      </c>
      <c r="P917" s="23">
        <f t="shared" si="325"/>
        <v>0</v>
      </c>
      <c r="Q917" s="23">
        <f t="shared" si="326"/>
        <v>0</v>
      </c>
      <c r="R917" s="23">
        <f t="shared" si="327"/>
        <v>0</v>
      </c>
      <c r="S917" s="23">
        <f t="shared" si="328"/>
        <v>0</v>
      </c>
      <c r="T917" s="23">
        <f t="shared" si="329"/>
        <v>0</v>
      </c>
      <c r="V917" s="9">
        <v>0.25</v>
      </c>
      <c r="W917" s="9">
        <v>0.95833333333333337</v>
      </c>
      <c r="X917" t="str">
        <f t="shared" si="330"/>
        <v>200955521_MIX_JOUR2</v>
      </c>
      <c r="Y917" t="str">
        <f t="shared" si="331"/>
        <v>200955521_MIX_JOUR0</v>
      </c>
      <c r="Z917" t="str">
        <f t="shared" si="332"/>
        <v>200955521_MIX_JOUR0</v>
      </c>
      <c r="AA917" t="str">
        <f t="shared" si="333"/>
        <v>200955521_MIX_JOUR0</v>
      </c>
      <c r="AB917" t="str">
        <f t="shared" si="334"/>
        <v>200955521_MIX_JOUR0</v>
      </c>
      <c r="AC917" t="str">
        <f t="shared" si="335"/>
        <v>200955521_MIX_JOUR0</v>
      </c>
      <c r="AD917" t="str">
        <f t="shared" si="336"/>
        <v>200955521_MIX_JOUR0</v>
      </c>
      <c r="AF917" s="9">
        <v>0.25</v>
      </c>
      <c r="AG917" s="9">
        <v>0.95833333333333337</v>
      </c>
    </row>
    <row r="918" spans="1:33">
      <c r="A918" s="8">
        <v>2009557</v>
      </c>
      <c r="B918" s="8" t="s">
        <v>117</v>
      </c>
      <c r="C918" s="9">
        <v>0.25</v>
      </c>
      <c r="D918" s="9">
        <v>0.95833333333333337</v>
      </c>
      <c r="E918" s="13">
        <v>100000</v>
      </c>
      <c r="F918" s="18" t="str">
        <f t="shared" si="315"/>
        <v>0100000</v>
      </c>
      <c r="G918" s="20" t="str">
        <f t="shared" si="316"/>
        <v>0</v>
      </c>
      <c r="H918" s="20" t="str">
        <f t="shared" si="317"/>
        <v>1</v>
      </c>
      <c r="I918" s="20" t="str">
        <f t="shared" si="318"/>
        <v>0</v>
      </c>
      <c r="J918" s="20" t="str">
        <f t="shared" si="319"/>
        <v>0</v>
      </c>
      <c r="K918" s="20" t="str">
        <f t="shared" si="320"/>
        <v>0</v>
      </c>
      <c r="L918" s="20" t="str">
        <f t="shared" si="321"/>
        <v>0</v>
      </c>
      <c r="M918" s="20" t="str">
        <f t="shared" si="322"/>
        <v>0</v>
      </c>
      <c r="N918" s="23">
        <f t="shared" si="323"/>
        <v>0</v>
      </c>
      <c r="O918" s="23">
        <f t="shared" si="324"/>
        <v>3</v>
      </c>
      <c r="P918" s="23">
        <f t="shared" si="325"/>
        <v>0</v>
      </c>
      <c r="Q918" s="23">
        <f t="shared" si="326"/>
        <v>0</v>
      </c>
      <c r="R918" s="23">
        <f t="shared" si="327"/>
        <v>0</v>
      </c>
      <c r="S918" s="23">
        <f t="shared" si="328"/>
        <v>0</v>
      </c>
      <c r="T918" s="23">
        <f t="shared" si="329"/>
        <v>0</v>
      </c>
      <c r="V918" s="9">
        <v>0.25</v>
      </c>
      <c r="W918" s="9">
        <v>0.95833333333333337</v>
      </c>
      <c r="X918" t="str">
        <f t="shared" si="330"/>
        <v>200955721_MIX_JOUR0</v>
      </c>
      <c r="Y918" t="str">
        <f t="shared" si="331"/>
        <v>200955721_MIX_JOUR3</v>
      </c>
      <c r="Z918" t="str">
        <f t="shared" si="332"/>
        <v>200955721_MIX_JOUR0</v>
      </c>
      <c r="AA918" t="str">
        <f t="shared" si="333"/>
        <v>200955721_MIX_JOUR0</v>
      </c>
      <c r="AB918" t="str">
        <f t="shared" si="334"/>
        <v>200955721_MIX_JOUR0</v>
      </c>
      <c r="AC918" t="str">
        <f t="shared" si="335"/>
        <v>200955721_MIX_JOUR0</v>
      </c>
      <c r="AD918" t="str">
        <f t="shared" si="336"/>
        <v>200955721_MIX_JOUR0</v>
      </c>
      <c r="AF918" s="9">
        <v>0.25</v>
      </c>
      <c r="AG918" s="9">
        <v>0.95833333333333337</v>
      </c>
    </row>
    <row r="919" spans="1:33">
      <c r="A919" s="8">
        <v>2009559</v>
      </c>
      <c r="B919" s="8" t="s">
        <v>117</v>
      </c>
      <c r="C919" s="9">
        <v>0.25</v>
      </c>
      <c r="D919" s="9">
        <v>0.95833333333333337</v>
      </c>
      <c r="E919" s="13">
        <v>1000</v>
      </c>
      <c r="F919" s="18" t="str">
        <f t="shared" si="315"/>
        <v>0001000</v>
      </c>
      <c r="G919" s="20" t="str">
        <f t="shared" si="316"/>
        <v>0</v>
      </c>
      <c r="H919" s="20" t="str">
        <f t="shared" si="317"/>
        <v>0</v>
      </c>
      <c r="I919" s="20" t="str">
        <f t="shared" si="318"/>
        <v>0</v>
      </c>
      <c r="J919" s="20" t="str">
        <f t="shared" si="319"/>
        <v>1</v>
      </c>
      <c r="K919" s="20" t="str">
        <f t="shared" si="320"/>
        <v>0</v>
      </c>
      <c r="L919" s="20" t="str">
        <f t="shared" si="321"/>
        <v>0</v>
      </c>
      <c r="M919" s="20" t="str">
        <f t="shared" si="322"/>
        <v>0</v>
      </c>
      <c r="N919" s="23">
        <f t="shared" si="323"/>
        <v>0</v>
      </c>
      <c r="O919" s="23">
        <f t="shared" si="324"/>
        <v>0</v>
      </c>
      <c r="P919" s="23">
        <f t="shared" si="325"/>
        <v>0</v>
      </c>
      <c r="Q919" s="23">
        <f t="shared" si="326"/>
        <v>5</v>
      </c>
      <c r="R919" s="23">
        <f t="shared" si="327"/>
        <v>0</v>
      </c>
      <c r="S919" s="23">
        <f t="shared" si="328"/>
        <v>0</v>
      </c>
      <c r="T919" s="23">
        <f t="shared" si="329"/>
        <v>0</v>
      </c>
      <c r="V919" s="9">
        <v>0.25</v>
      </c>
      <c r="W919" s="9">
        <v>0.95833333333333337</v>
      </c>
      <c r="X919" t="str">
        <f t="shared" si="330"/>
        <v>200955921_MIX_JOUR0</v>
      </c>
      <c r="Y919" t="str">
        <f t="shared" si="331"/>
        <v>200955921_MIX_JOUR0</v>
      </c>
      <c r="Z919" t="str">
        <f t="shared" si="332"/>
        <v>200955921_MIX_JOUR0</v>
      </c>
      <c r="AA919" t="str">
        <f t="shared" si="333"/>
        <v>200955921_MIX_JOUR5</v>
      </c>
      <c r="AB919" t="str">
        <f t="shared" si="334"/>
        <v>200955921_MIX_JOUR0</v>
      </c>
      <c r="AC919" t="str">
        <f t="shared" si="335"/>
        <v>200955921_MIX_JOUR0</v>
      </c>
      <c r="AD919" t="str">
        <f t="shared" si="336"/>
        <v>200955921_MIX_JOUR0</v>
      </c>
      <c r="AF919" s="9">
        <v>0.25</v>
      </c>
      <c r="AG919" s="9">
        <v>0.95833333333333337</v>
      </c>
    </row>
    <row r="920" spans="1:33">
      <c r="A920" s="8">
        <v>2009560</v>
      </c>
      <c r="B920" s="8" t="s">
        <v>117</v>
      </c>
      <c r="C920" s="9">
        <v>0.25</v>
      </c>
      <c r="D920" s="9">
        <v>0.95833333333333337</v>
      </c>
      <c r="E920" s="13">
        <v>1000</v>
      </c>
      <c r="F920" s="18" t="str">
        <f t="shared" si="315"/>
        <v>0001000</v>
      </c>
      <c r="G920" s="20" t="str">
        <f t="shared" si="316"/>
        <v>0</v>
      </c>
      <c r="H920" s="20" t="str">
        <f t="shared" si="317"/>
        <v>0</v>
      </c>
      <c r="I920" s="20" t="str">
        <f t="shared" si="318"/>
        <v>0</v>
      </c>
      <c r="J920" s="20" t="str">
        <f t="shared" si="319"/>
        <v>1</v>
      </c>
      <c r="K920" s="20" t="str">
        <f t="shared" si="320"/>
        <v>0</v>
      </c>
      <c r="L920" s="20" t="str">
        <f t="shared" si="321"/>
        <v>0</v>
      </c>
      <c r="M920" s="20" t="str">
        <f t="shared" si="322"/>
        <v>0</v>
      </c>
      <c r="N920" s="23">
        <f t="shared" si="323"/>
        <v>0</v>
      </c>
      <c r="O920" s="23">
        <f t="shared" si="324"/>
        <v>0</v>
      </c>
      <c r="P920" s="23">
        <f t="shared" si="325"/>
        <v>0</v>
      </c>
      <c r="Q920" s="23">
        <f t="shared" si="326"/>
        <v>5</v>
      </c>
      <c r="R920" s="23">
        <f t="shared" si="327"/>
        <v>0</v>
      </c>
      <c r="S920" s="23">
        <f t="shared" si="328"/>
        <v>0</v>
      </c>
      <c r="T920" s="23">
        <f t="shared" si="329"/>
        <v>0</v>
      </c>
      <c r="V920" s="9">
        <v>0.25</v>
      </c>
      <c r="W920" s="9">
        <v>0.95833333333333337</v>
      </c>
      <c r="X920" t="str">
        <f t="shared" si="330"/>
        <v>200956021_MIX_JOUR0</v>
      </c>
      <c r="Y920" t="str">
        <f t="shared" si="331"/>
        <v>200956021_MIX_JOUR0</v>
      </c>
      <c r="Z920" t="str">
        <f t="shared" si="332"/>
        <v>200956021_MIX_JOUR0</v>
      </c>
      <c r="AA920" t="str">
        <f t="shared" si="333"/>
        <v>200956021_MIX_JOUR5</v>
      </c>
      <c r="AB920" t="str">
        <f t="shared" si="334"/>
        <v>200956021_MIX_JOUR0</v>
      </c>
      <c r="AC920" t="str">
        <f t="shared" si="335"/>
        <v>200956021_MIX_JOUR0</v>
      </c>
      <c r="AD920" t="str">
        <f t="shared" si="336"/>
        <v>200956021_MIX_JOUR0</v>
      </c>
      <c r="AF920" s="9">
        <v>0.25</v>
      </c>
      <c r="AG920" s="9">
        <v>0.95833333333333337</v>
      </c>
    </row>
    <row r="921" spans="1:33">
      <c r="A921" s="8">
        <v>2009563</v>
      </c>
      <c r="B921" s="8" t="s">
        <v>117</v>
      </c>
      <c r="C921" s="9">
        <v>0.25</v>
      </c>
      <c r="D921" s="9">
        <v>0.95833333333333337</v>
      </c>
      <c r="E921" s="13">
        <v>10000</v>
      </c>
      <c r="F921" s="18" t="str">
        <f t="shared" si="315"/>
        <v>0010000</v>
      </c>
      <c r="G921" s="20" t="str">
        <f t="shared" si="316"/>
        <v>0</v>
      </c>
      <c r="H921" s="20" t="str">
        <f t="shared" si="317"/>
        <v>0</v>
      </c>
      <c r="I921" s="20" t="str">
        <f t="shared" si="318"/>
        <v>1</v>
      </c>
      <c r="J921" s="20" t="str">
        <f t="shared" si="319"/>
        <v>0</v>
      </c>
      <c r="K921" s="20" t="str">
        <f t="shared" si="320"/>
        <v>0</v>
      </c>
      <c r="L921" s="20" t="str">
        <f t="shared" si="321"/>
        <v>0</v>
      </c>
      <c r="M921" s="20" t="str">
        <f t="shared" si="322"/>
        <v>0</v>
      </c>
      <c r="N921" s="23">
        <f t="shared" si="323"/>
        <v>0</v>
      </c>
      <c r="O921" s="23">
        <f t="shared" si="324"/>
        <v>0</v>
      </c>
      <c r="P921" s="23">
        <f t="shared" si="325"/>
        <v>4</v>
      </c>
      <c r="Q921" s="23">
        <f t="shared" si="326"/>
        <v>0</v>
      </c>
      <c r="R921" s="23">
        <f t="shared" si="327"/>
        <v>0</v>
      </c>
      <c r="S921" s="23">
        <f t="shared" si="328"/>
        <v>0</v>
      </c>
      <c r="T921" s="23">
        <f t="shared" si="329"/>
        <v>0</v>
      </c>
      <c r="V921" s="9">
        <v>0.25</v>
      </c>
      <c r="W921" s="9">
        <v>0.95833333333333337</v>
      </c>
      <c r="X921" t="str">
        <f t="shared" si="330"/>
        <v>200956321_MIX_JOUR0</v>
      </c>
      <c r="Y921" t="str">
        <f t="shared" si="331"/>
        <v>200956321_MIX_JOUR0</v>
      </c>
      <c r="Z921" t="str">
        <f t="shared" si="332"/>
        <v>200956321_MIX_JOUR4</v>
      </c>
      <c r="AA921" t="str">
        <f t="shared" si="333"/>
        <v>200956321_MIX_JOUR0</v>
      </c>
      <c r="AB921" t="str">
        <f t="shared" si="334"/>
        <v>200956321_MIX_JOUR0</v>
      </c>
      <c r="AC921" t="str">
        <f t="shared" si="335"/>
        <v>200956321_MIX_JOUR0</v>
      </c>
      <c r="AD921" t="str">
        <f t="shared" si="336"/>
        <v>200956321_MIX_JOUR0</v>
      </c>
      <c r="AF921" s="9">
        <v>0.25</v>
      </c>
      <c r="AG921" s="9">
        <v>0.95833333333333337</v>
      </c>
    </row>
    <row r="922" spans="1:33">
      <c r="A922" s="8">
        <v>2009564</v>
      </c>
      <c r="B922" s="8" t="s">
        <v>117</v>
      </c>
      <c r="C922" s="9">
        <v>0.25</v>
      </c>
      <c r="D922" s="9">
        <v>0.95833333333333337</v>
      </c>
      <c r="E922" s="13">
        <v>100</v>
      </c>
      <c r="F922" s="18" t="str">
        <f t="shared" si="315"/>
        <v>0000100</v>
      </c>
      <c r="G922" s="20" t="str">
        <f t="shared" si="316"/>
        <v>0</v>
      </c>
      <c r="H922" s="20" t="str">
        <f t="shared" si="317"/>
        <v>0</v>
      </c>
      <c r="I922" s="20" t="str">
        <f t="shared" si="318"/>
        <v>0</v>
      </c>
      <c r="J922" s="20" t="str">
        <f t="shared" si="319"/>
        <v>0</v>
      </c>
      <c r="K922" s="20" t="str">
        <f t="shared" si="320"/>
        <v>1</v>
      </c>
      <c r="L922" s="20" t="str">
        <f t="shared" si="321"/>
        <v>0</v>
      </c>
      <c r="M922" s="20" t="str">
        <f t="shared" si="322"/>
        <v>0</v>
      </c>
      <c r="N922" s="23">
        <f t="shared" si="323"/>
        <v>0</v>
      </c>
      <c r="O922" s="23">
        <f t="shared" si="324"/>
        <v>0</v>
      </c>
      <c r="P922" s="23">
        <f t="shared" si="325"/>
        <v>0</v>
      </c>
      <c r="Q922" s="23">
        <f t="shared" si="326"/>
        <v>0</v>
      </c>
      <c r="R922" s="23">
        <f t="shared" si="327"/>
        <v>6</v>
      </c>
      <c r="S922" s="23">
        <f t="shared" si="328"/>
        <v>0</v>
      </c>
      <c r="T922" s="23">
        <f t="shared" si="329"/>
        <v>0</v>
      </c>
      <c r="V922" s="9">
        <v>0.25</v>
      </c>
      <c r="W922" s="9">
        <v>0.95833333333333337</v>
      </c>
      <c r="X922" t="str">
        <f t="shared" si="330"/>
        <v>200956421_MIX_JOUR0</v>
      </c>
      <c r="Y922" t="str">
        <f t="shared" si="331"/>
        <v>200956421_MIX_JOUR0</v>
      </c>
      <c r="Z922" t="str">
        <f t="shared" si="332"/>
        <v>200956421_MIX_JOUR0</v>
      </c>
      <c r="AA922" t="str">
        <f t="shared" si="333"/>
        <v>200956421_MIX_JOUR0</v>
      </c>
      <c r="AB922" t="str">
        <f t="shared" si="334"/>
        <v>200956421_MIX_JOUR6</v>
      </c>
      <c r="AC922" t="str">
        <f t="shared" si="335"/>
        <v>200956421_MIX_JOUR0</v>
      </c>
      <c r="AD922" t="str">
        <f t="shared" si="336"/>
        <v>200956421_MIX_JOUR0</v>
      </c>
      <c r="AF922" s="9">
        <v>0.25</v>
      </c>
      <c r="AG922" s="9">
        <v>0.95833333333333337</v>
      </c>
    </row>
    <row r="923" spans="1:33">
      <c r="A923" s="8">
        <v>2009613</v>
      </c>
      <c r="B923" s="8" t="s">
        <v>117</v>
      </c>
      <c r="C923" s="9">
        <v>0.25</v>
      </c>
      <c r="D923" s="9">
        <v>0.95833333333333337</v>
      </c>
      <c r="E923" s="13">
        <v>11100</v>
      </c>
      <c r="F923" s="18" t="str">
        <f t="shared" si="315"/>
        <v>0011100</v>
      </c>
      <c r="G923" s="20" t="str">
        <f t="shared" si="316"/>
        <v>0</v>
      </c>
      <c r="H923" s="20" t="str">
        <f t="shared" si="317"/>
        <v>0</v>
      </c>
      <c r="I923" s="20" t="str">
        <f t="shared" si="318"/>
        <v>1</v>
      </c>
      <c r="J923" s="20" t="str">
        <f t="shared" si="319"/>
        <v>1</v>
      </c>
      <c r="K923" s="20" t="str">
        <f t="shared" si="320"/>
        <v>1</v>
      </c>
      <c r="L923" s="20" t="str">
        <f t="shared" si="321"/>
        <v>0</v>
      </c>
      <c r="M923" s="20" t="str">
        <f t="shared" si="322"/>
        <v>0</v>
      </c>
      <c r="N923" s="23">
        <f t="shared" si="323"/>
        <v>0</v>
      </c>
      <c r="O923" s="23">
        <f t="shared" si="324"/>
        <v>0</v>
      </c>
      <c r="P923" s="23">
        <f t="shared" si="325"/>
        <v>4</v>
      </c>
      <c r="Q923" s="23">
        <f t="shared" si="326"/>
        <v>5</v>
      </c>
      <c r="R923" s="23">
        <f t="shared" si="327"/>
        <v>6</v>
      </c>
      <c r="S923" s="23">
        <f t="shared" si="328"/>
        <v>0</v>
      </c>
      <c r="T923" s="23">
        <f t="shared" si="329"/>
        <v>0</v>
      </c>
      <c r="V923" s="9">
        <v>0.25</v>
      </c>
      <c r="W923" s="9">
        <v>0.95833333333333337</v>
      </c>
      <c r="X923" t="str">
        <f t="shared" si="330"/>
        <v>200961321_MIX_JOUR0</v>
      </c>
      <c r="Y923" t="str">
        <f t="shared" si="331"/>
        <v>200961321_MIX_JOUR0</v>
      </c>
      <c r="Z923" t="str">
        <f t="shared" si="332"/>
        <v>200961321_MIX_JOUR4</v>
      </c>
      <c r="AA923" t="str">
        <f t="shared" si="333"/>
        <v>200961321_MIX_JOUR5</v>
      </c>
      <c r="AB923" t="str">
        <f t="shared" si="334"/>
        <v>200961321_MIX_JOUR6</v>
      </c>
      <c r="AC923" t="str">
        <f t="shared" si="335"/>
        <v>200961321_MIX_JOUR0</v>
      </c>
      <c r="AD923" t="str">
        <f t="shared" si="336"/>
        <v>200961321_MIX_JOUR0</v>
      </c>
      <c r="AF923" s="9">
        <v>0.25</v>
      </c>
      <c r="AG923" s="9">
        <v>0.95833333333333337</v>
      </c>
    </row>
    <row r="924" spans="1:33">
      <c r="A924" s="8">
        <v>2009648</v>
      </c>
      <c r="B924" s="8" t="s">
        <v>117</v>
      </c>
      <c r="C924" s="9">
        <v>0.25</v>
      </c>
      <c r="D924" s="9">
        <v>0.95833333333333337</v>
      </c>
      <c r="E924" s="13">
        <v>100000</v>
      </c>
      <c r="F924" s="18" t="str">
        <f t="shared" si="315"/>
        <v>0100000</v>
      </c>
      <c r="G924" s="20" t="str">
        <f t="shared" si="316"/>
        <v>0</v>
      </c>
      <c r="H924" s="20" t="str">
        <f t="shared" si="317"/>
        <v>1</v>
      </c>
      <c r="I924" s="20" t="str">
        <f t="shared" si="318"/>
        <v>0</v>
      </c>
      <c r="J924" s="20" t="str">
        <f t="shared" si="319"/>
        <v>0</v>
      </c>
      <c r="K924" s="20" t="str">
        <f t="shared" si="320"/>
        <v>0</v>
      </c>
      <c r="L924" s="20" t="str">
        <f t="shared" si="321"/>
        <v>0</v>
      </c>
      <c r="M924" s="20" t="str">
        <f t="shared" si="322"/>
        <v>0</v>
      </c>
      <c r="N924" s="23">
        <f t="shared" si="323"/>
        <v>0</v>
      </c>
      <c r="O924" s="23">
        <f t="shared" si="324"/>
        <v>3</v>
      </c>
      <c r="P924" s="23">
        <f t="shared" si="325"/>
        <v>0</v>
      </c>
      <c r="Q924" s="23">
        <f t="shared" si="326"/>
        <v>0</v>
      </c>
      <c r="R924" s="23">
        <f t="shared" si="327"/>
        <v>0</v>
      </c>
      <c r="S924" s="23">
        <f t="shared" si="328"/>
        <v>0</v>
      </c>
      <c r="T924" s="23">
        <f t="shared" si="329"/>
        <v>0</v>
      </c>
      <c r="V924" s="9">
        <v>0.25</v>
      </c>
      <c r="W924" s="9">
        <v>0.95833333333333337</v>
      </c>
      <c r="X924" t="str">
        <f t="shared" si="330"/>
        <v>200964821_MIX_JOUR0</v>
      </c>
      <c r="Y924" t="str">
        <f t="shared" si="331"/>
        <v>200964821_MIX_JOUR3</v>
      </c>
      <c r="Z924" t="str">
        <f t="shared" si="332"/>
        <v>200964821_MIX_JOUR0</v>
      </c>
      <c r="AA924" t="str">
        <f t="shared" si="333"/>
        <v>200964821_MIX_JOUR0</v>
      </c>
      <c r="AB924" t="str">
        <f t="shared" si="334"/>
        <v>200964821_MIX_JOUR0</v>
      </c>
      <c r="AC924" t="str">
        <f t="shared" si="335"/>
        <v>200964821_MIX_JOUR0</v>
      </c>
      <c r="AD924" t="str">
        <f t="shared" si="336"/>
        <v>200964821_MIX_JOUR0</v>
      </c>
      <c r="AF924" s="9">
        <v>0.25</v>
      </c>
      <c r="AG924" s="9">
        <v>0.95833333333333337</v>
      </c>
    </row>
    <row r="925" spans="1:33">
      <c r="A925" s="8">
        <v>2009732</v>
      </c>
      <c r="B925" s="8" t="s">
        <v>117</v>
      </c>
      <c r="C925" s="9">
        <v>0.25</v>
      </c>
      <c r="D925" s="9">
        <v>0.95833333333333337</v>
      </c>
      <c r="E925" s="13">
        <v>10000</v>
      </c>
      <c r="F925" s="18" t="str">
        <f t="shared" si="315"/>
        <v>0010000</v>
      </c>
      <c r="G925" s="20" t="str">
        <f t="shared" si="316"/>
        <v>0</v>
      </c>
      <c r="H925" s="20" t="str">
        <f t="shared" si="317"/>
        <v>0</v>
      </c>
      <c r="I925" s="20" t="str">
        <f t="shared" si="318"/>
        <v>1</v>
      </c>
      <c r="J925" s="20" t="str">
        <f t="shared" si="319"/>
        <v>0</v>
      </c>
      <c r="K925" s="20" t="str">
        <f t="shared" si="320"/>
        <v>0</v>
      </c>
      <c r="L925" s="20" t="str">
        <f t="shared" si="321"/>
        <v>0</v>
      </c>
      <c r="M925" s="20" t="str">
        <f t="shared" si="322"/>
        <v>0</v>
      </c>
      <c r="N925" s="23">
        <f t="shared" si="323"/>
        <v>0</v>
      </c>
      <c r="O925" s="23">
        <f t="shared" si="324"/>
        <v>0</v>
      </c>
      <c r="P925" s="23">
        <f t="shared" si="325"/>
        <v>4</v>
      </c>
      <c r="Q925" s="23">
        <f t="shared" si="326"/>
        <v>0</v>
      </c>
      <c r="R925" s="23">
        <f t="shared" si="327"/>
        <v>0</v>
      </c>
      <c r="S925" s="23">
        <f t="shared" si="328"/>
        <v>0</v>
      </c>
      <c r="T925" s="23">
        <f t="shared" si="329"/>
        <v>0</v>
      </c>
      <c r="V925" s="9">
        <v>0.25</v>
      </c>
      <c r="W925" s="9">
        <v>0.95833333333333337</v>
      </c>
      <c r="X925" t="str">
        <f t="shared" si="330"/>
        <v>200973221_MIX_JOUR0</v>
      </c>
      <c r="Y925" t="str">
        <f t="shared" si="331"/>
        <v>200973221_MIX_JOUR0</v>
      </c>
      <c r="Z925" t="str">
        <f t="shared" si="332"/>
        <v>200973221_MIX_JOUR4</v>
      </c>
      <c r="AA925" t="str">
        <f t="shared" si="333"/>
        <v>200973221_MIX_JOUR0</v>
      </c>
      <c r="AB925" t="str">
        <f t="shared" si="334"/>
        <v>200973221_MIX_JOUR0</v>
      </c>
      <c r="AC925" t="str">
        <f t="shared" si="335"/>
        <v>200973221_MIX_JOUR0</v>
      </c>
      <c r="AD925" t="str">
        <f t="shared" si="336"/>
        <v>200973221_MIX_JOUR0</v>
      </c>
      <c r="AF925" s="9">
        <v>0.25</v>
      </c>
      <c r="AG925" s="9">
        <v>0.95833333333333337</v>
      </c>
    </row>
    <row r="926" spans="1:33">
      <c r="A926" s="8">
        <v>2009749</v>
      </c>
      <c r="B926" s="8" t="s">
        <v>117</v>
      </c>
      <c r="C926" s="9">
        <v>0.25</v>
      </c>
      <c r="D926" s="9">
        <v>0.95833333333333337</v>
      </c>
      <c r="E926" s="13">
        <v>1000000</v>
      </c>
      <c r="F926" s="18" t="str">
        <f t="shared" si="315"/>
        <v>1000000</v>
      </c>
      <c r="G926" s="20" t="str">
        <f t="shared" si="316"/>
        <v>1</v>
      </c>
      <c r="H926" s="20" t="str">
        <f t="shared" si="317"/>
        <v>0</v>
      </c>
      <c r="I926" s="20" t="str">
        <f t="shared" si="318"/>
        <v>0</v>
      </c>
      <c r="J926" s="20" t="str">
        <f t="shared" si="319"/>
        <v>0</v>
      </c>
      <c r="K926" s="20" t="str">
        <f t="shared" si="320"/>
        <v>0</v>
      </c>
      <c r="L926" s="20" t="str">
        <f t="shared" si="321"/>
        <v>0</v>
      </c>
      <c r="M926" s="20" t="str">
        <f t="shared" si="322"/>
        <v>0</v>
      </c>
      <c r="N926" s="23">
        <f t="shared" si="323"/>
        <v>2</v>
      </c>
      <c r="O926" s="23">
        <f t="shared" si="324"/>
        <v>0</v>
      </c>
      <c r="P926" s="23">
        <f t="shared" si="325"/>
        <v>0</v>
      </c>
      <c r="Q926" s="23">
        <f t="shared" si="326"/>
        <v>0</v>
      </c>
      <c r="R926" s="23">
        <f t="shared" si="327"/>
        <v>0</v>
      </c>
      <c r="S926" s="23">
        <f t="shared" si="328"/>
        <v>0</v>
      </c>
      <c r="T926" s="23">
        <f t="shared" si="329"/>
        <v>0</v>
      </c>
      <c r="V926" s="9">
        <v>0.25</v>
      </c>
      <c r="W926" s="9">
        <v>0.95833333333333337</v>
      </c>
      <c r="X926" t="str">
        <f t="shared" si="330"/>
        <v>200974921_MIX_JOUR2</v>
      </c>
      <c r="Y926" t="str">
        <f t="shared" si="331"/>
        <v>200974921_MIX_JOUR0</v>
      </c>
      <c r="Z926" t="str">
        <f t="shared" si="332"/>
        <v>200974921_MIX_JOUR0</v>
      </c>
      <c r="AA926" t="str">
        <f t="shared" si="333"/>
        <v>200974921_MIX_JOUR0</v>
      </c>
      <c r="AB926" t="str">
        <f t="shared" si="334"/>
        <v>200974921_MIX_JOUR0</v>
      </c>
      <c r="AC926" t="str">
        <f t="shared" si="335"/>
        <v>200974921_MIX_JOUR0</v>
      </c>
      <c r="AD926" t="str">
        <f t="shared" si="336"/>
        <v>200974921_MIX_JOUR0</v>
      </c>
      <c r="AF926" s="9">
        <v>0.25</v>
      </c>
      <c r="AG926" s="9">
        <v>0.95833333333333337</v>
      </c>
    </row>
    <row r="927" spans="1:33">
      <c r="A927" s="8">
        <v>2009749</v>
      </c>
      <c r="B927" s="8" t="s">
        <v>118</v>
      </c>
      <c r="C927" s="9">
        <v>0</v>
      </c>
      <c r="D927" s="9">
        <v>0.99930555555555556</v>
      </c>
      <c r="E927" s="13">
        <v>1111111</v>
      </c>
      <c r="F927" s="18" t="str">
        <f t="shared" si="315"/>
        <v>1111111</v>
      </c>
      <c r="G927" s="20" t="str">
        <f t="shared" si="316"/>
        <v>1</v>
      </c>
      <c r="H927" s="20" t="str">
        <f t="shared" si="317"/>
        <v>1</v>
      </c>
      <c r="I927" s="20" t="str">
        <f t="shared" si="318"/>
        <v>1</v>
      </c>
      <c r="J927" s="20" t="str">
        <f t="shared" si="319"/>
        <v>1</v>
      </c>
      <c r="K927" s="20" t="str">
        <f t="shared" si="320"/>
        <v>1</v>
      </c>
      <c r="L927" s="20" t="str">
        <f t="shared" si="321"/>
        <v>1</v>
      </c>
      <c r="M927" s="20" t="str">
        <f t="shared" si="322"/>
        <v>1</v>
      </c>
      <c r="N927" s="23">
        <f t="shared" si="323"/>
        <v>2</v>
      </c>
      <c r="O927" s="23">
        <f t="shared" si="324"/>
        <v>3</v>
      </c>
      <c r="P927" s="23">
        <f t="shared" si="325"/>
        <v>4</v>
      </c>
      <c r="Q927" s="23">
        <f t="shared" si="326"/>
        <v>5</v>
      </c>
      <c r="R927" s="23">
        <f t="shared" si="327"/>
        <v>6</v>
      </c>
      <c r="S927" s="23">
        <f t="shared" si="328"/>
        <v>7</v>
      </c>
      <c r="T927" s="23">
        <f t="shared" si="329"/>
        <v>1</v>
      </c>
      <c r="V927" s="9">
        <v>0</v>
      </c>
      <c r="W927" s="9">
        <v>0.99930555555555556</v>
      </c>
      <c r="X927" t="str">
        <f t="shared" si="330"/>
        <v>200974921_MIX_SOIR2</v>
      </c>
      <c r="Y927" t="str">
        <f t="shared" si="331"/>
        <v>200974921_MIX_SOIR3</v>
      </c>
      <c r="Z927" t="str">
        <f t="shared" si="332"/>
        <v>200974921_MIX_SOIR4</v>
      </c>
      <c r="AA927" t="str">
        <f t="shared" si="333"/>
        <v>200974921_MIX_SOIR5</v>
      </c>
      <c r="AB927" t="str">
        <f t="shared" si="334"/>
        <v>200974921_MIX_SOIR6</v>
      </c>
      <c r="AC927" t="str">
        <f t="shared" si="335"/>
        <v>200974921_MIX_SOIR7</v>
      </c>
      <c r="AD927" t="str">
        <f t="shared" si="336"/>
        <v>200974921_MIX_SOIR1</v>
      </c>
      <c r="AF927" s="9">
        <v>0</v>
      </c>
      <c r="AG927" s="9">
        <v>0.99930555555555556</v>
      </c>
    </row>
    <row r="928" spans="1:33">
      <c r="A928" s="8">
        <v>2009755</v>
      </c>
      <c r="B928" s="8" t="s">
        <v>117</v>
      </c>
      <c r="C928" s="9">
        <v>0.25</v>
      </c>
      <c r="D928" s="9">
        <v>0.95833333333333337</v>
      </c>
      <c r="E928" s="13">
        <v>1000000</v>
      </c>
      <c r="F928" s="18" t="str">
        <f t="shared" si="315"/>
        <v>1000000</v>
      </c>
      <c r="G928" s="20" t="str">
        <f t="shared" si="316"/>
        <v>1</v>
      </c>
      <c r="H928" s="20" t="str">
        <f t="shared" si="317"/>
        <v>0</v>
      </c>
      <c r="I928" s="20" t="str">
        <f t="shared" si="318"/>
        <v>0</v>
      </c>
      <c r="J928" s="20" t="str">
        <f t="shared" si="319"/>
        <v>0</v>
      </c>
      <c r="K928" s="20" t="str">
        <f t="shared" si="320"/>
        <v>0</v>
      </c>
      <c r="L928" s="20" t="str">
        <f t="shared" si="321"/>
        <v>0</v>
      </c>
      <c r="M928" s="20" t="str">
        <f t="shared" si="322"/>
        <v>0</v>
      </c>
      <c r="N928" s="23">
        <f t="shared" si="323"/>
        <v>2</v>
      </c>
      <c r="O928" s="23">
        <f t="shared" si="324"/>
        <v>0</v>
      </c>
      <c r="P928" s="23">
        <f t="shared" si="325"/>
        <v>0</v>
      </c>
      <c r="Q928" s="23">
        <f t="shared" si="326"/>
        <v>0</v>
      </c>
      <c r="R928" s="23">
        <f t="shared" si="327"/>
        <v>0</v>
      </c>
      <c r="S928" s="23">
        <f t="shared" si="328"/>
        <v>0</v>
      </c>
      <c r="T928" s="23">
        <f t="shared" si="329"/>
        <v>0</v>
      </c>
      <c r="V928" s="9">
        <v>0.25</v>
      </c>
      <c r="W928" s="9">
        <v>0.95833333333333337</v>
      </c>
      <c r="X928" t="str">
        <f t="shared" si="330"/>
        <v>200975521_MIX_JOUR2</v>
      </c>
      <c r="Y928" t="str">
        <f t="shared" si="331"/>
        <v>200975521_MIX_JOUR0</v>
      </c>
      <c r="Z928" t="str">
        <f t="shared" si="332"/>
        <v>200975521_MIX_JOUR0</v>
      </c>
      <c r="AA928" t="str">
        <f t="shared" si="333"/>
        <v>200975521_MIX_JOUR0</v>
      </c>
      <c r="AB928" t="str">
        <f t="shared" si="334"/>
        <v>200975521_MIX_JOUR0</v>
      </c>
      <c r="AC928" t="str">
        <f t="shared" si="335"/>
        <v>200975521_MIX_JOUR0</v>
      </c>
      <c r="AD928" t="str">
        <f t="shared" si="336"/>
        <v>200975521_MIX_JOUR0</v>
      </c>
      <c r="AF928" s="9">
        <v>0.25</v>
      </c>
      <c r="AG928" s="9">
        <v>0.95833333333333337</v>
      </c>
    </row>
    <row r="929" spans="1:33">
      <c r="A929" s="8">
        <v>2009764</v>
      </c>
      <c r="B929" s="8" t="s">
        <v>117</v>
      </c>
      <c r="C929" s="9">
        <v>0.33333333333333331</v>
      </c>
      <c r="D929" s="9">
        <v>0.66666666666666663</v>
      </c>
      <c r="E929" s="13">
        <v>1111111</v>
      </c>
      <c r="F929" s="18" t="str">
        <f t="shared" si="315"/>
        <v>1111111</v>
      </c>
      <c r="G929" s="20" t="str">
        <f t="shared" si="316"/>
        <v>1</v>
      </c>
      <c r="H929" s="20" t="str">
        <f t="shared" si="317"/>
        <v>1</v>
      </c>
      <c r="I929" s="20" t="str">
        <f t="shared" si="318"/>
        <v>1</v>
      </c>
      <c r="J929" s="20" t="str">
        <f t="shared" si="319"/>
        <v>1</v>
      </c>
      <c r="K929" s="20" t="str">
        <f t="shared" si="320"/>
        <v>1</v>
      </c>
      <c r="L929" s="20" t="str">
        <f t="shared" si="321"/>
        <v>1</v>
      </c>
      <c r="M929" s="20" t="str">
        <f t="shared" si="322"/>
        <v>1</v>
      </c>
      <c r="N929" s="23">
        <f t="shared" si="323"/>
        <v>2</v>
      </c>
      <c r="O929" s="23">
        <f t="shared" si="324"/>
        <v>3</v>
      </c>
      <c r="P929" s="23">
        <f t="shared" si="325"/>
        <v>4</v>
      </c>
      <c r="Q929" s="23">
        <f t="shared" si="326"/>
        <v>5</v>
      </c>
      <c r="R929" s="23">
        <f t="shared" si="327"/>
        <v>6</v>
      </c>
      <c r="S929" s="23">
        <f t="shared" si="328"/>
        <v>7</v>
      </c>
      <c r="T929" s="23">
        <f t="shared" si="329"/>
        <v>1</v>
      </c>
      <c r="V929" s="9">
        <v>0.33333333333333331</v>
      </c>
      <c r="W929" s="9">
        <v>0.66666666666666663</v>
      </c>
      <c r="X929" t="str">
        <f t="shared" si="330"/>
        <v>200976421_MIX_JOUR2</v>
      </c>
      <c r="Y929" t="str">
        <f t="shared" si="331"/>
        <v>200976421_MIX_JOUR3</v>
      </c>
      <c r="Z929" t="str">
        <f t="shared" si="332"/>
        <v>200976421_MIX_JOUR4</v>
      </c>
      <c r="AA929" t="str">
        <f t="shared" si="333"/>
        <v>200976421_MIX_JOUR5</v>
      </c>
      <c r="AB929" t="str">
        <f t="shared" si="334"/>
        <v>200976421_MIX_JOUR6</v>
      </c>
      <c r="AC929" t="str">
        <f t="shared" si="335"/>
        <v>200976421_MIX_JOUR7</v>
      </c>
      <c r="AD929" t="str">
        <f t="shared" si="336"/>
        <v>200976421_MIX_JOUR1</v>
      </c>
      <c r="AF929" s="9">
        <v>0.33333333333333331</v>
      </c>
      <c r="AG929" s="9">
        <v>0.66666666666666663</v>
      </c>
    </row>
    <row r="930" spans="1:33">
      <c r="A930" s="8">
        <v>2009765</v>
      </c>
      <c r="B930" s="8" t="s">
        <v>117</v>
      </c>
      <c r="C930" s="9">
        <v>0.25</v>
      </c>
      <c r="D930" s="9">
        <v>0.95833333333333337</v>
      </c>
      <c r="E930" s="13">
        <v>100</v>
      </c>
      <c r="F930" s="18" t="str">
        <f t="shared" si="315"/>
        <v>0000100</v>
      </c>
      <c r="G930" s="20" t="str">
        <f t="shared" si="316"/>
        <v>0</v>
      </c>
      <c r="H930" s="20" t="str">
        <f t="shared" si="317"/>
        <v>0</v>
      </c>
      <c r="I930" s="20" t="str">
        <f t="shared" si="318"/>
        <v>0</v>
      </c>
      <c r="J930" s="20" t="str">
        <f t="shared" si="319"/>
        <v>0</v>
      </c>
      <c r="K930" s="20" t="str">
        <f t="shared" si="320"/>
        <v>1</v>
      </c>
      <c r="L930" s="20" t="str">
        <f t="shared" si="321"/>
        <v>0</v>
      </c>
      <c r="M930" s="20" t="str">
        <f t="shared" si="322"/>
        <v>0</v>
      </c>
      <c r="N930" s="23">
        <f t="shared" si="323"/>
        <v>0</v>
      </c>
      <c r="O930" s="23">
        <f t="shared" si="324"/>
        <v>0</v>
      </c>
      <c r="P930" s="23">
        <f t="shared" si="325"/>
        <v>0</v>
      </c>
      <c r="Q930" s="23">
        <f t="shared" si="326"/>
        <v>0</v>
      </c>
      <c r="R930" s="23">
        <f t="shared" si="327"/>
        <v>6</v>
      </c>
      <c r="S930" s="23">
        <f t="shared" si="328"/>
        <v>0</v>
      </c>
      <c r="T930" s="23">
        <f t="shared" si="329"/>
        <v>0</v>
      </c>
      <c r="V930" s="9">
        <v>0.25</v>
      </c>
      <c r="W930" s="9">
        <v>0.95833333333333337</v>
      </c>
      <c r="X930" t="str">
        <f t="shared" si="330"/>
        <v>200976521_MIX_JOUR0</v>
      </c>
      <c r="Y930" t="str">
        <f t="shared" si="331"/>
        <v>200976521_MIX_JOUR0</v>
      </c>
      <c r="Z930" t="str">
        <f t="shared" si="332"/>
        <v>200976521_MIX_JOUR0</v>
      </c>
      <c r="AA930" t="str">
        <f t="shared" si="333"/>
        <v>200976521_MIX_JOUR0</v>
      </c>
      <c r="AB930" t="str">
        <f t="shared" si="334"/>
        <v>200976521_MIX_JOUR6</v>
      </c>
      <c r="AC930" t="str">
        <f t="shared" si="335"/>
        <v>200976521_MIX_JOUR0</v>
      </c>
      <c r="AD930" t="str">
        <f t="shared" si="336"/>
        <v>200976521_MIX_JOUR0</v>
      </c>
      <c r="AF930" s="9">
        <v>0.25</v>
      </c>
      <c r="AG930" s="9">
        <v>0.95833333333333337</v>
      </c>
    </row>
    <row r="931" spans="1:33">
      <c r="A931" s="8">
        <v>2009766</v>
      </c>
      <c r="B931" s="8" t="s">
        <v>117</v>
      </c>
      <c r="C931" s="9">
        <v>0</v>
      </c>
      <c r="D931" s="9">
        <v>0.99930555555555556</v>
      </c>
      <c r="E931" s="13">
        <v>1111111</v>
      </c>
      <c r="F931" s="18" t="str">
        <f t="shared" ref="F931:F967" si="337">IF(E931="","",TEXT(E931,"0000000"))</f>
        <v>1111111</v>
      </c>
      <c r="G931" s="20" t="str">
        <f t="shared" ref="G931:G967" si="338">IF(E931="","",LEFT(F931,1))</f>
        <v>1</v>
      </c>
      <c r="H931" s="20" t="str">
        <f t="shared" ref="H931:H967" si="339">IF(E931="","",MID(F931,2,1))</f>
        <v>1</v>
      </c>
      <c r="I931" s="20" t="str">
        <f t="shared" ref="I931:I967" si="340">IF(E931="","",MID(F931,3,1))</f>
        <v>1</v>
      </c>
      <c r="J931" s="20" t="str">
        <f t="shared" ref="J931:J967" si="341">IF(E931="","",MID(F931,4,1))</f>
        <v>1</v>
      </c>
      <c r="K931" s="20" t="str">
        <f t="shared" ref="K931:K967" si="342">IF(E931="","",MID(F931,5,1))</f>
        <v>1</v>
      </c>
      <c r="L931" s="20" t="str">
        <f t="shared" ref="L931:L967" si="343">IF(E931="","",MID(F931,6,1))</f>
        <v>1</v>
      </c>
      <c r="M931" s="20" t="str">
        <f t="shared" ref="M931:M967" si="344">IF(E931="","",RIGHT(F931,1))</f>
        <v>1</v>
      </c>
      <c r="N931" s="23">
        <f t="shared" ref="N931:N967" si="345">IF(G931&gt;="1",2,0)</f>
        <v>2</v>
      </c>
      <c r="O931" s="23">
        <f t="shared" ref="O931:O967" si="346">IF(H931&gt;="1",3,0)</f>
        <v>3</v>
      </c>
      <c r="P931" s="23">
        <f t="shared" ref="P931:P967" si="347">IF(I931&gt;="1",4,0)</f>
        <v>4</v>
      </c>
      <c r="Q931" s="23">
        <f t="shared" ref="Q931:Q967" si="348">IF(J931&gt;="1",5,0)</f>
        <v>5</v>
      </c>
      <c r="R931" s="23">
        <f t="shared" ref="R931:R967" si="349">IF(K931&gt;="1",6,0)</f>
        <v>6</v>
      </c>
      <c r="S931" s="23">
        <f t="shared" ref="S931:S967" si="350">IF(L931&gt;="1",7,0)</f>
        <v>7</v>
      </c>
      <c r="T931" s="23">
        <f t="shared" ref="T931:T967" si="351">IF(M931&gt;="1",1,0)</f>
        <v>1</v>
      </c>
      <c r="V931" s="9">
        <v>0</v>
      </c>
      <c r="W931" s="9">
        <v>0.99930555555555556</v>
      </c>
      <c r="X931" t="str">
        <f t="shared" si="330"/>
        <v>200976621_MIX_JOUR2</v>
      </c>
      <c r="Y931" t="str">
        <f t="shared" si="331"/>
        <v>200976621_MIX_JOUR3</v>
      </c>
      <c r="Z931" t="str">
        <f t="shared" si="332"/>
        <v>200976621_MIX_JOUR4</v>
      </c>
      <c r="AA931" t="str">
        <f t="shared" si="333"/>
        <v>200976621_MIX_JOUR5</v>
      </c>
      <c r="AB931" t="str">
        <f t="shared" si="334"/>
        <v>200976621_MIX_JOUR6</v>
      </c>
      <c r="AC931" t="str">
        <f t="shared" si="335"/>
        <v>200976621_MIX_JOUR7</v>
      </c>
      <c r="AD931" t="str">
        <f t="shared" si="336"/>
        <v>200976621_MIX_JOUR1</v>
      </c>
      <c r="AF931" s="9">
        <v>0</v>
      </c>
      <c r="AG931" s="9">
        <v>0.99930555555555556</v>
      </c>
    </row>
    <row r="932" spans="1:33">
      <c r="A932" s="8">
        <v>2009768</v>
      </c>
      <c r="B932" s="8" t="s">
        <v>117</v>
      </c>
      <c r="C932" s="9">
        <v>0.25</v>
      </c>
      <c r="D932" s="9">
        <v>0.95833333333333337</v>
      </c>
      <c r="E932" s="13">
        <v>1000</v>
      </c>
      <c r="F932" s="18" t="str">
        <f t="shared" si="337"/>
        <v>0001000</v>
      </c>
      <c r="G932" s="20" t="str">
        <f t="shared" si="338"/>
        <v>0</v>
      </c>
      <c r="H932" s="20" t="str">
        <f t="shared" si="339"/>
        <v>0</v>
      </c>
      <c r="I932" s="20" t="str">
        <f t="shared" si="340"/>
        <v>0</v>
      </c>
      <c r="J932" s="20" t="str">
        <f t="shared" si="341"/>
        <v>1</v>
      </c>
      <c r="K932" s="20" t="str">
        <f t="shared" si="342"/>
        <v>0</v>
      </c>
      <c r="L932" s="20" t="str">
        <f t="shared" si="343"/>
        <v>0</v>
      </c>
      <c r="M932" s="20" t="str">
        <f t="shared" si="344"/>
        <v>0</v>
      </c>
      <c r="N932" s="23">
        <f t="shared" si="345"/>
        <v>0</v>
      </c>
      <c r="O932" s="23">
        <f t="shared" si="346"/>
        <v>0</v>
      </c>
      <c r="P932" s="23">
        <f t="shared" si="347"/>
        <v>0</v>
      </c>
      <c r="Q932" s="23">
        <f t="shared" si="348"/>
        <v>5</v>
      </c>
      <c r="R932" s="23">
        <f t="shared" si="349"/>
        <v>0</v>
      </c>
      <c r="S932" s="23">
        <f t="shared" si="350"/>
        <v>0</v>
      </c>
      <c r="T932" s="23">
        <f t="shared" si="351"/>
        <v>0</v>
      </c>
      <c r="V932" s="9">
        <v>0.25</v>
      </c>
      <c r="W932" s="9">
        <v>0.95833333333333337</v>
      </c>
      <c r="X932" t="str">
        <f t="shared" si="330"/>
        <v>200976821_MIX_JOUR0</v>
      </c>
      <c r="Y932" t="str">
        <f t="shared" si="331"/>
        <v>200976821_MIX_JOUR0</v>
      </c>
      <c r="Z932" t="str">
        <f t="shared" si="332"/>
        <v>200976821_MIX_JOUR0</v>
      </c>
      <c r="AA932" t="str">
        <f t="shared" si="333"/>
        <v>200976821_MIX_JOUR5</v>
      </c>
      <c r="AB932" t="str">
        <f t="shared" si="334"/>
        <v>200976821_MIX_JOUR0</v>
      </c>
      <c r="AC932" t="str">
        <f t="shared" si="335"/>
        <v>200976821_MIX_JOUR0</v>
      </c>
      <c r="AD932" t="str">
        <f t="shared" si="336"/>
        <v>200976821_MIX_JOUR0</v>
      </c>
      <c r="AF932" s="9">
        <v>0.25</v>
      </c>
      <c r="AG932" s="9">
        <v>0.95833333333333337</v>
      </c>
    </row>
    <row r="933" spans="1:33">
      <c r="A933" s="8">
        <v>2009776</v>
      </c>
      <c r="B933" s="8" t="s">
        <v>117</v>
      </c>
      <c r="C933" s="9">
        <v>0.25</v>
      </c>
      <c r="D933" s="9">
        <v>0.95833333333333337</v>
      </c>
      <c r="E933" s="13">
        <v>1111111</v>
      </c>
      <c r="F933" s="18" t="str">
        <f t="shared" si="337"/>
        <v>1111111</v>
      </c>
      <c r="G933" s="20" t="str">
        <f t="shared" si="338"/>
        <v>1</v>
      </c>
      <c r="H933" s="20" t="str">
        <f t="shared" si="339"/>
        <v>1</v>
      </c>
      <c r="I933" s="20" t="str">
        <f t="shared" si="340"/>
        <v>1</v>
      </c>
      <c r="J933" s="20" t="str">
        <f t="shared" si="341"/>
        <v>1</v>
      </c>
      <c r="K933" s="20" t="str">
        <f t="shared" si="342"/>
        <v>1</v>
      </c>
      <c r="L933" s="20" t="str">
        <f t="shared" si="343"/>
        <v>1</v>
      </c>
      <c r="M933" s="20" t="str">
        <f t="shared" si="344"/>
        <v>1</v>
      </c>
      <c r="N933" s="23">
        <f t="shared" si="345"/>
        <v>2</v>
      </c>
      <c r="O933" s="23">
        <f t="shared" si="346"/>
        <v>3</v>
      </c>
      <c r="P933" s="23">
        <f t="shared" si="347"/>
        <v>4</v>
      </c>
      <c r="Q933" s="23">
        <f t="shared" si="348"/>
        <v>5</v>
      </c>
      <c r="R933" s="23">
        <f t="shared" si="349"/>
        <v>6</v>
      </c>
      <c r="S933" s="23">
        <f t="shared" si="350"/>
        <v>7</v>
      </c>
      <c r="T933" s="23">
        <f t="shared" si="351"/>
        <v>1</v>
      </c>
      <c r="V933" s="9">
        <v>0.25</v>
      </c>
      <c r="W933" s="9">
        <v>0.95833333333333337</v>
      </c>
      <c r="X933" t="str">
        <f t="shared" si="330"/>
        <v>200977621_MIX_JOUR2</v>
      </c>
      <c r="Y933" t="str">
        <f t="shared" si="331"/>
        <v>200977621_MIX_JOUR3</v>
      </c>
      <c r="Z933" t="str">
        <f t="shared" si="332"/>
        <v>200977621_MIX_JOUR4</v>
      </c>
      <c r="AA933" t="str">
        <f t="shared" si="333"/>
        <v>200977621_MIX_JOUR5</v>
      </c>
      <c r="AB933" t="str">
        <f t="shared" si="334"/>
        <v>200977621_MIX_JOUR6</v>
      </c>
      <c r="AC933" t="str">
        <f t="shared" si="335"/>
        <v>200977621_MIX_JOUR7</v>
      </c>
      <c r="AD933" t="str">
        <f t="shared" si="336"/>
        <v>200977621_MIX_JOUR1</v>
      </c>
      <c r="AF933" s="9">
        <v>0.25</v>
      </c>
      <c r="AG933" s="9">
        <v>0.95833333333333337</v>
      </c>
    </row>
    <row r="934" spans="1:33">
      <c r="A934" s="8">
        <v>2009782</v>
      </c>
      <c r="B934" s="8" t="s">
        <v>117</v>
      </c>
      <c r="C934" s="9">
        <v>0.25</v>
      </c>
      <c r="D934" s="9">
        <v>0.95833333333333337</v>
      </c>
      <c r="E934" s="13">
        <v>1000</v>
      </c>
      <c r="F934" s="18" t="str">
        <f t="shared" si="337"/>
        <v>0001000</v>
      </c>
      <c r="G934" s="20" t="str">
        <f t="shared" si="338"/>
        <v>0</v>
      </c>
      <c r="H934" s="20" t="str">
        <f t="shared" si="339"/>
        <v>0</v>
      </c>
      <c r="I934" s="20" t="str">
        <f t="shared" si="340"/>
        <v>0</v>
      </c>
      <c r="J934" s="20" t="str">
        <f t="shared" si="341"/>
        <v>1</v>
      </c>
      <c r="K934" s="20" t="str">
        <f t="shared" si="342"/>
        <v>0</v>
      </c>
      <c r="L934" s="20" t="str">
        <f t="shared" si="343"/>
        <v>0</v>
      </c>
      <c r="M934" s="20" t="str">
        <f t="shared" si="344"/>
        <v>0</v>
      </c>
      <c r="N934" s="23">
        <f t="shared" si="345"/>
        <v>0</v>
      </c>
      <c r="O934" s="23">
        <f t="shared" si="346"/>
        <v>0</v>
      </c>
      <c r="P934" s="23">
        <f t="shared" si="347"/>
        <v>0</v>
      </c>
      <c r="Q934" s="23">
        <f t="shared" si="348"/>
        <v>5</v>
      </c>
      <c r="R934" s="23">
        <f t="shared" si="349"/>
        <v>0</v>
      </c>
      <c r="S934" s="23">
        <f t="shared" si="350"/>
        <v>0</v>
      </c>
      <c r="T934" s="23">
        <f t="shared" si="351"/>
        <v>0</v>
      </c>
      <c r="V934" s="9">
        <v>0.25</v>
      </c>
      <c r="W934" s="9">
        <v>0.95833333333333337</v>
      </c>
      <c r="X934" t="str">
        <f t="shared" si="330"/>
        <v>200978221_MIX_JOUR0</v>
      </c>
      <c r="Y934" t="str">
        <f t="shared" si="331"/>
        <v>200978221_MIX_JOUR0</v>
      </c>
      <c r="Z934" t="str">
        <f t="shared" si="332"/>
        <v>200978221_MIX_JOUR0</v>
      </c>
      <c r="AA934" t="str">
        <f t="shared" si="333"/>
        <v>200978221_MIX_JOUR5</v>
      </c>
      <c r="AB934" t="str">
        <f t="shared" si="334"/>
        <v>200978221_MIX_JOUR0</v>
      </c>
      <c r="AC934" t="str">
        <f t="shared" si="335"/>
        <v>200978221_MIX_JOUR0</v>
      </c>
      <c r="AD934" t="str">
        <f t="shared" si="336"/>
        <v>200978221_MIX_JOUR0</v>
      </c>
      <c r="AF934" s="9">
        <v>0.25</v>
      </c>
      <c r="AG934" s="9">
        <v>0.95833333333333337</v>
      </c>
    </row>
    <row r="935" spans="1:33">
      <c r="A935" s="8">
        <v>2009782</v>
      </c>
      <c r="B935" s="8" t="s">
        <v>118</v>
      </c>
      <c r="C935" s="9">
        <v>0</v>
      </c>
      <c r="D935" s="9">
        <v>0.99930555555555556</v>
      </c>
      <c r="E935" s="13">
        <v>1111111</v>
      </c>
      <c r="F935" s="18" t="str">
        <f t="shared" si="337"/>
        <v>1111111</v>
      </c>
      <c r="G935" s="20" t="str">
        <f t="shared" si="338"/>
        <v>1</v>
      </c>
      <c r="H935" s="20" t="str">
        <f t="shared" si="339"/>
        <v>1</v>
      </c>
      <c r="I935" s="20" t="str">
        <f t="shared" si="340"/>
        <v>1</v>
      </c>
      <c r="J935" s="20" t="str">
        <f t="shared" si="341"/>
        <v>1</v>
      </c>
      <c r="K935" s="20" t="str">
        <f t="shared" si="342"/>
        <v>1</v>
      </c>
      <c r="L935" s="20" t="str">
        <f t="shared" si="343"/>
        <v>1</v>
      </c>
      <c r="M935" s="20" t="str">
        <f t="shared" si="344"/>
        <v>1</v>
      </c>
      <c r="N935" s="23">
        <f t="shared" si="345"/>
        <v>2</v>
      </c>
      <c r="O935" s="23">
        <f t="shared" si="346"/>
        <v>3</v>
      </c>
      <c r="P935" s="23">
        <f t="shared" si="347"/>
        <v>4</v>
      </c>
      <c r="Q935" s="23">
        <f t="shared" si="348"/>
        <v>5</v>
      </c>
      <c r="R935" s="23">
        <f t="shared" si="349"/>
        <v>6</v>
      </c>
      <c r="S935" s="23">
        <f t="shared" si="350"/>
        <v>7</v>
      </c>
      <c r="T935" s="23">
        <f t="shared" si="351"/>
        <v>1</v>
      </c>
      <c r="V935" s="9">
        <v>0</v>
      </c>
      <c r="W935" s="9">
        <v>0.99930555555555556</v>
      </c>
      <c r="X935" t="str">
        <f t="shared" si="330"/>
        <v>200978221_MIX_SOIR2</v>
      </c>
      <c r="Y935" t="str">
        <f t="shared" si="331"/>
        <v>200978221_MIX_SOIR3</v>
      </c>
      <c r="Z935" t="str">
        <f t="shared" si="332"/>
        <v>200978221_MIX_SOIR4</v>
      </c>
      <c r="AA935" t="str">
        <f t="shared" si="333"/>
        <v>200978221_MIX_SOIR5</v>
      </c>
      <c r="AB935" t="str">
        <f t="shared" si="334"/>
        <v>200978221_MIX_SOIR6</v>
      </c>
      <c r="AC935" t="str">
        <f t="shared" si="335"/>
        <v>200978221_MIX_SOIR7</v>
      </c>
      <c r="AD935" t="str">
        <f t="shared" si="336"/>
        <v>200978221_MIX_SOIR1</v>
      </c>
      <c r="AF935" s="9">
        <v>0</v>
      </c>
      <c r="AG935" s="9">
        <v>0.99930555555555556</v>
      </c>
    </row>
    <row r="936" spans="1:33">
      <c r="A936" s="8">
        <v>2009798</v>
      </c>
      <c r="B936" s="8" t="s">
        <v>117</v>
      </c>
      <c r="C936" s="9">
        <v>0.25</v>
      </c>
      <c r="D936" s="9">
        <v>0.95833333333333337</v>
      </c>
      <c r="E936" s="13">
        <v>1111111</v>
      </c>
      <c r="F936" s="18" t="str">
        <f t="shared" si="337"/>
        <v>1111111</v>
      </c>
      <c r="G936" s="20" t="str">
        <f t="shared" si="338"/>
        <v>1</v>
      </c>
      <c r="H936" s="20" t="str">
        <f t="shared" si="339"/>
        <v>1</v>
      </c>
      <c r="I936" s="20" t="str">
        <f t="shared" si="340"/>
        <v>1</v>
      </c>
      <c r="J936" s="20" t="str">
        <f t="shared" si="341"/>
        <v>1</v>
      </c>
      <c r="K936" s="20" t="str">
        <f t="shared" si="342"/>
        <v>1</v>
      </c>
      <c r="L936" s="20" t="str">
        <f t="shared" si="343"/>
        <v>1</v>
      </c>
      <c r="M936" s="20" t="str">
        <f t="shared" si="344"/>
        <v>1</v>
      </c>
      <c r="N936" s="23">
        <f t="shared" si="345"/>
        <v>2</v>
      </c>
      <c r="O936" s="23">
        <f t="shared" si="346"/>
        <v>3</v>
      </c>
      <c r="P936" s="23">
        <f t="shared" si="347"/>
        <v>4</v>
      </c>
      <c r="Q936" s="23">
        <f t="shared" si="348"/>
        <v>5</v>
      </c>
      <c r="R936" s="23">
        <f t="shared" si="349"/>
        <v>6</v>
      </c>
      <c r="S936" s="23">
        <f t="shared" si="350"/>
        <v>7</v>
      </c>
      <c r="T936" s="23">
        <f t="shared" si="351"/>
        <v>1</v>
      </c>
      <c r="V936" s="9">
        <v>0.25</v>
      </c>
      <c r="W936" s="9">
        <v>0.95833333333333337</v>
      </c>
      <c r="X936" t="str">
        <f t="shared" si="330"/>
        <v>200979821_MIX_JOUR2</v>
      </c>
      <c r="Y936" t="str">
        <f t="shared" si="331"/>
        <v>200979821_MIX_JOUR3</v>
      </c>
      <c r="Z936" t="str">
        <f t="shared" si="332"/>
        <v>200979821_MIX_JOUR4</v>
      </c>
      <c r="AA936" t="str">
        <f t="shared" si="333"/>
        <v>200979821_MIX_JOUR5</v>
      </c>
      <c r="AB936" t="str">
        <f t="shared" si="334"/>
        <v>200979821_MIX_JOUR6</v>
      </c>
      <c r="AC936" t="str">
        <f t="shared" si="335"/>
        <v>200979821_MIX_JOUR7</v>
      </c>
      <c r="AD936" t="str">
        <f t="shared" si="336"/>
        <v>200979821_MIX_JOUR1</v>
      </c>
      <c r="AF936" s="9">
        <v>0.25</v>
      </c>
      <c r="AG936" s="9">
        <v>0.95833333333333337</v>
      </c>
    </row>
    <row r="937" spans="1:33">
      <c r="A937" s="8">
        <v>2009807</v>
      </c>
      <c r="B937" s="8" t="s">
        <v>117</v>
      </c>
      <c r="C937" s="9">
        <v>0.25</v>
      </c>
      <c r="D937" s="9">
        <v>0.99930555555555556</v>
      </c>
      <c r="E937" s="13">
        <v>1000</v>
      </c>
      <c r="F937" s="18" t="str">
        <f t="shared" si="337"/>
        <v>0001000</v>
      </c>
      <c r="G937" s="20" t="str">
        <f t="shared" si="338"/>
        <v>0</v>
      </c>
      <c r="H937" s="20" t="str">
        <f t="shared" si="339"/>
        <v>0</v>
      </c>
      <c r="I937" s="20" t="str">
        <f t="shared" si="340"/>
        <v>0</v>
      </c>
      <c r="J937" s="20" t="str">
        <f t="shared" si="341"/>
        <v>1</v>
      </c>
      <c r="K937" s="20" t="str">
        <f t="shared" si="342"/>
        <v>0</v>
      </c>
      <c r="L937" s="20" t="str">
        <f t="shared" si="343"/>
        <v>0</v>
      </c>
      <c r="M937" s="20" t="str">
        <f t="shared" si="344"/>
        <v>0</v>
      </c>
      <c r="N937" s="23">
        <f t="shared" si="345"/>
        <v>0</v>
      </c>
      <c r="O937" s="23">
        <f t="shared" si="346"/>
        <v>0</v>
      </c>
      <c r="P937" s="23">
        <f t="shared" si="347"/>
        <v>0</v>
      </c>
      <c r="Q937" s="23">
        <f t="shared" si="348"/>
        <v>5</v>
      </c>
      <c r="R937" s="23">
        <f t="shared" si="349"/>
        <v>0</v>
      </c>
      <c r="S937" s="23">
        <f t="shared" si="350"/>
        <v>0</v>
      </c>
      <c r="T937" s="23">
        <f t="shared" si="351"/>
        <v>0</v>
      </c>
      <c r="V937" s="9">
        <v>0.25</v>
      </c>
      <c r="W937" s="9">
        <v>0.99930555555555556</v>
      </c>
      <c r="X937" t="str">
        <f t="shared" si="330"/>
        <v>200980721_MIX_JOUR0</v>
      </c>
      <c r="Y937" t="str">
        <f t="shared" si="331"/>
        <v>200980721_MIX_JOUR0</v>
      </c>
      <c r="Z937" t="str">
        <f t="shared" si="332"/>
        <v>200980721_MIX_JOUR0</v>
      </c>
      <c r="AA937" t="str">
        <f t="shared" si="333"/>
        <v>200980721_MIX_JOUR5</v>
      </c>
      <c r="AB937" t="str">
        <f t="shared" si="334"/>
        <v>200980721_MIX_JOUR0</v>
      </c>
      <c r="AC937" t="str">
        <f t="shared" si="335"/>
        <v>200980721_MIX_JOUR0</v>
      </c>
      <c r="AD937" t="str">
        <f t="shared" si="336"/>
        <v>200980721_MIX_JOUR0</v>
      </c>
      <c r="AF937" s="9">
        <v>0.25</v>
      </c>
      <c r="AG937" s="9">
        <v>0.99930555555555556</v>
      </c>
    </row>
    <row r="938" spans="1:33">
      <c r="A938" s="8">
        <v>2009807</v>
      </c>
      <c r="B938" s="8" t="s">
        <v>118</v>
      </c>
      <c r="C938" s="9">
        <v>0</v>
      </c>
      <c r="D938" s="9">
        <v>0.99930555555555556</v>
      </c>
      <c r="E938" s="13">
        <v>1111111</v>
      </c>
      <c r="F938" s="18" t="str">
        <f t="shared" si="337"/>
        <v>1111111</v>
      </c>
      <c r="G938" s="20" t="str">
        <f t="shared" si="338"/>
        <v>1</v>
      </c>
      <c r="H938" s="20" t="str">
        <f t="shared" si="339"/>
        <v>1</v>
      </c>
      <c r="I938" s="20" t="str">
        <f t="shared" si="340"/>
        <v>1</v>
      </c>
      <c r="J938" s="20" t="str">
        <f t="shared" si="341"/>
        <v>1</v>
      </c>
      <c r="K938" s="20" t="str">
        <f t="shared" si="342"/>
        <v>1</v>
      </c>
      <c r="L938" s="20" t="str">
        <f t="shared" si="343"/>
        <v>1</v>
      </c>
      <c r="M938" s="20" t="str">
        <f t="shared" si="344"/>
        <v>1</v>
      </c>
      <c r="N938" s="23">
        <f t="shared" si="345"/>
        <v>2</v>
      </c>
      <c r="O938" s="23">
        <f t="shared" si="346"/>
        <v>3</v>
      </c>
      <c r="P938" s="23">
        <f t="shared" si="347"/>
        <v>4</v>
      </c>
      <c r="Q938" s="23">
        <f t="shared" si="348"/>
        <v>5</v>
      </c>
      <c r="R938" s="23">
        <f t="shared" si="349"/>
        <v>6</v>
      </c>
      <c r="S938" s="23">
        <f t="shared" si="350"/>
        <v>7</v>
      </c>
      <c r="T938" s="23">
        <f t="shared" si="351"/>
        <v>1</v>
      </c>
      <c r="V938" s="9">
        <v>0</v>
      </c>
      <c r="W938" s="9">
        <v>0.99930555555555556</v>
      </c>
      <c r="X938" t="str">
        <f t="shared" si="330"/>
        <v>200980721_MIX_SOIR2</v>
      </c>
      <c r="Y938" t="str">
        <f t="shared" si="331"/>
        <v>200980721_MIX_SOIR3</v>
      </c>
      <c r="Z938" t="str">
        <f t="shared" si="332"/>
        <v>200980721_MIX_SOIR4</v>
      </c>
      <c r="AA938" t="str">
        <f t="shared" si="333"/>
        <v>200980721_MIX_SOIR5</v>
      </c>
      <c r="AB938" t="str">
        <f t="shared" si="334"/>
        <v>200980721_MIX_SOIR6</v>
      </c>
      <c r="AC938" t="str">
        <f t="shared" si="335"/>
        <v>200980721_MIX_SOIR7</v>
      </c>
      <c r="AD938" t="str">
        <f t="shared" si="336"/>
        <v>200980721_MIX_SOIR1</v>
      </c>
      <c r="AF938" s="9">
        <v>0</v>
      </c>
      <c r="AG938" s="9">
        <v>0.99930555555555556</v>
      </c>
    </row>
    <row r="939" spans="1:33">
      <c r="A939" s="8">
        <v>2009809</v>
      </c>
      <c r="B939" s="8" t="s">
        <v>117</v>
      </c>
      <c r="C939" s="9">
        <v>0.25</v>
      </c>
      <c r="D939" s="9">
        <v>0.99930555555555556</v>
      </c>
      <c r="E939" s="13">
        <v>1111111</v>
      </c>
      <c r="F939" s="18" t="str">
        <f t="shared" si="337"/>
        <v>1111111</v>
      </c>
      <c r="G939" s="20" t="str">
        <f t="shared" si="338"/>
        <v>1</v>
      </c>
      <c r="H939" s="20" t="str">
        <f t="shared" si="339"/>
        <v>1</v>
      </c>
      <c r="I939" s="20" t="str">
        <f t="shared" si="340"/>
        <v>1</v>
      </c>
      <c r="J939" s="20" t="str">
        <f t="shared" si="341"/>
        <v>1</v>
      </c>
      <c r="K939" s="20" t="str">
        <f t="shared" si="342"/>
        <v>1</v>
      </c>
      <c r="L939" s="20" t="str">
        <f t="shared" si="343"/>
        <v>1</v>
      </c>
      <c r="M939" s="20" t="str">
        <f t="shared" si="344"/>
        <v>1</v>
      </c>
      <c r="N939" s="23">
        <f t="shared" si="345"/>
        <v>2</v>
      </c>
      <c r="O939" s="23">
        <f t="shared" si="346"/>
        <v>3</v>
      </c>
      <c r="P939" s="23">
        <f t="shared" si="347"/>
        <v>4</v>
      </c>
      <c r="Q939" s="23">
        <f t="shared" si="348"/>
        <v>5</v>
      </c>
      <c r="R939" s="23">
        <f t="shared" si="349"/>
        <v>6</v>
      </c>
      <c r="S939" s="23">
        <f t="shared" si="350"/>
        <v>7</v>
      </c>
      <c r="T939" s="23">
        <f t="shared" si="351"/>
        <v>1</v>
      </c>
      <c r="V939" s="9">
        <v>0.25</v>
      </c>
      <c r="W939" s="9">
        <v>0.99930555555555556</v>
      </c>
      <c r="X939" t="str">
        <f t="shared" si="330"/>
        <v>200980921_MIX_JOUR2</v>
      </c>
      <c r="Y939" t="str">
        <f t="shared" si="331"/>
        <v>200980921_MIX_JOUR3</v>
      </c>
      <c r="Z939" t="str">
        <f t="shared" si="332"/>
        <v>200980921_MIX_JOUR4</v>
      </c>
      <c r="AA939" t="str">
        <f t="shared" si="333"/>
        <v>200980921_MIX_JOUR5</v>
      </c>
      <c r="AB939" t="str">
        <f t="shared" si="334"/>
        <v>200980921_MIX_JOUR6</v>
      </c>
      <c r="AC939" t="str">
        <f t="shared" si="335"/>
        <v>200980921_MIX_JOUR7</v>
      </c>
      <c r="AD939" t="str">
        <f t="shared" si="336"/>
        <v>200980921_MIX_JOUR1</v>
      </c>
      <c r="AF939" s="9">
        <v>0.25</v>
      </c>
      <c r="AG939" s="9">
        <v>0.99930555555555556</v>
      </c>
    </row>
    <row r="940" spans="1:33">
      <c r="A940" s="8">
        <v>2009823</v>
      </c>
      <c r="B940" s="8" t="s">
        <v>117</v>
      </c>
      <c r="C940" s="9">
        <v>0.25</v>
      </c>
      <c r="D940" s="9">
        <v>0.95833333333333337</v>
      </c>
      <c r="E940" s="13">
        <v>1000000</v>
      </c>
      <c r="F940" s="18" t="str">
        <f t="shared" si="337"/>
        <v>1000000</v>
      </c>
      <c r="G940" s="20" t="str">
        <f t="shared" si="338"/>
        <v>1</v>
      </c>
      <c r="H940" s="20" t="str">
        <f t="shared" si="339"/>
        <v>0</v>
      </c>
      <c r="I940" s="20" t="str">
        <f t="shared" si="340"/>
        <v>0</v>
      </c>
      <c r="J940" s="20" t="str">
        <f t="shared" si="341"/>
        <v>0</v>
      </c>
      <c r="K940" s="20" t="str">
        <f t="shared" si="342"/>
        <v>0</v>
      </c>
      <c r="L940" s="20" t="str">
        <f t="shared" si="343"/>
        <v>0</v>
      </c>
      <c r="M940" s="20" t="str">
        <f t="shared" si="344"/>
        <v>0</v>
      </c>
      <c r="N940" s="23">
        <f t="shared" si="345"/>
        <v>2</v>
      </c>
      <c r="O940" s="23">
        <f t="shared" si="346"/>
        <v>0</v>
      </c>
      <c r="P940" s="23">
        <f t="shared" si="347"/>
        <v>0</v>
      </c>
      <c r="Q940" s="23">
        <f t="shared" si="348"/>
        <v>0</v>
      </c>
      <c r="R940" s="23">
        <f t="shared" si="349"/>
        <v>0</v>
      </c>
      <c r="S940" s="23">
        <f t="shared" si="350"/>
        <v>0</v>
      </c>
      <c r="T940" s="23">
        <f t="shared" si="351"/>
        <v>0</v>
      </c>
      <c r="V940" s="9">
        <v>0.25</v>
      </c>
      <c r="W940" s="9">
        <v>0.95833333333333337</v>
      </c>
      <c r="X940" t="str">
        <f t="shared" si="330"/>
        <v>200982321_MIX_JOUR2</v>
      </c>
      <c r="Y940" t="str">
        <f t="shared" si="331"/>
        <v>200982321_MIX_JOUR0</v>
      </c>
      <c r="Z940" t="str">
        <f t="shared" si="332"/>
        <v>200982321_MIX_JOUR0</v>
      </c>
      <c r="AA940" t="str">
        <f t="shared" si="333"/>
        <v>200982321_MIX_JOUR0</v>
      </c>
      <c r="AB940" t="str">
        <f t="shared" si="334"/>
        <v>200982321_MIX_JOUR0</v>
      </c>
      <c r="AC940" t="str">
        <f t="shared" si="335"/>
        <v>200982321_MIX_JOUR0</v>
      </c>
      <c r="AD940" t="str">
        <f t="shared" si="336"/>
        <v>200982321_MIX_JOUR0</v>
      </c>
      <c r="AF940" s="9">
        <v>0.25</v>
      </c>
      <c r="AG940" s="9">
        <v>0.95833333333333337</v>
      </c>
    </row>
    <row r="941" spans="1:33">
      <c r="A941" s="8">
        <v>2009829</v>
      </c>
      <c r="B941" s="8" t="s">
        <v>117</v>
      </c>
      <c r="C941" s="9">
        <v>0.58333333333333337</v>
      </c>
      <c r="D941" s="9">
        <v>0.875</v>
      </c>
      <c r="E941" s="13">
        <v>1110111</v>
      </c>
      <c r="F941" s="18" t="str">
        <f t="shared" si="337"/>
        <v>1110111</v>
      </c>
      <c r="G941" s="20" t="str">
        <f t="shared" si="338"/>
        <v>1</v>
      </c>
      <c r="H941" s="20" t="str">
        <f t="shared" si="339"/>
        <v>1</v>
      </c>
      <c r="I941" s="20" t="str">
        <f t="shared" si="340"/>
        <v>1</v>
      </c>
      <c r="J941" s="20" t="str">
        <f t="shared" si="341"/>
        <v>0</v>
      </c>
      <c r="K941" s="20" t="str">
        <f t="shared" si="342"/>
        <v>1</v>
      </c>
      <c r="L941" s="20" t="str">
        <f t="shared" si="343"/>
        <v>1</v>
      </c>
      <c r="M941" s="20" t="str">
        <f t="shared" si="344"/>
        <v>1</v>
      </c>
      <c r="N941" s="23">
        <f t="shared" si="345"/>
        <v>2</v>
      </c>
      <c r="O941" s="23">
        <f t="shared" si="346"/>
        <v>3</v>
      </c>
      <c r="P941" s="23">
        <f t="shared" si="347"/>
        <v>4</v>
      </c>
      <c r="Q941" s="23">
        <f t="shared" si="348"/>
        <v>0</v>
      </c>
      <c r="R941" s="23">
        <f t="shared" si="349"/>
        <v>6</v>
      </c>
      <c r="S941" s="23">
        <f t="shared" si="350"/>
        <v>7</v>
      </c>
      <c r="T941" s="23">
        <f t="shared" si="351"/>
        <v>1</v>
      </c>
      <c r="V941" s="9">
        <v>0.58333333333333337</v>
      </c>
      <c r="W941" s="9">
        <v>0.875</v>
      </c>
      <c r="X941" t="str">
        <f t="shared" si="330"/>
        <v>200982921_MIX_JOUR2</v>
      </c>
      <c r="Y941" t="str">
        <f t="shared" si="331"/>
        <v>200982921_MIX_JOUR3</v>
      </c>
      <c r="Z941" t="str">
        <f t="shared" si="332"/>
        <v>200982921_MIX_JOUR4</v>
      </c>
      <c r="AA941" t="str">
        <f t="shared" si="333"/>
        <v>200982921_MIX_JOUR0</v>
      </c>
      <c r="AB941" t="str">
        <f t="shared" si="334"/>
        <v>200982921_MIX_JOUR6</v>
      </c>
      <c r="AC941" t="str">
        <f t="shared" si="335"/>
        <v>200982921_MIX_JOUR7</v>
      </c>
      <c r="AD941" t="str">
        <f t="shared" si="336"/>
        <v>200982921_MIX_JOUR1</v>
      </c>
      <c r="AF941" s="9">
        <v>0.58333333333333337</v>
      </c>
      <c r="AG941" s="9">
        <v>0.875</v>
      </c>
    </row>
    <row r="942" spans="1:33">
      <c r="A942" s="8">
        <v>2009849</v>
      </c>
      <c r="B942" s="8" t="s">
        <v>117</v>
      </c>
      <c r="C942" s="9">
        <v>0.58333333333333337</v>
      </c>
      <c r="D942" s="9">
        <v>0.875</v>
      </c>
      <c r="E942" s="13">
        <v>1110111</v>
      </c>
      <c r="F942" s="18" t="str">
        <f t="shared" si="337"/>
        <v>1110111</v>
      </c>
      <c r="G942" s="20" t="str">
        <f t="shared" si="338"/>
        <v>1</v>
      </c>
      <c r="H942" s="20" t="str">
        <f t="shared" si="339"/>
        <v>1</v>
      </c>
      <c r="I942" s="20" t="str">
        <f t="shared" si="340"/>
        <v>1</v>
      </c>
      <c r="J942" s="20" t="str">
        <f t="shared" si="341"/>
        <v>0</v>
      </c>
      <c r="K942" s="20" t="str">
        <f t="shared" si="342"/>
        <v>1</v>
      </c>
      <c r="L942" s="20" t="str">
        <f t="shared" si="343"/>
        <v>1</v>
      </c>
      <c r="M942" s="20" t="str">
        <f t="shared" si="344"/>
        <v>1</v>
      </c>
      <c r="N942" s="23">
        <f t="shared" si="345"/>
        <v>2</v>
      </c>
      <c r="O942" s="23">
        <f t="shared" si="346"/>
        <v>3</v>
      </c>
      <c r="P942" s="23">
        <f t="shared" si="347"/>
        <v>4</v>
      </c>
      <c r="Q942" s="23">
        <f t="shared" si="348"/>
        <v>0</v>
      </c>
      <c r="R942" s="23">
        <f t="shared" si="349"/>
        <v>6</v>
      </c>
      <c r="S942" s="23">
        <f t="shared" si="350"/>
        <v>7</v>
      </c>
      <c r="T942" s="23">
        <f t="shared" si="351"/>
        <v>1</v>
      </c>
      <c r="V942" s="9">
        <v>0.58333333333333337</v>
      </c>
      <c r="W942" s="9">
        <v>0.875</v>
      </c>
      <c r="X942" t="str">
        <f t="shared" si="330"/>
        <v>200984921_MIX_JOUR2</v>
      </c>
      <c r="Y942" t="str">
        <f t="shared" si="331"/>
        <v>200984921_MIX_JOUR3</v>
      </c>
      <c r="Z942" t="str">
        <f t="shared" si="332"/>
        <v>200984921_MIX_JOUR4</v>
      </c>
      <c r="AA942" t="str">
        <f t="shared" si="333"/>
        <v>200984921_MIX_JOUR0</v>
      </c>
      <c r="AB942" t="str">
        <f t="shared" si="334"/>
        <v>200984921_MIX_JOUR6</v>
      </c>
      <c r="AC942" t="str">
        <f t="shared" si="335"/>
        <v>200984921_MIX_JOUR7</v>
      </c>
      <c r="AD942" t="str">
        <f t="shared" si="336"/>
        <v>200984921_MIX_JOUR1</v>
      </c>
      <c r="AF942" s="9">
        <v>0.58333333333333337</v>
      </c>
      <c r="AG942" s="9">
        <v>0.875</v>
      </c>
    </row>
    <row r="943" spans="1:33">
      <c r="A943" s="8">
        <v>2009857</v>
      </c>
      <c r="B943" s="8" t="s">
        <v>117</v>
      </c>
      <c r="C943" s="9">
        <v>0.25</v>
      </c>
      <c r="D943" s="9">
        <v>0.95833333333333337</v>
      </c>
      <c r="E943" s="13">
        <v>1000</v>
      </c>
      <c r="F943" s="18" t="str">
        <f t="shared" si="337"/>
        <v>0001000</v>
      </c>
      <c r="G943" s="20" t="str">
        <f t="shared" si="338"/>
        <v>0</v>
      </c>
      <c r="H943" s="20" t="str">
        <f t="shared" si="339"/>
        <v>0</v>
      </c>
      <c r="I943" s="20" t="str">
        <f t="shared" si="340"/>
        <v>0</v>
      </c>
      <c r="J943" s="20" t="str">
        <f t="shared" si="341"/>
        <v>1</v>
      </c>
      <c r="K943" s="20" t="str">
        <f t="shared" si="342"/>
        <v>0</v>
      </c>
      <c r="L943" s="20" t="str">
        <f t="shared" si="343"/>
        <v>0</v>
      </c>
      <c r="M943" s="20" t="str">
        <f t="shared" si="344"/>
        <v>0</v>
      </c>
      <c r="N943" s="23">
        <f t="shared" si="345"/>
        <v>0</v>
      </c>
      <c r="O943" s="23">
        <f t="shared" si="346"/>
        <v>0</v>
      </c>
      <c r="P943" s="23">
        <f t="shared" si="347"/>
        <v>0</v>
      </c>
      <c r="Q943" s="23">
        <f t="shared" si="348"/>
        <v>5</v>
      </c>
      <c r="R943" s="23">
        <f t="shared" si="349"/>
        <v>0</v>
      </c>
      <c r="S943" s="23">
        <f t="shared" si="350"/>
        <v>0</v>
      </c>
      <c r="T943" s="23">
        <f t="shared" si="351"/>
        <v>0</v>
      </c>
      <c r="V943" s="9">
        <v>0.25</v>
      </c>
      <c r="W943" s="9">
        <v>0.95833333333333337</v>
      </c>
      <c r="X943" t="str">
        <f t="shared" si="330"/>
        <v>200985721_MIX_JOUR0</v>
      </c>
      <c r="Y943" t="str">
        <f t="shared" si="331"/>
        <v>200985721_MIX_JOUR0</v>
      </c>
      <c r="Z943" t="str">
        <f t="shared" si="332"/>
        <v>200985721_MIX_JOUR0</v>
      </c>
      <c r="AA943" t="str">
        <f t="shared" si="333"/>
        <v>200985721_MIX_JOUR5</v>
      </c>
      <c r="AB943" t="str">
        <f t="shared" si="334"/>
        <v>200985721_MIX_JOUR0</v>
      </c>
      <c r="AC943" t="str">
        <f t="shared" si="335"/>
        <v>200985721_MIX_JOUR0</v>
      </c>
      <c r="AD943" t="str">
        <f t="shared" si="336"/>
        <v>200985721_MIX_JOUR0</v>
      </c>
      <c r="AF943" s="9">
        <v>0.25</v>
      </c>
      <c r="AG943" s="9">
        <v>0.95833333333333337</v>
      </c>
    </row>
    <row r="944" spans="1:33">
      <c r="A944" s="8">
        <v>2009857</v>
      </c>
      <c r="B944" s="8" t="s">
        <v>118</v>
      </c>
      <c r="C944" s="9">
        <v>0</v>
      </c>
      <c r="D944" s="9">
        <v>0.99930555555555556</v>
      </c>
      <c r="E944" s="13">
        <v>1111111</v>
      </c>
      <c r="F944" s="18" t="str">
        <f t="shared" si="337"/>
        <v>1111111</v>
      </c>
      <c r="G944" s="20" t="str">
        <f t="shared" si="338"/>
        <v>1</v>
      </c>
      <c r="H944" s="20" t="str">
        <f t="shared" si="339"/>
        <v>1</v>
      </c>
      <c r="I944" s="20" t="str">
        <f t="shared" si="340"/>
        <v>1</v>
      </c>
      <c r="J944" s="20" t="str">
        <f t="shared" si="341"/>
        <v>1</v>
      </c>
      <c r="K944" s="20" t="str">
        <f t="shared" si="342"/>
        <v>1</v>
      </c>
      <c r="L944" s="20" t="str">
        <f t="shared" si="343"/>
        <v>1</v>
      </c>
      <c r="M944" s="20" t="str">
        <f t="shared" si="344"/>
        <v>1</v>
      </c>
      <c r="N944" s="23">
        <f t="shared" si="345"/>
        <v>2</v>
      </c>
      <c r="O944" s="23">
        <f t="shared" si="346"/>
        <v>3</v>
      </c>
      <c r="P944" s="23">
        <f t="shared" si="347"/>
        <v>4</v>
      </c>
      <c r="Q944" s="23">
        <f t="shared" si="348"/>
        <v>5</v>
      </c>
      <c r="R944" s="23">
        <f t="shared" si="349"/>
        <v>6</v>
      </c>
      <c r="S944" s="23">
        <f t="shared" si="350"/>
        <v>7</v>
      </c>
      <c r="T944" s="23">
        <f t="shared" si="351"/>
        <v>1</v>
      </c>
      <c r="V944" s="9">
        <v>0</v>
      </c>
      <c r="W944" s="9">
        <v>0.99930555555555556</v>
      </c>
      <c r="X944" t="str">
        <f t="shared" si="330"/>
        <v>200985721_MIX_SOIR2</v>
      </c>
      <c r="Y944" t="str">
        <f t="shared" si="331"/>
        <v>200985721_MIX_SOIR3</v>
      </c>
      <c r="Z944" t="str">
        <f t="shared" si="332"/>
        <v>200985721_MIX_SOIR4</v>
      </c>
      <c r="AA944" t="str">
        <f t="shared" si="333"/>
        <v>200985721_MIX_SOIR5</v>
      </c>
      <c r="AB944" t="str">
        <f t="shared" si="334"/>
        <v>200985721_MIX_SOIR6</v>
      </c>
      <c r="AC944" t="str">
        <f t="shared" si="335"/>
        <v>200985721_MIX_SOIR7</v>
      </c>
      <c r="AD944" t="str">
        <f t="shared" si="336"/>
        <v>200985721_MIX_SOIR1</v>
      </c>
      <c r="AF944" s="9">
        <v>0</v>
      </c>
      <c r="AG944" s="9">
        <v>0.99930555555555556</v>
      </c>
    </row>
    <row r="945" spans="1:33">
      <c r="A945" s="8">
        <v>2009860</v>
      </c>
      <c r="B945" s="8" t="s">
        <v>117</v>
      </c>
      <c r="C945" s="9">
        <v>0.33333333333333331</v>
      </c>
      <c r="D945" s="9">
        <v>0.54166666666666663</v>
      </c>
      <c r="E945" s="13">
        <v>1111111</v>
      </c>
      <c r="F945" s="18" t="str">
        <f t="shared" si="337"/>
        <v>1111111</v>
      </c>
      <c r="G945" s="20" t="str">
        <f t="shared" si="338"/>
        <v>1</v>
      </c>
      <c r="H945" s="20" t="str">
        <f t="shared" si="339"/>
        <v>1</v>
      </c>
      <c r="I945" s="20" t="str">
        <f t="shared" si="340"/>
        <v>1</v>
      </c>
      <c r="J945" s="20" t="str">
        <f t="shared" si="341"/>
        <v>1</v>
      </c>
      <c r="K945" s="20" t="str">
        <f t="shared" si="342"/>
        <v>1</v>
      </c>
      <c r="L945" s="20" t="str">
        <f t="shared" si="343"/>
        <v>1</v>
      </c>
      <c r="M945" s="20" t="str">
        <f t="shared" si="344"/>
        <v>1</v>
      </c>
      <c r="N945" s="23">
        <f t="shared" si="345"/>
        <v>2</v>
      </c>
      <c r="O945" s="23">
        <f t="shared" si="346"/>
        <v>3</v>
      </c>
      <c r="P945" s="23">
        <f t="shared" si="347"/>
        <v>4</v>
      </c>
      <c r="Q945" s="23">
        <f t="shared" si="348"/>
        <v>5</v>
      </c>
      <c r="R945" s="23">
        <f t="shared" si="349"/>
        <v>6</v>
      </c>
      <c r="S945" s="23">
        <f t="shared" si="350"/>
        <v>7</v>
      </c>
      <c r="T945" s="23">
        <f t="shared" si="351"/>
        <v>1</v>
      </c>
      <c r="V945" s="9">
        <v>0.33333333333333331</v>
      </c>
      <c r="W945" s="9">
        <v>0.54166666666666663</v>
      </c>
      <c r="X945" t="str">
        <f t="shared" si="330"/>
        <v>200986021_MIX_JOUR2</v>
      </c>
      <c r="Y945" t="str">
        <f t="shared" si="331"/>
        <v>200986021_MIX_JOUR3</v>
      </c>
      <c r="Z945" t="str">
        <f t="shared" si="332"/>
        <v>200986021_MIX_JOUR4</v>
      </c>
      <c r="AA945" t="str">
        <f t="shared" si="333"/>
        <v>200986021_MIX_JOUR5</v>
      </c>
      <c r="AB945" t="str">
        <f t="shared" si="334"/>
        <v>200986021_MIX_JOUR6</v>
      </c>
      <c r="AC945" t="str">
        <f t="shared" si="335"/>
        <v>200986021_MIX_JOUR7</v>
      </c>
      <c r="AD945" t="str">
        <f t="shared" si="336"/>
        <v>200986021_MIX_JOUR1</v>
      </c>
      <c r="AF945" s="9">
        <v>0.33333333333333331</v>
      </c>
      <c r="AG945" s="9">
        <v>0.54166666666666663</v>
      </c>
    </row>
    <row r="946" spans="1:33">
      <c r="A946" s="8">
        <v>2009861</v>
      </c>
      <c r="B946" s="8" t="s">
        <v>117</v>
      </c>
      <c r="C946" s="9">
        <v>0.58333333333333337</v>
      </c>
      <c r="D946" s="9">
        <v>0.875</v>
      </c>
      <c r="E946" s="13">
        <v>1110111</v>
      </c>
      <c r="F946" s="18" t="str">
        <f t="shared" si="337"/>
        <v>1110111</v>
      </c>
      <c r="G946" s="20" t="str">
        <f t="shared" si="338"/>
        <v>1</v>
      </c>
      <c r="H946" s="20" t="str">
        <f t="shared" si="339"/>
        <v>1</v>
      </c>
      <c r="I946" s="20" t="str">
        <f t="shared" si="340"/>
        <v>1</v>
      </c>
      <c r="J946" s="20" t="str">
        <f t="shared" si="341"/>
        <v>0</v>
      </c>
      <c r="K946" s="20" t="str">
        <f t="shared" si="342"/>
        <v>1</v>
      </c>
      <c r="L946" s="20" t="str">
        <f t="shared" si="343"/>
        <v>1</v>
      </c>
      <c r="M946" s="20" t="str">
        <f t="shared" si="344"/>
        <v>1</v>
      </c>
      <c r="N946" s="23">
        <f t="shared" si="345"/>
        <v>2</v>
      </c>
      <c r="O946" s="23">
        <f t="shared" si="346"/>
        <v>3</v>
      </c>
      <c r="P946" s="23">
        <f t="shared" si="347"/>
        <v>4</v>
      </c>
      <c r="Q946" s="23">
        <f t="shared" si="348"/>
        <v>0</v>
      </c>
      <c r="R946" s="23">
        <f t="shared" si="349"/>
        <v>6</v>
      </c>
      <c r="S946" s="23">
        <f t="shared" si="350"/>
        <v>7</v>
      </c>
      <c r="T946" s="23">
        <f t="shared" si="351"/>
        <v>1</v>
      </c>
      <c r="V946" s="9">
        <v>0.58333333333333337</v>
      </c>
      <c r="W946" s="9">
        <v>0.875</v>
      </c>
      <c r="X946" t="str">
        <f t="shared" si="330"/>
        <v>200986121_MIX_JOUR2</v>
      </c>
      <c r="Y946" t="str">
        <f t="shared" si="331"/>
        <v>200986121_MIX_JOUR3</v>
      </c>
      <c r="Z946" t="str">
        <f t="shared" si="332"/>
        <v>200986121_MIX_JOUR4</v>
      </c>
      <c r="AA946" t="str">
        <f t="shared" si="333"/>
        <v>200986121_MIX_JOUR0</v>
      </c>
      <c r="AB946" t="str">
        <f t="shared" si="334"/>
        <v>200986121_MIX_JOUR6</v>
      </c>
      <c r="AC946" t="str">
        <f t="shared" si="335"/>
        <v>200986121_MIX_JOUR7</v>
      </c>
      <c r="AD946" t="str">
        <f t="shared" si="336"/>
        <v>200986121_MIX_JOUR1</v>
      </c>
      <c r="AF946" s="9">
        <v>0.58333333333333337</v>
      </c>
      <c r="AG946" s="9">
        <v>0.875</v>
      </c>
    </row>
    <row r="947" spans="1:33">
      <c r="A947" s="8">
        <v>2009866</v>
      </c>
      <c r="B947" s="8" t="s">
        <v>117</v>
      </c>
      <c r="C947" s="9">
        <v>0.25</v>
      </c>
      <c r="D947" s="9">
        <v>0.99930555555555556</v>
      </c>
      <c r="E947" s="13">
        <v>1000</v>
      </c>
      <c r="F947" s="18" t="str">
        <f t="shared" si="337"/>
        <v>0001000</v>
      </c>
      <c r="G947" s="20" t="str">
        <f t="shared" si="338"/>
        <v>0</v>
      </c>
      <c r="H947" s="20" t="str">
        <f t="shared" si="339"/>
        <v>0</v>
      </c>
      <c r="I947" s="20" t="str">
        <f t="shared" si="340"/>
        <v>0</v>
      </c>
      <c r="J947" s="20" t="str">
        <f t="shared" si="341"/>
        <v>1</v>
      </c>
      <c r="K947" s="20" t="str">
        <f t="shared" si="342"/>
        <v>0</v>
      </c>
      <c r="L947" s="20" t="str">
        <f t="shared" si="343"/>
        <v>0</v>
      </c>
      <c r="M947" s="20" t="str">
        <f t="shared" si="344"/>
        <v>0</v>
      </c>
      <c r="N947" s="23">
        <f t="shared" si="345"/>
        <v>0</v>
      </c>
      <c r="O947" s="23">
        <f t="shared" si="346"/>
        <v>0</v>
      </c>
      <c r="P947" s="23">
        <f t="shared" si="347"/>
        <v>0</v>
      </c>
      <c r="Q947" s="23">
        <f t="shared" si="348"/>
        <v>5</v>
      </c>
      <c r="R947" s="23">
        <f t="shared" si="349"/>
        <v>0</v>
      </c>
      <c r="S947" s="23">
        <f t="shared" si="350"/>
        <v>0</v>
      </c>
      <c r="T947" s="23">
        <f t="shared" si="351"/>
        <v>0</v>
      </c>
      <c r="V947" s="9">
        <v>0.25</v>
      </c>
      <c r="W947" s="9">
        <v>0.99930555555555556</v>
      </c>
      <c r="X947" t="str">
        <f t="shared" si="330"/>
        <v>200986621_MIX_JOUR0</v>
      </c>
      <c r="Y947" t="str">
        <f t="shared" si="331"/>
        <v>200986621_MIX_JOUR0</v>
      </c>
      <c r="Z947" t="str">
        <f t="shared" si="332"/>
        <v>200986621_MIX_JOUR0</v>
      </c>
      <c r="AA947" t="str">
        <f t="shared" si="333"/>
        <v>200986621_MIX_JOUR5</v>
      </c>
      <c r="AB947" t="str">
        <f t="shared" si="334"/>
        <v>200986621_MIX_JOUR0</v>
      </c>
      <c r="AC947" t="str">
        <f t="shared" si="335"/>
        <v>200986621_MIX_JOUR0</v>
      </c>
      <c r="AD947" t="str">
        <f t="shared" si="336"/>
        <v>200986621_MIX_JOUR0</v>
      </c>
      <c r="AF947" s="9">
        <v>0.25</v>
      </c>
      <c r="AG947" s="9">
        <v>0.99930555555555556</v>
      </c>
    </row>
    <row r="948" spans="1:33">
      <c r="A948" s="8">
        <v>2009866</v>
      </c>
      <c r="B948" s="8" t="s">
        <v>118</v>
      </c>
      <c r="C948" s="9">
        <v>0</v>
      </c>
      <c r="D948" s="9">
        <v>0.99930555555555556</v>
      </c>
      <c r="E948" s="13">
        <v>1111111</v>
      </c>
      <c r="F948" s="18" t="str">
        <f t="shared" si="337"/>
        <v>1111111</v>
      </c>
      <c r="G948" s="20" t="str">
        <f t="shared" si="338"/>
        <v>1</v>
      </c>
      <c r="H948" s="20" t="str">
        <f t="shared" si="339"/>
        <v>1</v>
      </c>
      <c r="I948" s="20" t="str">
        <f t="shared" si="340"/>
        <v>1</v>
      </c>
      <c r="J948" s="20" t="str">
        <f t="shared" si="341"/>
        <v>1</v>
      </c>
      <c r="K948" s="20" t="str">
        <f t="shared" si="342"/>
        <v>1</v>
      </c>
      <c r="L948" s="20" t="str">
        <f t="shared" si="343"/>
        <v>1</v>
      </c>
      <c r="M948" s="20" t="str">
        <f t="shared" si="344"/>
        <v>1</v>
      </c>
      <c r="N948" s="23">
        <f t="shared" si="345"/>
        <v>2</v>
      </c>
      <c r="O948" s="23">
        <f t="shared" si="346"/>
        <v>3</v>
      </c>
      <c r="P948" s="23">
        <f t="shared" si="347"/>
        <v>4</v>
      </c>
      <c r="Q948" s="23">
        <f t="shared" si="348"/>
        <v>5</v>
      </c>
      <c r="R948" s="23">
        <f t="shared" si="349"/>
        <v>6</v>
      </c>
      <c r="S948" s="23">
        <f t="shared" si="350"/>
        <v>7</v>
      </c>
      <c r="T948" s="23">
        <f t="shared" si="351"/>
        <v>1</v>
      </c>
      <c r="V948" s="9">
        <v>0</v>
      </c>
      <c r="W948" s="9">
        <v>0.99930555555555556</v>
      </c>
      <c r="X948" t="str">
        <f t="shared" si="330"/>
        <v>200986621_MIX_SOIR2</v>
      </c>
      <c r="Y948" t="str">
        <f t="shared" si="331"/>
        <v>200986621_MIX_SOIR3</v>
      </c>
      <c r="Z948" t="str">
        <f t="shared" si="332"/>
        <v>200986621_MIX_SOIR4</v>
      </c>
      <c r="AA948" t="str">
        <f t="shared" si="333"/>
        <v>200986621_MIX_SOIR5</v>
      </c>
      <c r="AB948" t="str">
        <f t="shared" si="334"/>
        <v>200986621_MIX_SOIR6</v>
      </c>
      <c r="AC948" t="str">
        <f t="shared" si="335"/>
        <v>200986621_MIX_SOIR7</v>
      </c>
      <c r="AD948" t="str">
        <f t="shared" si="336"/>
        <v>200986621_MIX_SOIR1</v>
      </c>
      <c r="AF948" s="9">
        <v>0</v>
      </c>
      <c r="AG948" s="9">
        <v>0.99930555555555556</v>
      </c>
    </row>
    <row r="949" spans="1:33">
      <c r="A949" s="8">
        <v>2009982</v>
      </c>
      <c r="B949" s="8" t="s">
        <v>117</v>
      </c>
      <c r="C949" s="9">
        <v>0</v>
      </c>
      <c r="D949" s="9">
        <v>0.95833333333333337</v>
      </c>
      <c r="E949" s="13">
        <v>1111111</v>
      </c>
      <c r="F949" s="18" t="str">
        <f t="shared" si="337"/>
        <v>1111111</v>
      </c>
      <c r="G949" s="20" t="str">
        <f t="shared" si="338"/>
        <v>1</v>
      </c>
      <c r="H949" s="20" t="str">
        <f t="shared" si="339"/>
        <v>1</v>
      </c>
      <c r="I949" s="20" t="str">
        <f t="shared" si="340"/>
        <v>1</v>
      </c>
      <c r="J949" s="20" t="str">
        <f t="shared" si="341"/>
        <v>1</v>
      </c>
      <c r="K949" s="20" t="str">
        <f t="shared" si="342"/>
        <v>1</v>
      </c>
      <c r="L949" s="20" t="str">
        <f t="shared" si="343"/>
        <v>1</v>
      </c>
      <c r="M949" s="20" t="str">
        <f t="shared" si="344"/>
        <v>1</v>
      </c>
      <c r="N949" s="23">
        <f t="shared" si="345"/>
        <v>2</v>
      </c>
      <c r="O949" s="23">
        <f t="shared" si="346"/>
        <v>3</v>
      </c>
      <c r="P949" s="23">
        <f t="shared" si="347"/>
        <v>4</v>
      </c>
      <c r="Q949" s="23">
        <f t="shared" si="348"/>
        <v>5</v>
      </c>
      <c r="R949" s="23">
        <f t="shared" si="349"/>
        <v>6</v>
      </c>
      <c r="S949" s="23">
        <f t="shared" si="350"/>
        <v>7</v>
      </c>
      <c r="T949" s="23">
        <f t="shared" si="351"/>
        <v>1</v>
      </c>
      <c r="V949" s="9">
        <v>0</v>
      </c>
      <c r="W949" s="9">
        <v>0.95833333333333337</v>
      </c>
      <c r="X949" t="str">
        <f t="shared" si="330"/>
        <v>200998221_MIX_JOUR2</v>
      </c>
      <c r="Y949" t="str">
        <f t="shared" si="331"/>
        <v>200998221_MIX_JOUR3</v>
      </c>
      <c r="Z949" t="str">
        <f t="shared" si="332"/>
        <v>200998221_MIX_JOUR4</v>
      </c>
      <c r="AA949" t="str">
        <f t="shared" si="333"/>
        <v>200998221_MIX_JOUR5</v>
      </c>
      <c r="AB949" t="str">
        <f t="shared" si="334"/>
        <v>200998221_MIX_JOUR6</v>
      </c>
      <c r="AC949" t="str">
        <f t="shared" si="335"/>
        <v>200998221_MIX_JOUR7</v>
      </c>
      <c r="AD949" t="str">
        <f t="shared" si="336"/>
        <v>200998221_MIX_JOUR1</v>
      </c>
      <c r="AF949" s="9">
        <v>0</v>
      </c>
      <c r="AG949" s="9">
        <v>0.95833333333333337</v>
      </c>
    </row>
    <row r="950" spans="1:33">
      <c r="A950" s="8">
        <v>2009982</v>
      </c>
      <c r="B950" s="8" t="s">
        <v>118</v>
      </c>
      <c r="C950" s="9">
        <v>0.77083333333333337</v>
      </c>
      <c r="D950" s="9">
        <v>0.91666666666666663</v>
      </c>
      <c r="E950" s="13">
        <v>1111101</v>
      </c>
      <c r="F950" s="18" t="str">
        <f t="shared" si="337"/>
        <v>1111101</v>
      </c>
      <c r="G950" s="20" t="str">
        <f t="shared" si="338"/>
        <v>1</v>
      </c>
      <c r="H950" s="20" t="str">
        <f t="shared" si="339"/>
        <v>1</v>
      </c>
      <c r="I950" s="20" t="str">
        <f t="shared" si="340"/>
        <v>1</v>
      </c>
      <c r="J950" s="20" t="str">
        <f t="shared" si="341"/>
        <v>1</v>
      </c>
      <c r="K950" s="20" t="str">
        <f t="shared" si="342"/>
        <v>1</v>
      </c>
      <c r="L950" s="20" t="str">
        <f t="shared" si="343"/>
        <v>0</v>
      </c>
      <c r="M950" s="20" t="str">
        <f t="shared" si="344"/>
        <v>1</v>
      </c>
      <c r="N950" s="23">
        <f t="shared" si="345"/>
        <v>2</v>
      </c>
      <c r="O950" s="23">
        <f t="shared" si="346"/>
        <v>3</v>
      </c>
      <c r="P950" s="23">
        <f t="shared" si="347"/>
        <v>4</v>
      </c>
      <c r="Q950" s="23">
        <f t="shared" si="348"/>
        <v>5</v>
      </c>
      <c r="R950" s="23">
        <f t="shared" si="349"/>
        <v>6</v>
      </c>
      <c r="S950" s="23">
        <f t="shared" si="350"/>
        <v>0</v>
      </c>
      <c r="T950" s="23">
        <f t="shared" si="351"/>
        <v>1</v>
      </c>
      <c r="V950" s="9">
        <v>0.77083333333333337</v>
      </c>
      <c r="W950" s="9">
        <v>0.91666666666666663</v>
      </c>
      <c r="X950" t="str">
        <f t="shared" si="330"/>
        <v>200998221_MIX_SOIR2</v>
      </c>
      <c r="Y950" t="str">
        <f t="shared" si="331"/>
        <v>200998221_MIX_SOIR3</v>
      </c>
      <c r="Z950" t="str">
        <f t="shared" si="332"/>
        <v>200998221_MIX_SOIR4</v>
      </c>
      <c r="AA950" t="str">
        <f t="shared" si="333"/>
        <v>200998221_MIX_SOIR5</v>
      </c>
      <c r="AB950" t="str">
        <f t="shared" si="334"/>
        <v>200998221_MIX_SOIR6</v>
      </c>
      <c r="AC950" t="str">
        <f t="shared" si="335"/>
        <v>200998221_MIX_SOIR0</v>
      </c>
      <c r="AD950" t="str">
        <f t="shared" si="336"/>
        <v>200998221_MIX_SOIR1</v>
      </c>
      <c r="AF950" s="9">
        <v>0.77083333333333337</v>
      </c>
      <c r="AG950" s="9">
        <v>0.91666666666666663</v>
      </c>
    </row>
    <row r="951" spans="1:33">
      <c r="A951" s="8">
        <v>2009983</v>
      </c>
      <c r="B951" s="8" t="s">
        <v>117</v>
      </c>
      <c r="C951" s="9">
        <v>0</v>
      </c>
      <c r="D951" s="9">
        <v>0.99930555555555556</v>
      </c>
      <c r="E951" s="13">
        <v>1111111</v>
      </c>
      <c r="F951" s="18" t="str">
        <f t="shared" si="337"/>
        <v>1111111</v>
      </c>
      <c r="G951" s="20" t="str">
        <f t="shared" si="338"/>
        <v>1</v>
      </c>
      <c r="H951" s="20" t="str">
        <f t="shared" si="339"/>
        <v>1</v>
      </c>
      <c r="I951" s="20" t="str">
        <f t="shared" si="340"/>
        <v>1</v>
      </c>
      <c r="J951" s="20" t="str">
        <f t="shared" si="341"/>
        <v>1</v>
      </c>
      <c r="K951" s="20" t="str">
        <f t="shared" si="342"/>
        <v>1</v>
      </c>
      <c r="L951" s="20" t="str">
        <f t="shared" si="343"/>
        <v>1</v>
      </c>
      <c r="M951" s="20" t="str">
        <f t="shared" si="344"/>
        <v>1</v>
      </c>
      <c r="N951" s="23">
        <f t="shared" si="345"/>
        <v>2</v>
      </c>
      <c r="O951" s="23">
        <f t="shared" si="346"/>
        <v>3</v>
      </c>
      <c r="P951" s="23">
        <f t="shared" si="347"/>
        <v>4</v>
      </c>
      <c r="Q951" s="23">
        <f t="shared" si="348"/>
        <v>5</v>
      </c>
      <c r="R951" s="23">
        <f t="shared" si="349"/>
        <v>6</v>
      </c>
      <c r="S951" s="23">
        <f t="shared" si="350"/>
        <v>7</v>
      </c>
      <c r="T951" s="23">
        <f t="shared" si="351"/>
        <v>1</v>
      </c>
      <c r="V951" s="9">
        <v>0</v>
      </c>
      <c r="W951" s="9">
        <v>0.99930555555555556</v>
      </c>
      <c r="X951" t="str">
        <f t="shared" si="330"/>
        <v>200998321_MIX_JOUR2</v>
      </c>
      <c r="Y951" t="str">
        <f t="shared" si="331"/>
        <v>200998321_MIX_JOUR3</v>
      </c>
      <c r="Z951" t="str">
        <f t="shared" si="332"/>
        <v>200998321_MIX_JOUR4</v>
      </c>
      <c r="AA951" t="str">
        <f t="shared" si="333"/>
        <v>200998321_MIX_JOUR5</v>
      </c>
      <c r="AB951" t="str">
        <f t="shared" si="334"/>
        <v>200998321_MIX_JOUR6</v>
      </c>
      <c r="AC951" t="str">
        <f t="shared" si="335"/>
        <v>200998321_MIX_JOUR7</v>
      </c>
      <c r="AD951" t="str">
        <f t="shared" si="336"/>
        <v>200998321_MIX_JOUR1</v>
      </c>
      <c r="AF951" s="9">
        <v>0</v>
      </c>
      <c r="AG951" s="9">
        <v>0.99930555555555556</v>
      </c>
    </row>
    <row r="952" spans="1:33">
      <c r="A952" s="8">
        <v>2009985</v>
      </c>
      <c r="B952" s="8" t="s">
        <v>117</v>
      </c>
      <c r="C952" s="9">
        <v>0</v>
      </c>
      <c r="D952" s="9">
        <v>0.99930555555555556</v>
      </c>
      <c r="E952" s="13">
        <v>1111111</v>
      </c>
      <c r="F952" s="18" t="str">
        <f t="shared" si="337"/>
        <v>1111111</v>
      </c>
      <c r="G952" s="20" t="str">
        <f t="shared" si="338"/>
        <v>1</v>
      </c>
      <c r="H952" s="20" t="str">
        <f t="shared" si="339"/>
        <v>1</v>
      </c>
      <c r="I952" s="20" t="str">
        <f t="shared" si="340"/>
        <v>1</v>
      </c>
      <c r="J952" s="20" t="str">
        <f t="shared" si="341"/>
        <v>1</v>
      </c>
      <c r="K952" s="20" t="str">
        <f t="shared" si="342"/>
        <v>1</v>
      </c>
      <c r="L952" s="20" t="str">
        <f t="shared" si="343"/>
        <v>1</v>
      </c>
      <c r="M952" s="20" t="str">
        <f t="shared" si="344"/>
        <v>1</v>
      </c>
      <c r="N952" s="23">
        <f t="shared" si="345"/>
        <v>2</v>
      </c>
      <c r="O952" s="23">
        <f t="shared" si="346"/>
        <v>3</v>
      </c>
      <c r="P952" s="23">
        <f t="shared" si="347"/>
        <v>4</v>
      </c>
      <c r="Q952" s="23">
        <f t="shared" si="348"/>
        <v>5</v>
      </c>
      <c r="R952" s="23">
        <f t="shared" si="349"/>
        <v>6</v>
      </c>
      <c r="S952" s="23">
        <f t="shared" si="350"/>
        <v>7</v>
      </c>
      <c r="T952" s="23">
        <f t="shared" si="351"/>
        <v>1</v>
      </c>
      <c r="V952" s="9">
        <v>0</v>
      </c>
      <c r="W952" s="9">
        <v>0.99930555555555556</v>
      </c>
      <c r="X952" t="str">
        <f t="shared" si="330"/>
        <v>200998521_MIX_JOUR2</v>
      </c>
      <c r="Y952" t="str">
        <f t="shared" si="331"/>
        <v>200998521_MIX_JOUR3</v>
      </c>
      <c r="Z952" t="str">
        <f t="shared" si="332"/>
        <v>200998521_MIX_JOUR4</v>
      </c>
      <c r="AA952" t="str">
        <f t="shared" si="333"/>
        <v>200998521_MIX_JOUR5</v>
      </c>
      <c r="AB952" t="str">
        <f t="shared" si="334"/>
        <v>200998521_MIX_JOUR6</v>
      </c>
      <c r="AC952" t="str">
        <f t="shared" si="335"/>
        <v>200998521_MIX_JOUR7</v>
      </c>
      <c r="AD952" t="str">
        <f t="shared" si="336"/>
        <v>200998521_MIX_JOUR1</v>
      </c>
      <c r="AF952" s="9">
        <v>0</v>
      </c>
      <c r="AG952" s="9">
        <v>0.99930555555555556</v>
      </c>
    </row>
    <row r="953" spans="1:33">
      <c r="A953" s="8">
        <v>2009985</v>
      </c>
      <c r="B953" s="8" t="s">
        <v>118</v>
      </c>
      <c r="C953" s="9">
        <v>0</v>
      </c>
      <c r="D953" s="9">
        <v>0.99930555555555556</v>
      </c>
      <c r="E953" s="13">
        <v>1111111</v>
      </c>
      <c r="F953" s="18" t="str">
        <f t="shared" si="337"/>
        <v>1111111</v>
      </c>
      <c r="G953" s="20" t="str">
        <f t="shared" si="338"/>
        <v>1</v>
      </c>
      <c r="H953" s="20" t="str">
        <f t="shared" si="339"/>
        <v>1</v>
      </c>
      <c r="I953" s="20" t="str">
        <f t="shared" si="340"/>
        <v>1</v>
      </c>
      <c r="J953" s="20" t="str">
        <f t="shared" si="341"/>
        <v>1</v>
      </c>
      <c r="K953" s="20" t="str">
        <f t="shared" si="342"/>
        <v>1</v>
      </c>
      <c r="L953" s="20" t="str">
        <f t="shared" si="343"/>
        <v>1</v>
      </c>
      <c r="M953" s="20" t="str">
        <f t="shared" si="344"/>
        <v>1</v>
      </c>
      <c r="N953" s="23">
        <f t="shared" si="345"/>
        <v>2</v>
      </c>
      <c r="O953" s="23">
        <f t="shared" si="346"/>
        <v>3</v>
      </c>
      <c r="P953" s="23">
        <f t="shared" si="347"/>
        <v>4</v>
      </c>
      <c r="Q953" s="23">
        <f t="shared" si="348"/>
        <v>5</v>
      </c>
      <c r="R953" s="23">
        <f t="shared" si="349"/>
        <v>6</v>
      </c>
      <c r="S953" s="23">
        <f t="shared" si="350"/>
        <v>7</v>
      </c>
      <c r="T953" s="23">
        <f t="shared" si="351"/>
        <v>1</v>
      </c>
      <c r="V953" s="9">
        <v>0</v>
      </c>
      <c r="W953" s="9">
        <v>0.99930555555555556</v>
      </c>
      <c r="X953" t="str">
        <f t="shared" si="330"/>
        <v>200998521_MIX_SOIR2</v>
      </c>
      <c r="Y953" t="str">
        <f t="shared" si="331"/>
        <v>200998521_MIX_SOIR3</v>
      </c>
      <c r="Z953" t="str">
        <f t="shared" si="332"/>
        <v>200998521_MIX_SOIR4</v>
      </c>
      <c r="AA953" t="str">
        <f t="shared" si="333"/>
        <v>200998521_MIX_SOIR5</v>
      </c>
      <c r="AB953" t="str">
        <f t="shared" si="334"/>
        <v>200998521_MIX_SOIR6</v>
      </c>
      <c r="AC953" t="str">
        <f t="shared" si="335"/>
        <v>200998521_MIX_SOIR7</v>
      </c>
      <c r="AD953" t="str">
        <f t="shared" si="336"/>
        <v>200998521_MIX_SOIR1</v>
      </c>
      <c r="AF953" s="9">
        <v>0</v>
      </c>
      <c r="AG953" s="9">
        <v>0.99930555555555556</v>
      </c>
    </row>
    <row r="954" spans="1:33">
      <c r="A954" s="8">
        <v>2009988</v>
      </c>
      <c r="B954" s="8" t="s">
        <v>117</v>
      </c>
      <c r="C954" s="9">
        <v>0</v>
      </c>
      <c r="D954" s="9">
        <v>0.99930555555555556</v>
      </c>
      <c r="E954" s="13">
        <v>1111111</v>
      </c>
      <c r="F954" s="18" t="str">
        <f t="shared" si="337"/>
        <v>1111111</v>
      </c>
      <c r="G954" s="20" t="str">
        <f t="shared" si="338"/>
        <v>1</v>
      </c>
      <c r="H954" s="20" t="str">
        <f t="shared" si="339"/>
        <v>1</v>
      </c>
      <c r="I954" s="20" t="str">
        <f t="shared" si="340"/>
        <v>1</v>
      </c>
      <c r="J954" s="20" t="str">
        <f t="shared" si="341"/>
        <v>1</v>
      </c>
      <c r="K954" s="20" t="str">
        <f t="shared" si="342"/>
        <v>1</v>
      </c>
      <c r="L954" s="20" t="str">
        <f t="shared" si="343"/>
        <v>1</v>
      </c>
      <c r="M954" s="20" t="str">
        <f t="shared" si="344"/>
        <v>1</v>
      </c>
      <c r="N954" s="23">
        <f t="shared" si="345"/>
        <v>2</v>
      </c>
      <c r="O954" s="23">
        <f t="shared" si="346"/>
        <v>3</v>
      </c>
      <c r="P954" s="23">
        <f t="shared" si="347"/>
        <v>4</v>
      </c>
      <c r="Q954" s="23">
        <f t="shared" si="348"/>
        <v>5</v>
      </c>
      <c r="R954" s="23">
        <f t="shared" si="349"/>
        <v>6</v>
      </c>
      <c r="S954" s="23">
        <f t="shared" si="350"/>
        <v>7</v>
      </c>
      <c r="T954" s="23">
        <f t="shared" si="351"/>
        <v>1</v>
      </c>
      <c r="V954" s="9">
        <v>0</v>
      </c>
      <c r="W954" s="9">
        <v>0.99930555555555556</v>
      </c>
      <c r="X954" t="str">
        <f t="shared" si="330"/>
        <v>200998821_MIX_JOUR2</v>
      </c>
      <c r="Y954" t="str">
        <f t="shared" si="331"/>
        <v>200998821_MIX_JOUR3</v>
      </c>
      <c r="Z954" t="str">
        <f t="shared" si="332"/>
        <v>200998821_MIX_JOUR4</v>
      </c>
      <c r="AA954" t="str">
        <f t="shared" si="333"/>
        <v>200998821_MIX_JOUR5</v>
      </c>
      <c r="AB954" t="str">
        <f t="shared" si="334"/>
        <v>200998821_MIX_JOUR6</v>
      </c>
      <c r="AC954" t="str">
        <f t="shared" si="335"/>
        <v>200998821_MIX_JOUR7</v>
      </c>
      <c r="AD954" t="str">
        <f t="shared" si="336"/>
        <v>200998821_MIX_JOUR1</v>
      </c>
      <c r="AF954" s="9">
        <v>0</v>
      </c>
      <c r="AG954" s="9">
        <v>0.99930555555555556</v>
      </c>
    </row>
    <row r="955" spans="1:33">
      <c r="A955" s="8">
        <v>2009988</v>
      </c>
      <c r="B955" s="8" t="s">
        <v>118</v>
      </c>
      <c r="C955" s="9">
        <v>0</v>
      </c>
      <c r="D955" s="9">
        <v>0.99930555555555556</v>
      </c>
      <c r="E955" s="13">
        <v>1111111</v>
      </c>
      <c r="F955" s="18" t="str">
        <f t="shared" si="337"/>
        <v>1111111</v>
      </c>
      <c r="G955" s="20" t="str">
        <f t="shared" si="338"/>
        <v>1</v>
      </c>
      <c r="H955" s="20" t="str">
        <f t="shared" si="339"/>
        <v>1</v>
      </c>
      <c r="I955" s="20" t="str">
        <f t="shared" si="340"/>
        <v>1</v>
      </c>
      <c r="J955" s="20" t="str">
        <f t="shared" si="341"/>
        <v>1</v>
      </c>
      <c r="K955" s="20" t="str">
        <f t="shared" si="342"/>
        <v>1</v>
      </c>
      <c r="L955" s="20" t="str">
        <f t="shared" si="343"/>
        <v>1</v>
      </c>
      <c r="M955" s="20" t="str">
        <f t="shared" si="344"/>
        <v>1</v>
      </c>
      <c r="N955" s="23">
        <f t="shared" si="345"/>
        <v>2</v>
      </c>
      <c r="O955" s="23">
        <f t="shared" si="346"/>
        <v>3</v>
      </c>
      <c r="P955" s="23">
        <f t="shared" si="347"/>
        <v>4</v>
      </c>
      <c r="Q955" s="23">
        <f t="shared" si="348"/>
        <v>5</v>
      </c>
      <c r="R955" s="23">
        <f t="shared" si="349"/>
        <v>6</v>
      </c>
      <c r="S955" s="23">
        <f t="shared" si="350"/>
        <v>7</v>
      </c>
      <c r="T955" s="23">
        <f t="shared" si="351"/>
        <v>1</v>
      </c>
      <c r="V955" s="9">
        <v>0</v>
      </c>
      <c r="W955" s="9">
        <v>0.99930555555555556</v>
      </c>
      <c r="X955" t="str">
        <f t="shared" si="330"/>
        <v>200998821_MIX_SOIR2</v>
      </c>
      <c r="Y955" t="str">
        <f t="shared" si="331"/>
        <v>200998821_MIX_SOIR3</v>
      </c>
      <c r="Z955" t="str">
        <f t="shared" si="332"/>
        <v>200998821_MIX_SOIR4</v>
      </c>
      <c r="AA955" t="str">
        <f t="shared" si="333"/>
        <v>200998821_MIX_SOIR5</v>
      </c>
      <c r="AB955" t="str">
        <f t="shared" si="334"/>
        <v>200998821_MIX_SOIR6</v>
      </c>
      <c r="AC955" t="str">
        <f t="shared" si="335"/>
        <v>200998821_MIX_SOIR7</v>
      </c>
      <c r="AD955" t="str">
        <f t="shared" si="336"/>
        <v>200998821_MIX_SOIR1</v>
      </c>
      <c r="AF955" s="9">
        <v>0</v>
      </c>
      <c r="AG955" s="9">
        <v>0.99930555555555556</v>
      </c>
    </row>
    <row r="956" spans="1:33">
      <c r="A956" s="8">
        <v>2009995</v>
      </c>
      <c r="B956" s="8" t="s">
        <v>117</v>
      </c>
      <c r="C956" s="9">
        <v>0</v>
      </c>
      <c r="D956" s="9">
        <v>0.99930555555555556</v>
      </c>
      <c r="E956" s="13">
        <v>1111111</v>
      </c>
      <c r="F956" s="18" t="str">
        <f t="shared" si="337"/>
        <v>1111111</v>
      </c>
      <c r="G956" s="20" t="str">
        <f t="shared" si="338"/>
        <v>1</v>
      </c>
      <c r="H956" s="20" t="str">
        <f t="shared" si="339"/>
        <v>1</v>
      </c>
      <c r="I956" s="20" t="str">
        <f t="shared" si="340"/>
        <v>1</v>
      </c>
      <c r="J956" s="20" t="str">
        <f t="shared" si="341"/>
        <v>1</v>
      </c>
      <c r="K956" s="20" t="str">
        <f t="shared" si="342"/>
        <v>1</v>
      </c>
      <c r="L956" s="20" t="str">
        <f t="shared" si="343"/>
        <v>1</v>
      </c>
      <c r="M956" s="20" t="str">
        <f t="shared" si="344"/>
        <v>1</v>
      </c>
      <c r="N956" s="23">
        <f t="shared" si="345"/>
        <v>2</v>
      </c>
      <c r="O956" s="23">
        <f t="shared" si="346"/>
        <v>3</v>
      </c>
      <c r="P956" s="23">
        <f t="shared" si="347"/>
        <v>4</v>
      </c>
      <c r="Q956" s="23">
        <f t="shared" si="348"/>
        <v>5</v>
      </c>
      <c r="R956" s="23">
        <f t="shared" si="349"/>
        <v>6</v>
      </c>
      <c r="S956" s="23">
        <f t="shared" si="350"/>
        <v>7</v>
      </c>
      <c r="T956" s="23">
        <f t="shared" si="351"/>
        <v>1</v>
      </c>
      <c r="V956" s="9">
        <v>0</v>
      </c>
      <c r="W956" s="9">
        <v>0.99930555555555556</v>
      </c>
      <c r="X956" t="str">
        <f t="shared" si="330"/>
        <v>200999521_MIX_JOUR2</v>
      </c>
      <c r="Y956" t="str">
        <f t="shared" si="331"/>
        <v>200999521_MIX_JOUR3</v>
      </c>
      <c r="Z956" t="str">
        <f t="shared" si="332"/>
        <v>200999521_MIX_JOUR4</v>
      </c>
      <c r="AA956" t="str">
        <f t="shared" si="333"/>
        <v>200999521_MIX_JOUR5</v>
      </c>
      <c r="AB956" t="str">
        <f t="shared" si="334"/>
        <v>200999521_MIX_JOUR6</v>
      </c>
      <c r="AC956" t="str">
        <f t="shared" si="335"/>
        <v>200999521_MIX_JOUR7</v>
      </c>
      <c r="AD956" t="str">
        <f t="shared" si="336"/>
        <v>200999521_MIX_JOUR1</v>
      </c>
      <c r="AF956" s="9">
        <v>0</v>
      </c>
      <c r="AG956" s="9">
        <v>0.99930555555555556</v>
      </c>
    </row>
    <row r="957" spans="1:33">
      <c r="A957" s="8">
        <v>7029473</v>
      </c>
      <c r="B957" s="8" t="s">
        <v>118</v>
      </c>
      <c r="C957" s="9">
        <v>0</v>
      </c>
      <c r="D957" s="9">
        <v>0.99930555555555556</v>
      </c>
      <c r="E957" s="13">
        <v>111110</v>
      </c>
      <c r="F957" s="18" t="str">
        <f t="shared" si="337"/>
        <v>0111110</v>
      </c>
      <c r="G957" s="20" t="str">
        <f t="shared" si="338"/>
        <v>0</v>
      </c>
      <c r="H957" s="20" t="str">
        <f t="shared" si="339"/>
        <v>1</v>
      </c>
      <c r="I957" s="20" t="str">
        <f t="shared" si="340"/>
        <v>1</v>
      </c>
      <c r="J957" s="20" t="str">
        <f t="shared" si="341"/>
        <v>1</v>
      </c>
      <c r="K957" s="20" t="str">
        <f t="shared" si="342"/>
        <v>1</v>
      </c>
      <c r="L957" s="20" t="str">
        <f t="shared" si="343"/>
        <v>1</v>
      </c>
      <c r="M957" s="20" t="str">
        <f t="shared" si="344"/>
        <v>0</v>
      </c>
      <c r="N957" s="23">
        <f t="shared" si="345"/>
        <v>0</v>
      </c>
      <c r="O957" s="23">
        <f t="shared" si="346"/>
        <v>3</v>
      </c>
      <c r="P957" s="23">
        <f t="shared" si="347"/>
        <v>4</v>
      </c>
      <c r="Q957" s="23">
        <f t="shared" si="348"/>
        <v>5</v>
      </c>
      <c r="R957" s="23">
        <f t="shared" si="349"/>
        <v>6</v>
      </c>
      <c r="S957" s="23">
        <f t="shared" si="350"/>
        <v>7</v>
      </c>
      <c r="T957" s="23">
        <f t="shared" si="351"/>
        <v>0</v>
      </c>
      <c r="V957" s="9">
        <v>0</v>
      </c>
      <c r="W957" s="9">
        <v>0.99930555555555556</v>
      </c>
      <c r="X957" t="str">
        <f t="shared" si="330"/>
        <v>702947321_MIX_SOIR0</v>
      </c>
      <c r="Y957" t="str">
        <f t="shared" si="331"/>
        <v>702947321_MIX_SOIR3</v>
      </c>
      <c r="Z957" t="str">
        <f t="shared" si="332"/>
        <v>702947321_MIX_SOIR4</v>
      </c>
      <c r="AA957" t="str">
        <f t="shared" si="333"/>
        <v>702947321_MIX_SOIR5</v>
      </c>
      <c r="AB957" t="str">
        <f t="shared" si="334"/>
        <v>702947321_MIX_SOIR6</v>
      </c>
      <c r="AC957" t="str">
        <f t="shared" si="335"/>
        <v>702947321_MIX_SOIR7</v>
      </c>
      <c r="AD957" t="str">
        <f t="shared" si="336"/>
        <v>702947321_MIX_SOIR0</v>
      </c>
      <c r="AF957" s="9">
        <v>0</v>
      </c>
      <c r="AG957" s="9">
        <v>0.99930555555555556</v>
      </c>
    </row>
    <row r="958" spans="1:33">
      <c r="A958" s="8">
        <v>8885552</v>
      </c>
      <c r="B958" s="8" t="s">
        <v>117</v>
      </c>
      <c r="C958" s="9">
        <v>0.25</v>
      </c>
      <c r="D958" s="9">
        <v>0.95833333333333337</v>
      </c>
      <c r="E958" s="13">
        <v>1111111</v>
      </c>
      <c r="F958" s="18" t="str">
        <f t="shared" si="337"/>
        <v>1111111</v>
      </c>
      <c r="G958" s="20" t="str">
        <f t="shared" si="338"/>
        <v>1</v>
      </c>
      <c r="H958" s="20" t="str">
        <f t="shared" si="339"/>
        <v>1</v>
      </c>
      <c r="I958" s="20" t="str">
        <f t="shared" si="340"/>
        <v>1</v>
      </c>
      <c r="J958" s="20" t="str">
        <f t="shared" si="341"/>
        <v>1</v>
      </c>
      <c r="K958" s="20" t="str">
        <f t="shared" si="342"/>
        <v>1</v>
      </c>
      <c r="L958" s="20" t="str">
        <f t="shared" si="343"/>
        <v>1</v>
      </c>
      <c r="M958" s="20" t="str">
        <f t="shared" si="344"/>
        <v>1</v>
      </c>
      <c r="N958" s="23">
        <f t="shared" si="345"/>
        <v>2</v>
      </c>
      <c r="O958" s="23">
        <f t="shared" si="346"/>
        <v>3</v>
      </c>
      <c r="P958" s="23">
        <f t="shared" si="347"/>
        <v>4</v>
      </c>
      <c r="Q958" s="23">
        <f t="shared" si="348"/>
        <v>5</v>
      </c>
      <c r="R958" s="23">
        <f t="shared" si="349"/>
        <v>6</v>
      </c>
      <c r="S958" s="23">
        <f t="shared" si="350"/>
        <v>7</v>
      </c>
      <c r="T958" s="23">
        <f t="shared" si="351"/>
        <v>1</v>
      </c>
      <c r="V958" s="9">
        <v>0.25</v>
      </c>
      <c r="W958" s="9">
        <v>0.95833333333333337</v>
      </c>
      <c r="X958" t="str">
        <f t="shared" si="330"/>
        <v>888555221_MIX_JOUR2</v>
      </c>
      <c r="Y958" t="str">
        <f t="shared" si="331"/>
        <v>888555221_MIX_JOUR3</v>
      </c>
      <c r="Z958" t="str">
        <f t="shared" si="332"/>
        <v>888555221_MIX_JOUR4</v>
      </c>
      <c r="AA958" t="str">
        <f t="shared" si="333"/>
        <v>888555221_MIX_JOUR5</v>
      </c>
      <c r="AB958" t="str">
        <f t="shared" si="334"/>
        <v>888555221_MIX_JOUR6</v>
      </c>
      <c r="AC958" t="str">
        <f t="shared" si="335"/>
        <v>888555221_MIX_JOUR7</v>
      </c>
      <c r="AD958" t="str">
        <f t="shared" si="336"/>
        <v>888555221_MIX_JOUR1</v>
      </c>
      <c r="AF958" s="9">
        <v>0.25</v>
      </c>
      <c r="AG958" s="9">
        <v>0.95833333333333337</v>
      </c>
    </row>
    <row r="959" spans="1:33">
      <c r="A959" s="8">
        <v>8885556</v>
      </c>
      <c r="B959" s="8" t="s">
        <v>117</v>
      </c>
      <c r="C959" s="9">
        <v>0.25</v>
      </c>
      <c r="D959" s="9">
        <v>0.95833333333333337</v>
      </c>
      <c r="E959" s="13">
        <v>1111111</v>
      </c>
      <c r="F959" s="18" t="str">
        <f t="shared" si="337"/>
        <v>1111111</v>
      </c>
      <c r="G959" s="20" t="str">
        <f t="shared" si="338"/>
        <v>1</v>
      </c>
      <c r="H959" s="20" t="str">
        <f t="shared" si="339"/>
        <v>1</v>
      </c>
      <c r="I959" s="20" t="str">
        <f t="shared" si="340"/>
        <v>1</v>
      </c>
      <c r="J959" s="20" t="str">
        <f t="shared" si="341"/>
        <v>1</v>
      </c>
      <c r="K959" s="20" t="str">
        <f t="shared" si="342"/>
        <v>1</v>
      </c>
      <c r="L959" s="20" t="str">
        <f t="shared" si="343"/>
        <v>1</v>
      </c>
      <c r="M959" s="20" t="str">
        <f t="shared" si="344"/>
        <v>1</v>
      </c>
      <c r="N959" s="23">
        <f t="shared" si="345"/>
        <v>2</v>
      </c>
      <c r="O959" s="23">
        <f t="shared" si="346"/>
        <v>3</v>
      </c>
      <c r="P959" s="23">
        <f t="shared" si="347"/>
        <v>4</v>
      </c>
      <c r="Q959" s="23">
        <f t="shared" si="348"/>
        <v>5</v>
      </c>
      <c r="R959" s="23">
        <f t="shared" si="349"/>
        <v>6</v>
      </c>
      <c r="S959" s="23">
        <f t="shared" si="350"/>
        <v>7</v>
      </c>
      <c r="T959" s="23">
        <f t="shared" si="351"/>
        <v>1</v>
      </c>
      <c r="V959" s="9">
        <v>0.25</v>
      </c>
      <c r="W959" s="9">
        <v>0.95833333333333337</v>
      </c>
      <c r="X959" t="str">
        <f t="shared" si="330"/>
        <v>888555621_MIX_JOUR2</v>
      </c>
      <c r="Y959" t="str">
        <f t="shared" si="331"/>
        <v>888555621_MIX_JOUR3</v>
      </c>
      <c r="Z959" t="str">
        <f t="shared" si="332"/>
        <v>888555621_MIX_JOUR4</v>
      </c>
      <c r="AA959" t="str">
        <f t="shared" si="333"/>
        <v>888555621_MIX_JOUR5</v>
      </c>
      <c r="AB959" t="str">
        <f t="shared" si="334"/>
        <v>888555621_MIX_JOUR6</v>
      </c>
      <c r="AC959" t="str">
        <f t="shared" si="335"/>
        <v>888555621_MIX_JOUR7</v>
      </c>
      <c r="AD959" t="str">
        <f t="shared" si="336"/>
        <v>888555621_MIX_JOUR1</v>
      </c>
      <c r="AF959" s="9">
        <v>0.25</v>
      </c>
      <c r="AG959" s="9">
        <v>0.95833333333333337</v>
      </c>
    </row>
    <row r="960" spans="1:33">
      <c r="A960" s="8">
        <v>8885557</v>
      </c>
      <c r="B960" s="8" t="s">
        <v>117</v>
      </c>
      <c r="C960" s="9">
        <v>0.25</v>
      </c>
      <c r="D960" s="9">
        <v>0.95833333333333337</v>
      </c>
      <c r="E960" s="13">
        <v>1111111</v>
      </c>
      <c r="F960" s="18" t="str">
        <f t="shared" si="337"/>
        <v>1111111</v>
      </c>
      <c r="G960" s="20" t="str">
        <f t="shared" si="338"/>
        <v>1</v>
      </c>
      <c r="H960" s="20" t="str">
        <f t="shared" si="339"/>
        <v>1</v>
      </c>
      <c r="I960" s="20" t="str">
        <f t="shared" si="340"/>
        <v>1</v>
      </c>
      <c r="J960" s="20" t="str">
        <f t="shared" si="341"/>
        <v>1</v>
      </c>
      <c r="K960" s="20" t="str">
        <f t="shared" si="342"/>
        <v>1</v>
      </c>
      <c r="L960" s="20" t="str">
        <f t="shared" si="343"/>
        <v>1</v>
      </c>
      <c r="M960" s="20" t="str">
        <f t="shared" si="344"/>
        <v>1</v>
      </c>
      <c r="N960" s="23">
        <f t="shared" si="345"/>
        <v>2</v>
      </c>
      <c r="O960" s="23">
        <f t="shared" si="346"/>
        <v>3</v>
      </c>
      <c r="P960" s="23">
        <f t="shared" si="347"/>
        <v>4</v>
      </c>
      <c r="Q960" s="23">
        <f t="shared" si="348"/>
        <v>5</v>
      </c>
      <c r="R960" s="23">
        <f t="shared" si="349"/>
        <v>6</v>
      </c>
      <c r="S960" s="23">
        <f t="shared" si="350"/>
        <v>7</v>
      </c>
      <c r="T960" s="23">
        <f t="shared" si="351"/>
        <v>1</v>
      </c>
      <c r="V960" s="9">
        <v>0.25</v>
      </c>
      <c r="W960" s="9">
        <v>0.95833333333333337</v>
      </c>
      <c r="X960" t="str">
        <f t="shared" si="330"/>
        <v>888555721_MIX_JOUR2</v>
      </c>
      <c r="Y960" t="str">
        <f t="shared" si="331"/>
        <v>888555721_MIX_JOUR3</v>
      </c>
      <c r="Z960" t="str">
        <f t="shared" si="332"/>
        <v>888555721_MIX_JOUR4</v>
      </c>
      <c r="AA960" t="str">
        <f t="shared" si="333"/>
        <v>888555721_MIX_JOUR5</v>
      </c>
      <c r="AB960" t="str">
        <f t="shared" si="334"/>
        <v>888555721_MIX_JOUR6</v>
      </c>
      <c r="AC960" t="str">
        <f t="shared" si="335"/>
        <v>888555721_MIX_JOUR7</v>
      </c>
      <c r="AD960" t="str">
        <f t="shared" si="336"/>
        <v>888555721_MIX_JOUR1</v>
      </c>
      <c r="AF960" s="9">
        <v>0.25</v>
      </c>
      <c r="AG960" s="9">
        <v>0.95833333333333337</v>
      </c>
    </row>
    <row r="961" spans="1:33">
      <c r="A961" s="8">
        <v>8885564</v>
      </c>
      <c r="B961" s="8" t="s">
        <v>117</v>
      </c>
      <c r="C961" s="9">
        <v>0.25</v>
      </c>
      <c r="D961" s="9">
        <v>0.95833333333333337</v>
      </c>
      <c r="E961" s="13">
        <v>1111111</v>
      </c>
      <c r="F961" s="18" t="str">
        <f t="shared" si="337"/>
        <v>1111111</v>
      </c>
      <c r="G961" s="20" t="str">
        <f t="shared" si="338"/>
        <v>1</v>
      </c>
      <c r="H961" s="20" t="str">
        <f t="shared" si="339"/>
        <v>1</v>
      </c>
      <c r="I961" s="20" t="str">
        <f t="shared" si="340"/>
        <v>1</v>
      </c>
      <c r="J961" s="20" t="str">
        <f t="shared" si="341"/>
        <v>1</v>
      </c>
      <c r="K961" s="20" t="str">
        <f t="shared" si="342"/>
        <v>1</v>
      </c>
      <c r="L961" s="20" t="str">
        <f t="shared" si="343"/>
        <v>1</v>
      </c>
      <c r="M961" s="20" t="str">
        <f t="shared" si="344"/>
        <v>1</v>
      </c>
      <c r="N961" s="23">
        <f t="shared" si="345"/>
        <v>2</v>
      </c>
      <c r="O961" s="23">
        <f t="shared" si="346"/>
        <v>3</v>
      </c>
      <c r="P961" s="23">
        <f t="shared" si="347"/>
        <v>4</v>
      </c>
      <c r="Q961" s="23">
        <f t="shared" si="348"/>
        <v>5</v>
      </c>
      <c r="R961" s="23">
        <f t="shared" si="349"/>
        <v>6</v>
      </c>
      <c r="S961" s="23">
        <f t="shared" si="350"/>
        <v>7</v>
      </c>
      <c r="T961" s="23">
        <f t="shared" si="351"/>
        <v>1</v>
      </c>
      <c r="V961" s="9">
        <v>0.25</v>
      </c>
      <c r="W961" s="9">
        <v>0.95833333333333337</v>
      </c>
      <c r="X961" t="str">
        <f t="shared" si="330"/>
        <v>888556421_MIX_JOUR2</v>
      </c>
      <c r="Y961" t="str">
        <f t="shared" si="331"/>
        <v>888556421_MIX_JOUR3</v>
      </c>
      <c r="Z961" t="str">
        <f t="shared" si="332"/>
        <v>888556421_MIX_JOUR4</v>
      </c>
      <c r="AA961" t="str">
        <f t="shared" si="333"/>
        <v>888556421_MIX_JOUR5</v>
      </c>
      <c r="AB961" t="str">
        <f t="shared" si="334"/>
        <v>888556421_MIX_JOUR6</v>
      </c>
      <c r="AC961" t="str">
        <f t="shared" si="335"/>
        <v>888556421_MIX_JOUR7</v>
      </c>
      <c r="AD961" t="str">
        <f t="shared" si="336"/>
        <v>888556421_MIX_JOUR1</v>
      </c>
      <c r="AF961" s="9">
        <v>0.25</v>
      </c>
      <c r="AG961" s="9">
        <v>0.95833333333333337</v>
      </c>
    </row>
    <row r="962" spans="1:33">
      <c r="A962" s="8">
        <v>8885579</v>
      </c>
      <c r="B962" s="8" t="s">
        <v>117</v>
      </c>
      <c r="C962" s="9">
        <v>0.25</v>
      </c>
      <c r="D962" s="9">
        <v>0.95833333333333337</v>
      </c>
      <c r="E962" s="13">
        <v>1111111</v>
      </c>
      <c r="F962" s="18" t="str">
        <f t="shared" si="337"/>
        <v>1111111</v>
      </c>
      <c r="G962" s="20" t="str">
        <f t="shared" si="338"/>
        <v>1</v>
      </c>
      <c r="H962" s="20" t="str">
        <f t="shared" si="339"/>
        <v>1</v>
      </c>
      <c r="I962" s="20" t="str">
        <f t="shared" si="340"/>
        <v>1</v>
      </c>
      <c r="J962" s="20" t="str">
        <f t="shared" si="341"/>
        <v>1</v>
      </c>
      <c r="K962" s="20" t="str">
        <f t="shared" si="342"/>
        <v>1</v>
      </c>
      <c r="L962" s="20" t="str">
        <f t="shared" si="343"/>
        <v>1</v>
      </c>
      <c r="M962" s="20" t="str">
        <f t="shared" si="344"/>
        <v>1</v>
      </c>
      <c r="N962" s="23">
        <f t="shared" si="345"/>
        <v>2</v>
      </c>
      <c r="O962" s="23">
        <f t="shared" si="346"/>
        <v>3</v>
      </c>
      <c r="P962" s="23">
        <f t="shared" si="347"/>
        <v>4</v>
      </c>
      <c r="Q962" s="23">
        <f t="shared" si="348"/>
        <v>5</v>
      </c>
      <c r="R962" s="23">
        <f t="shared" si="349"/>
        <v>6</v>
      </c>
      <c r="S962" s="23">
        <f t="shared" si="350"/>
        <v>7</v>
      </c>
      <c r="T962" s="23">
        <f t="shared" si="351"/>
        <v>1</v>
      </c>
      <c r="V962" s="9">
        <v>0.25</v>
      </c>
      <c r="W962" s="9">
        <v>0.95833333333333337</v>
      </c>
      <c r="X962" t="str">
        <f t="shared" si="330"/>
        <v>888557921_MIX_JOUR2</v>
      </c>
      <c r="Y962" t="str">
        <f t="shared" si="331"/>
        <v>888557921_MIX_JOUR3</v>
      </c>
      <c r="Z962" t="str">
        <f t="shared" si="332"/>
        <v>888557921_MIX_JOUR4</v>
      </c>
      <c r="AA962" t="str">
        <f t="shared" si="333"/>
        <v>888557921_MIX_JOUR5</v>
      </c>
      <c r="AB962" t="str">
        <f t="shared" si="334"/>
        <v>888557921_MIX_JOUR6</v>
      </c>
      <c r="AC962" t="str">
        <f t="shared" si="335"/>
        <v>888557921_MIX_JOUR7</v>
      </c>
      <c r="AD962" t="str">
        <f t="shared" si="336"/>
        <v>888557921_MIX_JOUR1</v>
      </c>
      <c r="AF962" s="9">
        <v>0.25</v>
      </c>
      <c r="AG962" s="9">
        <v>0.95833333333333337</v>
      </c>
    </row>
    <row r="963" spans="1:33">
      <c r="A963" s="8">
        <v>8885596</v>
      </c>
      <c r="B963" s="8" t="s">
        <v>117</v>
      </c>
      <c r="C963" s="9">
        <v>0.25</v>
      </c>
      <c r="D963" s="9">
        <v>0.95833333333333337</v>
      </c>
      <c r="E963" s="13">
        <v>1111111</v>
      </c>
      <c r="F963" s="18" t="str">
        <f t="shared" si="337"/>
        <v>1111111</v>
      </c>
      <c r="G963" s="20" t="str">
        <f t="shared" si="338"/>
        <v>1</v>
      </c>
      <c r="H963" s="20" t="str">
        <f t="shared" si="339"/>
        <v>1</v>
      </c>
      <c r="I963" s="20" t="str">
        <f t="shared" si="340"/>
        <v>1</v>
      </c>
      <c r="J963" s="20" t="str">
        <f t="shared" si="341"/>
        <v>1</v>
      </c>
      <c r="K963" s="20" t="str">
        <f t="shared" si="342"/>
        <v>1</v>
      </c>
      <c r="L963" s="20" t="str">
        <f t="shared" si="343"/>
        <v>1</v>
      </c>
      <c r="M963" s="20" t="str">
        <f t="shared" si="344"/>
        <v>1</v>
      </c>
      <c r="N963" s="23">
        <f t="shared" si="345"/>
        <v>2</v>
      </c>
      <c r="O963" s="23">
        <f t="shared" si="346"/>
        <v>3</v>
      </c>
      <c r="P963" s="23">
        <f t="shared" si="347"/>
        <v>4</v>
      </c>
      <c r="Q963" s="23">
        <f t="shared" si="348"/>
        <v>5</v>
      </c>
      <c r="R963" s="23">
        <f t="shared" si="349"/>
        <v>6</v>
      </c>
      <c r="S963" s="23">
        <f t="shared" si="350"/>
        <v>7</v>
      </c>
      <c r="T963" s="23">
        <f t="shared" si="351"/>
        <v>1</v>
      </c>
      <c r="V963" s="9">
        <v>0.25</v>
      </c>
      <c r="W963" s="9">
        <v>0.95833333333333337</v>
      </c>
      <c r="X963" t="str">
        <f t="shared" ref="X963:X967" si="352">A963&amp;B963&amp;N963</f>
        <v>888559621_MIX_JOUR2</v>
      </c>
      <c r="Y963" t="str">
        <f t="shared" ref="Y963:Y967" si="353">A963&amp;B963&amp;O963</f>
        <v>888559621_MIX_JOUR3</v>
      </c>
      <c r="Z963" t="str">
        <f t="shared" ref="Z963:Z967" si="354">A963&amp;B963&amp;P963</f>
        <v>888559621_MIX_JOUR4</v>
      </c>
      <c r="AA963" t="str">
        <f t="shared" ref="AA963:AA967" si="355">A963&amp;B963&amp;Q963</f>
        <v>888559621_MIX_JOUR5</v>
      </c>
      <c r="AB963" t="str">
        <f t="shared" ref="AB963:AB967" si="356">A963&amp;B963&amp;R963</f>
        <v>888559621_MIX_JOUR6</v>
      </c>
      <c r="AC963" t="str">
        <f t="shared" ref="AC963:AC967" si="357">A963&amp;B963&amp;S963</f>
        <v>888559621_MIX_JOUR7</v>
      </c>
      <c r="AD963" t="str">
        <f t="shared" ref="AD963:AD967" si="358">A963&amp;B963&amp;T963</f>
        <v>888559621_MIX_JOUR1</v>
      </c>
      <c r="AF963" s="9">
        <v>0.25</v>
      </c>
      <c r="AG963" s="9">
        <v>0.95833333333333337</v>
      </c>
    </row>
    <row r="964" spans="1:33">
      <c r="A964" s="8">
        <v>8885604</v>
      </c>
      <c r="B964" s="8" t="s">
        <v>117</v>
      </c>
      <c r="C964" s="9">
        <v>0.25</v>
      </c>
      <c r="D964" s="9">
        <v>0.95833333333333337</v>
      </c>
      <c r="E964" s="13">
        <v>1111111</v>
      </c>
      <c r="F964" s="18" t="str">
        <f t="shared" si="337"/>
        <v>1111111</v>
      </c>
      <c r="G964" s="20" t="str">
        <f t="shared" si="338"/>
        <v>1</v>
      </c>
      <c r="H964" s="20" t="str">
        <f t="shared" si="339"/>
        <v>1</v>
      </c>
      <c r="I964" s="20" t="str">
        <f t="shared" si="340"/>
        <v>1</v>
      </c>
      <c r="J964" s="20" t="str">
        <f t="shared" si="341"/>
        <v>1</v>
      </c>
      <c r="K964" s="20" t="str">
        <f t="shared" si="342"/>
        <v>1</v>
      </c>
      <c r="L964" s="20" t="str">
        <f t="shared" si="343"/>
        <v>1</v>
      </c>
      <c r="M964" s="20" t="str">
        <f t="shared" si="344"/>
        <v>1</v>
      </c>
      <c r="N964" s="23">
        <f t="shared" si="345"/>
        <v>2</v>
      </c>
      <c r="O964" s="23">
        <f t="shared" si="346"/>
        <v>3</v>
      </c>
      <c r="P964" s="23">
        <f t="shared" si="347"/>
        <v>4</v>
      </c>
      <c r="Q964" s="23">
        <f t="shared" si="348"/>
        <v>5</v>
      </c>
      <c r="R964" s="23">
        <f t="shared" si="349"/>
        <v>6</v>
      </c>
      <c r="S964" s="23">
        <f t="shared" si="350"/>
        <v>7</v>
      </c>
      <c r="T964" s="23">
        <f t="shared" si="351"/>
        <v>1</v>
      </c>
      <c r="V964" s="9">
        <v>0.25</v>
      </c>
      <c r="W964" s="9">
        <v>0.95833333333333337</v>
      </c>
      <c r="X964" t="str">
        <f t="shared" si="352"/>
        <v>888560421_MIX_JOUR2</v>
      </c>
      <c r="Y964" t="str">
        <f t="shared" si="353"/>
        <v>888560421_MIX_JOUR3</v>
      </c>
      <c r="Z964" t="str">
        <f t="shared" si="354"/>
        <v>888560421_MIX_JOUR4</v>
      </c>
      <c r="AA964" t="str">
        <f t="shared" si="355"/>
        <v>888560421_MIX_JOUR5</v>
      </c>
      <c r="AB964" t="str">
        <f t="shared" si="356"/>
        <v>888560421_MIX_JOUR6</v>
      </c>
      <c r="AC964" t="str">
        <f t="shared" si="357"/>
        <v>888560421_MIX_JOUR7</v>
      </c>
      <c r="AD964" t="str">
        <f t="shared" si="358"/>
        <v>888560421_MIX_JOUR1</v>
      </c>
      <c r="AF964" s="9">
        <v>0.25</v>
      </c>
      <c r="AG964" s="9">
        <v>0.95833333333333337</v>
      </c>
    </row>
    <row r="965" spans="1:33">
      <c r="A965" s="8">
        <v>8885621</v>
      </c>
      <c r="B965" s="8" t="s">
        <v>117</v>
      </c>
      <c r="C965" s="9">
        <v>0.25</v>
      </c>
      <c r="D965" s="9">
        <v>0.95833333333333337</v>
      </c>
      <c r="E965" s="13">
        <v>1111111</v>
      </c>
      <c r="F965" s="18" t="str">
        <f t="shared" si="337"/>
        <v>1111111</v>
      </c>
      <c r="G965" s="20" t="str">
        <f t="shared" si="338"/>
        <v>1</v>
      </c>
      <c r="H965" s="20" t="str">
        <f t="shared" si="339"/>
        <v>1</v>
      </c>
      <c r="I965" s="20" t="str">
        <f t="shared" si="340"/>
        <v>1</v>
      </c>
      <c r="J965" s="20" t="str">
        <f t="shared" si="341"/>
        <v>1</v>
      </c>
      <c r="K965" s="20" t="str">
        <f t="shared" si="342"/>
        <v>1</v>
      </c>
      <c r="L965" s="20" t="str">
        <f t="shared" si="343"/>
        <v>1</v>
      </c>
      <c r="M965" s="20" t="str">
        <f t="shared" si="344"/>
        <v>1</v>
      </c>
      <c r="N965" s="23">
        <f t="shared" si="345"/>
        <v>2</v>
      </c>
      <c r="O965" s="23">
        <f t="shared" si="346"/>
        <v>3</v>
      </c>
      <c r="P965" s="23">
        <f t="shared" si="347"/>
        <v>4</v>
      </c>
      <c r="Q965" s="23">
        <f t="shared" si="348"/>
        <v>5</v>
      </c>
      <c r="R965" s="23">
        <f t="shared" si="349"/>
        <v>6</v>
      </c>
      <c r="S965" s="23">
        <f t="shared" si="350"/>
        <v>7</v>
      </c>
      <c r="T965" s="23">
        <f t="shared" si="351"/>
        <v>1</v>
      </c>
      <c r="V965" s="9">
        <v>0.25</v>
      </c>
      <c r="W965" s="9">
        <v>0.95833333333333337</v>
      </c>
      <c r="X965" t="str">
        <f t="shared" si="352"/>
        <v>888562121_MIX_JOUR2</v>
      </c>
      <c r="Y965" t="str">
        <f t="shared" si="353"/>
        <v>888562121_MIX_JOUR3</v>
      </c>
      <c r="Z965" t="str">
        <f t="shared" si="354"/>
        <v>888562121_MIX_JOUR4</v>
      </c>
      <c r="AA965" t="str">
        <f t="shared" si="355"/>
        <v>888562121_MIX_JOUR5</v>
      </c>
      <c r="AB965" t="str">
        <f t="shared" si="356"/>
        <v>888562121_MIX_JOUR6</v>
      </c>
      <c r="AC965" t="str">
        <f t="shared" si="357"/>
        <v>888562121_MIX_JOUR7</v>
      </c>
      <c r="AD965" t="str">
        <f t="shared" si="358"/>
        <v>888562121_MIX_JOUR1</v>
      </c>
      <c r="AF965" s="9">
        <v>0.25</v>
      </c>
      <c r="AG965" s="9">
        <v>0.95833333333333337</v>
      </c>
    </row>
    <row r="966" spans="1:33">
      <c r="A966" s="8">
        <v>8885624</v>
      </c>
      <c r="B966" s="8" t="s">
        <v>117</v>
      </c>
      <c r="C966" s="9">
        <v>0.25</v>
      </c>
      <c r="D966" s="9">
        <v>0.95833333333333337</v>
      </c>
      <c r="E966" s="13">
        <v>1111111</v>
      </c>
      <c r="F966" s="18" t="str">
        <f t="shared" si="337"/>
        <v>1111111</v>
      </c>
      <c r="G966" s="20" t="str">
        <f t="shared" si="338"/>
        <v>1</v>
      </c>
      <c r="H966" s="20" t="str">
        <f t="shared" si="339"/>
        <v>1</v>
      </c>
      <c r="I966" s="20" t="str">
        <f t="shared" si="340"/>
        <v>1</v>
      </c>
      <c r="J966" s="20" t="str">
        <f t="shared" si="341"/>
        <v>1</v>
      </c>
      <c r="K966" s="20" t="str">
        <f t="shared" si="342"/>
        <v>1</v>
      </c>
      <c r="L966" s="20" t="str">
        <f t="shared" si="343"/>
        <v>1</v>
      </c>
      <c r="M966" s="20" t="str">
        <f t="shared" si="344"/>
        <v>1</v>
      </c>
      <c r="N966" s="23">
        <f t="shared" si="345"/>
        <v>2</v>
      </c>
      <c r="O966" s="23">
        <f t="shared" si="346"/>
        <v>3</v>
      </c>
      <c r="P966" s="23">
        <f t="shared" si="347"/>
        <v>4</v>
      </c>
      <c r="Q966" s="23">
        <f t="shared" si="348"/>
        <v>5</v>
      </c>
      <c r="R966" s="23">
        <f t="shared" si="349"/>
        <v>6</v>
      </c>
      <c r="S966" s="23">
        <f t="shared" si="350"/>
        <v>7</v>
      </c>
      <c r="T966" s="23">
        <f t="shared" si="351"/>
        <v>1</v>
      </c>
      <c r="V966" s="9">
        <v>0.25</v>
      </c>
      <c r="W966" s="9">
        <v>0.95833333333333337</v>
      </c>
      <c r="X966" t="str">
        <f t="shared" si="352"/>
        <v>888562421_MIX_JOUR2</v>
      </c>
      <c r="Y966" t="str">
        <f t="shared" si="353"/>
        <v>888562421_MIX_JOUR3</v>
      </c>
      <c r="Z966" t="str">
        <f t="shared" si="354"/>
        <v>888562421_MIX_JOUR4</v>
      </c>
      <c r="AA966" t="str">
        <f t="shared" si="355"/>
        <v>888562421_MIX_JOUR5</v>
      </c>
      <c r="AB966" t="str">
        <f t="shared" si="356"/>
        <v>888562421_MIX_JOUR6</v>
      </c>
      <c r="AC966" t="str">
        <f t="shared" si="357"/>
        <v>888562421_MIX_JOUR7</v>
      </c>
      <c r="AD966" t="str">
        <f t="shared" si="358"/>
        <v>888562421_MIX_JOUR1</v>
      </c>
      <c r="AF966" s="9">
        <v>0.25</v>
      </c>
      <c r="AG966" s="9">
        <v>0.95833333333333337</v>
      </c>
    </row>
    <row r="967" spans="1:33">
      <c r="A967" s="8">
        <v>8885642</v>
      </c>
      <c r="B967" s="8" t="s">
        <v>117</v>
      </c>
      <c r="C967" s="9">
        <v>0.25</v>
      </c>
      <c r="D967" s="9">
        <v>0.95833333333333337</v>
      </c>
      <c r="E967" s="13">
        <v>1111111</v>
      </c>
      <c r="F967" s="18" t="str">
        <f t="shared" si="337"/>
        <v>1111111</v>
      </c>
      <c r="G967" s="20" t="str">
        <f t="shared" si="338"/>
        <v>1</v>
      </c>
      <c r="H967" s="20" t="str">
        <f t="shared" si="339"/>
        <v>1</v>
      </c>
      <c r="I967" s="20" t="str">
        <f t="shared" si="340"/>
        <v>1</v>
      </c>
      <c r="J967" s="20" t="str">
        <f t="shared" si="341"/>
        <v>1</v>
      </c>
      <c r="K967" s="20" t="str">
        <f t="shared" si="342"/>
        <v>1</v>
      </c>
      <c r="L967" s="20" t="str">
        <f t="shared" si="343"/>
        <v>1</v>
      </c>
      <c r="M967" s="20" t="str">
        <f t="shared" si="344"/>
        <v>1</v>
      </c>
      <c r="N967" s="23">
        <f t="shared" si="345"/>
        <v>2</v>
      </c>
      <c r="O967" s="23">
        <f t="shared" si="346"/>
        <v>3</v>
      </c>
      <c r="P967" s="23">
        <f t="shared" si="347"/>
        <v>4</v>
      </c>
      <c r="Q967" s="23">
        <f t="shared" si="348"/>
        <v>5</v>
      </c>
      <c r="R967" s="23">
        <f t="shared" si="349"/>
        <v>6</v>
      </c>
      <c r="S967" s="23">
        <f t="shared" si="350"/>
        <v>7</v>
      </c>
      <c r="T967" s="23">
        <f t="shared" si="351"/>
        <v>1</v>
      </c>
      <c r="V967" s="9">
        <v>0.25</v>
      </c>
      <c r="W967" s="9">
        <v>0.95833333333333337</v>
      </c>
      <c r="X967" t="str">
        <f t="shared" si="352"/>
        <v>888564221_MIX_JOUR2</v>
      </c>
      <c r="Y967" t="str">
        <f t="shared" si="353"/>
        <v>888564221_MIX_JOUR3</v>
      </c>
      <c r="Z967" t="str">
        <f t="shared" si="354"/>
        <v>888564221_MIX_JOUR4</v>
      </c>
      <c r="AA967" t="str">
        <f t="shared" si="355"/>
        <v>888564221_MIX_JOUR5</v>
      </c>
      <c r="AB967" t="str">
        <f t="shared" si="356"/>
        <v>888564221_MIX_JOUR6</v>
      </c>
      <c r="AC967" t="str">
        <f t="shared" si="357"/>
        <v>888564221_MIX_JOUR7</v>
      </c>
      <c r="AD967" t="str">
        <f t="shared" si="358"/>
        <v>888564221_MIX_JOUR1</v>
      </c>
      <c r="AF967" s="9">
        <v>0.25</v>
      </c>
      <c r="AG967" s="9">
        <v>0.95833333333333337</v>
      </c>
    </row>
  </sheetData>
  <autoFilter ref="A1:E967">
    <filterColumn colId="1"/>
    <sortState ref="A418:E1383">
      <sortCondition ref="A1:A27155"/>
    </sortState>
  </autoFilter>
  <conditionalFormatting sqref="X2:AD967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Sommaire</vt:lpstr>
      <vt:lpstr>Fenetre</vt:lpstr>
    </vt:vector>
  </TitlesOfParts>
  <Company>RDB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Ron de Bruin</dc:creator>
  <cp:lastModifiedBy>TurcotV</cp:lastModifiedBy>
  <dcterms:created xsi:type="dcterms:W3CDTF">2008-05-09T20:40:04Z</dcterms:created>
  <dcterms:modified xsi:type="dcterms:W3CDTF">2019-01-16T18:05:46Z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4XLRetrievePerWS">
    <vt:lpwstr>Y</vt:lpwstr>
  </property>
  <property fmtid="{D5CDD505-2E9C-101B-9397-08002B2CF9AE}" pid="3" name="K4XLScatterRefresh">
    <vt:lpwstr>N</vt:lpwstr>
  </property>
  <property fmtid="{D5CDD505-2E9C-101B-9397-08002B2CF9AE}" pid="4" name="K4XLVersion">
    <vt:lpwstr>7.3.3137</vt:lpwstr>
  </property>
  <property fmtid="{D5CDD505-2E9C-101B-9397-08002B2CF9AE}" pid="5" name="K4XL KID">
    <vt:lpwstr/>
  </property>
  <property fmtid="{D5CDD505-2E9C-101B-9397-08002B2CF9AE}" pid="6" name="K4XL DBKID">
    <vt:lpwstr/>
  </property>
</Properties>
</file>