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epet\Downloads\"/>
    </mc:Choice>
  </mc:AlternateContent>
  <xr:revisionPtr revIDLastSave="0" documentId="13_ncr:1_{A1B6BC1E-152A-4BF3-A0DC-E1B3689260D2}" xr6:coauthVersionLast="47" xr6:coauthVersionMax="47" xr10:uidLastSave="{00000000-0000-0000-0000-000000000000}"/>
  <bookViews>
    <workbookView xWindow="-120" yWindow="-120" windowWidth="20730" windowHeight="11160" firstSheet="1" activeTab="1" xr2:uid="{5E72DD7E-5BE9-4226-AA97-C0A981DBAE34}"/>
  </bookViews>
  <sheets>
    <sheet name="ACTIONS" sheetId="22" state="hidden" r:id="rId1"/>
    <sheet name="TCD" sheetId="9" r:id="rId2"/>
    <sheet name="NC" sheetId="3" r:id="rId3"/>
    <sheet name="DONNEES" sheetId="5" r:id="rId4"/>
  </sheets>
  <calcPr calcId="191028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0" i="3" l="1"/>
  <c r="U10" i="3"/>
  <c r="P11" i="3"/>
  <c r="U11" i="3"/>
  <c r="P12" i="3"/>
  <c r="U12" i="3"/>
  <c r="P13" i="3"/>
  <c r="U13" i="3"/>
  <c r="P14" i="3"/>
  <c r="U14" i="3"/>
  <c r="P15" i="3"/>
  <c r="U15" i="3"/>
  <c r="P16" i="3"/>
  <c r="U16" i="3"/>
  <c r="P17" i="3"/>
  <c r="U17" i="3"/>
  <c r="P18" i="3"/>
  <c r="U18" i="3"/>
  <c r="P19" i="3"/>
  <c r="U19" i="3"/>
  <c r="P20" i="3"/>
  <c r="U20" i="3"/>
  <c r="P21" i="3"/>
  <c r="U21" i="3"/>
  <c r="P22" i="3"/>
  <c r="U22" i="3"/>
  <c r="U9" i="3" l="1"/>
  <c r="U3" i="3"/>
  <c r="P3" i="3"/>
  <c r="P4" i="3"/>
  <c r="P5" i="3"/>
  <c r="P6" i="3"/>
  <c r="P7" i="3"/>
  <c r="P8" i="3"/>
  <c r="P9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5" i="3"/>
  <c r="P54" i="3"/>
  <c r="P56" i="3"/>
  <c r="P57" i="3"/>
  <c r="U4" i="3"/>
  <c r="U5" i="3"/>
  <c r="U6" i="3"/>
  <c r="U7" i="3"/>
  <c r="U8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5" i="3"/>
  <c r="U54" i="3"/>
  <c r="U56" i="3"/>
  <c r="U57" i="3"/>
  <c r="U87" i="3"/>
  <c r="P87" i="3"/>
  <c r="U85" i="3"/>
  <c r="P85" i="3"/>
  <c r="U84" i="3"/>
  <c r="P84" i="3"/>
  <c r="U88" i="3"/>
  <c r="P88" i="3"/>
  <c r="U86" i="3"/>
  <c r="P86" i="3"/>
  <c r="U91" i="3"/>
  <c r="P91" i="3"/>
  <c r="U89" i="3"/>
  <c r="P89" i="3"/>
  <c r="U90" i="3"/>
  <c r="P90" i="3"/>
  <c r="U83" i="3"/>
  <c r="P83" i="3"/>
  <c r="U82" i="3"/>
  <c r="P82" i="3"/>
  <c r="U77" i="3"/>
  <c r="P77" i="3"/>
  <c r="U81" i="3"/>
  <c r="P81" i="3"/>
  <c r="U80" i="3"/>
  <c r="P80" i="3"/>
  <c r="U79" i="3"/>
  <c r="P79" i="3"/>
  <c r="U74" i="3"/>
  <c r="P74" i="3"/>
  <c r="U75" i="3"/>
  <c r="P75" i="3"/>
  <c r="U76" i="3"/>
  <c r="P76" i="3"/>
  <c r="U78" i="3"/>
  <c r="P78" i="3"/>
  <c r="U66" i="3"/>
  <c r="P66" i="3"/>
  <c r="U72" i="3"/>
  <c r="P72" i="3"/>
  <c r="U63" i="3"/>
  <c r="P63" i="3"/>
  <c r="U65" i="3"/>
  <c r="P65" i="3"/>
  <c r="U60" i="3"/>
  <c r="P60" i="3"/>
  <c r="U64" i="3"/>
  <c r="P64" i="3"/>
  <c r="U68" i="3"/>
  <c r="P68" i="3"/>
  <c r="U71" i="3"/>
  <c r="P71" i="3"/>
  <c r="U67" i="3"/>
  <c r="P67" i="3"/>
  <c r="U70" i="3"/>
  <c r="P70" i="3"/>
  <c r="U73" i="3"/>
  <c r="P73" i="3"/>
  <c r="U62" i="3"/>
  <c r="P62" i="3"/>
  <c r="U59" i="3"/>
  <c r="P59" i="3"/>
  <c r="U58" i="3"/>
  <c r="P58" i="3"/>
  <c r="U69" i="3"/>
  <c r="P69" i="3"/>
  <c r="U61" i="3"/>
  <c r="P61" i="3"/>
</calcChain>
</file>

<file path=xl/sharedStrings.xml><?xml version="1.0" encoding="utf-8"?>
<sst xmlns="http://schemas.openxmlformats.org/spreadsheetml/2006/main" count="605" uniqueCount="127">
  <si>
    <t>COUT NC AU COURS DU TEMPS</t>
  </si>
  <si>
    <t>COUT CUMULE NC AU COURS DU TEMPS</t>
  </si>
  <si>
    <t>juin</t>
  </si>
  <si>
    <t>Étiquettes de lignes</t>
  </si>
  <si>
    <t>EXT/INT</t>
  </si>
  <si>
    <t>EXT</t>
  </si>
  <si>
    <t>Somme de TOTAL2</t>
  </si>
  <si>
    <t>ANNEES</t>
  </si>
  <si>
    <t>2023</t>
  </si>
  <si>
    <t>CONTROLER</t>
  </si>
  <si>
    <t>AUTRE</t>
  </si>
  <si>
    <t>2022</t>
  </si>
  <si>
    <t>(vide)</t>
  </si>
  <si>
    <t>MAUVAISE POSITION</t>
  </si>
  <si>
    <t>janv</t>
  </si>
  <si>
    <t>MAUVAISE COTE</t>
  </si>
  <si>
    <t>févr</t>
  </si>
  <si>
    <t>INT</t>
  </si>
  <si>
    <t>mars</t>
  </si>
  <si>
    <t>avr</t>
  </si>
  <si>
    <t>mai</t>
  </si>
  <si>
    <t>Total général</t>
  </si>
  <si>
    <t>juil</t>
  </si>
  <si>
    <t>août</t>
  </si>
  <si>
    <t>sept</t>
  </si>
  <si>
    <t>oct</t>
  </si>
  <si>
    <t>nov</t>
  </si>
  <si>
    <t>1 -</t>
  </si>
  <si>
    <t>2 -</t>
  </si>
  <si>
    <t>DESCRIPTION</t>
  </si>
  <si>
    <t>PROBLÈME</t>
  </si>
  <si>
    <t>CAUSE</t>
  </si>
  <si>
    <t>ACTION</t>
  </si>
  <si>
    <t>QUANTITE</t>
  </si>
  <si>
    <t>COUT</t>
  </si>
  <si>
    <t>VERIFICATION</t>
  </si>
  <si>
    <t>N°NC</t>
  </si>
  <si>
    <t>N°OF</t>
  </si>
  <si>
    <t>N°AR</t>
  </si>
  <si>
    <t>CLIENT</t>
  </si>
  <si>
    <t>DATE NC</t>
  </si>
  <si>
    <t>MNI/MAJ</t>
  </si>
  <si>
    <t>OPERATEUR</t>
  </si>
  <si>
    <t>TYPE</t>
  </si>
  <si>
    <t>ANALYSE</t>
  </si>
  <si>
    <t>ATELIER</t>
  </si>
  <si>
    <t>QUALITE</t>
  </si>
  <si>
    <t>RETOUCHE</t>
  </si>
  <si>
    <t>REBUT</t>
  </si>
  <si>
    <t>TOTAL</t>
  </si>
  <si>
    <t>PUHT</t>
  </si>
  <si>
    <t>LIVRAISON</t>
  </si>
  <si>
    <t>NB HEURE</t>
  </si>
  <si>
    <t>TOTAL2</t>
  </si>
  <si>
    <t>DATE PREVISIONEL</t>
  </si>
  <si>
    <t>DATE VERIFICATON</t>
  </si>
  <si>
    <t>SOLDE ?</t>
  </si>
  <si>
    <t>MIN</t>
  </si>
  <si>
    <t>OUBLI OP</t>
  </si>
  <si>
    <t>MAJ</t>
  </si>
  <si>
    <t>N/A</t>
  </si>
  <si>
    <t>MAUVAIS PLAN</t>
  </si>
  <si>
    <t>ERREUR PROG</t>
  </si>
  <si>
    <t>MAUVAISE INFO</t>
  </si>
  <si>
    <t>OUI</t>
  </si>
  <si>
    <t>MATIERE NC</t>
  </si>
  <si>
    <t>MANQUE CONTRÔLE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</si>
  <si>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</si>
  <si>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</si>
  <si>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</si>
  <si>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</si>
  <si>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</si>
  <si>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</si>
  <si>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</si>
  <si>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</si>
  <si>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</si>
  <si>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</si>
  <si>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</si>
  <si>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</si>
  <si>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</si>
  <si>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</si>
  <si>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</si>
  <si>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</si>
  <si>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</si>
  <si>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</si>
  <si>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</si>
  <si>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</si>
  <si>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</si>
  <si>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</si>
  <si>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</si>
  <si>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</si>
  <si>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</si>
  <si>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</si>
  <si>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</si>
  <si>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28</t>
  </si>
  <si>
    <t>ENTREPRISE 29</t>
  </si>
  <si>
    <t>ENTREPRISE 30</t>
  </si>
  <si>
    <t>ENTREPRISE 31</t>
  </si>
  <si>
    <t>ENTREPRISE 32</t>
  </si>
  <si>
    <t>ENTREPRISE 33</t>
  </si>
  <si>
    <t>ENTREPRISE 34</t>
  </si>
  <si>
    <t>ENTREPRISE 35</t>
  </si>
  <si>
    <t>ENTREPRISE 36</t>
  </si>
  <si>
    <t>ENTREPRISE 37</t>
  </si>
  <si>
    <t>ENTREPRISE 38</t>
  </si>
  <si>
    <t>ENTREPRISE 39</t>
  </si>
  <si>
    <t>ENTREPRISE 40</t>
  </si>
  <si>
    <t>OPERATEUR 1</t>
  </si>
  <si>
    <t>OPERATEUR 2</t>
  </si>
  <si>
    <t>OPERATEUR 3</t>
  </si>
  <si>
    <t>OPERATEUR 4</t>
  </si>
  <si>
    <t>OPERATEUR 5</t>
  </si>
  <si>
    <t>OPERATEUR 6</t>
  </si>
  <si>
    <t>OPERATEUR 7</t>
  </si>
  <si>
    <t>OPERATEUR 8</t>
  </si>
  <si>
    <t>OPERATEUR 9</t>
  </si>
  <si>
    <t>OPERATEUR 10</t>
  </si>
  <si>
    <t>OPERATEUR 11</t>
  </si>
  <si>
    <t>OPERATEUR 12</t>
  </si>
  <si>
    <t>OPERATEUR 13</t>
  </si>
  <si>
    <t>OPERATEUR 14</t>
  </si>
  <si>
    <t>OPERATEUR 15</t>
  </si>
  <si>
    <t>OPERATEUR 16</t>
  </si>
  <si>
    <t>OPERATEUR 17</t>
  </si>
  <si>
    <t>OPERATEUR 18</t>
  </si>
  <si>
    <t>OPERATEUR 19</t>
  </si>
  <si>
    <t>OPERATEUR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</si>
</sst>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\ &quot;€&quot;"/>
  </numFmts>
  <fonts count="13">
    <font>
      <sz val="11"/>
      <color theme="1"/>
      <name val="Calibri Light"/>
      <family val="2"/>
      <scheme val="minor"/>
    </font>
    <font>
      <b/>
      <sz val="11"/>
      <color theme="0"/>
      <name val="Calibri Light"/>
      <family val="2"/>
      <scheme val="minor"/>
    </font>
    <font>
      <b/>
      <sz val="11"/>
      <color theme="1"/>
      <name val="Calibri Light"/>
      <family val="2"/>
      <scheme val="minor"/>
    </font>
    <font>
      <sz val="10"/>
      <name val="CG Times"/>
    </font>
    <font>
      <b/>
      <sz val="14"/>
      <color theme="0"/>
      <name val="Calibri Light"/>
      <family val="2"/>
      <scheme val="minor"/>
    </font>
    <font>
      <sz val="8"/>
      <name val="Calibri Light"/>
      <family val="2"/>
      <scheme val="minor"/>
    </font>
    <font>
      <b/>
      <sz val="12"/>
      <color theme="0"/>
      <name val="Calibri Light"/>
      <family val="2"/>
      <scheme val="minor"/>
    </font>
    <font>
      <sz val="11"/>
      <name val="Calibri Light"/>
      <family val="2"/>
      <scheme val="minor"/>
    </font>
    <font>
      <i/>
      <sz val="11"/>
      <name val="Calibri Light"/>
      <family val="2"/>
      <scheme val="minor"/>
    </font>
    <font>
      <i/>
      <sz val="10"/>
      <name val="Calibri Light"/>
      <family val="2"/>
      <scheme val="minor"/>
    </font>
    <font>
      <sz val="10"/>
      <name val="Calibri Light"/>
      <family val="2"/>
      <scheme val="minor"/>
    </font>
    <font>
      <i/>
      <sz val="9"/>
      <name val="Calibri Light"/>
      <family val="2"/>
      <scheme val="minor"/>
    </font>
    <font>
      <sz val="18"/>
      <name val="Calibri Light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" fontId="2" fillId="0" borderId="0" xfId="0" applyNumberFormat="1" applyFont="1" applyAlignment="1">
      <alignment horizontal="center"/>
    </xf>
    <xf numFmtId="0" fontId="4" fillId="5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0" borderId="0" xfId="0" applyFont="1"/>
    <xf numFmtId="0" fontId="10" fillId="0" borderId="0" xfId="0" applyFont="1"/>
    <xf numFmtId="0" fontId="10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0" fontId="8" fillId="0" borderId="0" xfId="0" applyFont="1" applyAlignment="1">
      <alignment horizontal="left" vertical="top"/>
    </xf>
    <xf numFmtId="0" fontId="12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20990E1A-5877-4769-98F8-080A290BFFBD}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inor"/>
      </font>
      <alignment horizontal="left" vertical="center" textRotation="0" wrapText="0" indent="0" justifyLastLine="0" shrinkToFit="0" readingOrder="0"/>
    </dxf>
    <dxf>
      <numFmt numFmtId="164" formatCode="#,##0\ &quot;€&quot;"/>
    </dxf>
    <dxf>
      <alignment horizontal="center"/>
    </dxf>
    <dxf>
      <alignment horizontal="center"/>
    </dxf>
    <dxf>
      <numFmt numFmtId="164" formatCode="#,##0\ &quot;€&quot;"/>
    </dxf>
    <dxf>
      <alignment horizontal="center"/>
    </dxf>
    <dxf>
      <alignment horizontal="center"/>
    </dxf>
    <dxf>
      <font>
        <color theme="0"/>
      </font>
      <fill>
        <patternFill>
          <bgColor theme="2" tint="-0.89996032593768116"/>
        </patternFill>
      </fill>
    </dxf>
  </dxfs>
  <tableStyles count="1" defaultTableStyle="TableStyleMedium2" defaultPivotStyle="PivotStyleLight16">
    <tableStyle name="Style de segment 2" pivot="0" table="0" count="2" xr9:uid="{2109353F-49F0-45D2-B7BF-1E3A6225017D}">
      <tableStyleElement type="wholeTable" dxfId="36"/>
    </tableStyle>
  </tableStyles>
  <colors>
    <mruColors>
      <color rgb="FF345D7C"/>
      <color rgb="FF3D6E93"/>
      <color rgb="FF0D161E"/>
      <color rgb="FF006600"/>
      <color rgb="FF339966"/>
      <color rgb="FF191E37"/>
      <color rgb="FF0CDCD2"/>
      <color rgb="FF3366CC"/>
      <color rgb="FFC61616"/>
      <color rgb="FF202748"/>
    </mruColors>
  </colors>
  <extLst>
    <ext xmlns:x14="http://schemas.microsoft.com/office/spreadsheetml/2009/9/main" uri="{46F421CA-312F-682f-3DD2-61675219B42D}">
      <x14:dxfs count="1">
        <dxf>
          <fill>
            <patternFill>
              <bgColor rgb="FF00B0F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2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[00_VBA-NC-01.xlsm]TCD!Tableau croisé dynamique9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TCD!$D$3:$D$4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TCD!$C$5:$C$16</c:f>
              <c:strCache>
                <c:ptCount val="11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</c:strCache>
            </c:strRef>
          </c:cat>
          <c:val>
            <c:numRef>
              <c:f>TCD!$D$5:$D$16</c:f>
              <c:numCache>
                <c:formatCode>#\ ##0\ "€"</c:formatCode>
                <c:ptCount val="11"/>
                <c:pt idx="0">
                  <c:v>1096.002</c:v>
                </c:pt>
                <c:pt idx="1">
                  <c:v>1655</c:v>
                </c:pt>
                <c:pt idx="2">
                  <c:v>5838.02</c:v>
                </c:pt>
                <c:pt idx="3">
                  <c:v>1889</c:v>
                </c:pt>
                <c:pt idx="4">
                  <c:v>6065</c:v>
                </c:pt>
                <c:pt idx="5">
                  <c:v>3840</c:v>
                </c:pt>
                <c:pt idx="6">
                  <c:v>1200</c:v>
                </c:pt>
                <c:pt idx="7">
                  <c:v>1660</c:v>
                </c:pt>
                <c:pt idx="8">
                  <c:v>2907</c:v>
                </c:pt>
                <c:pt idx="9">
                  <c:v>3875</c:v>
                </c:pt>
                <c:pt idx="10">
                  <c:v>1970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43-4EC2-8EF6-7EA9716E2733}"/>
            </c:ext>
          </c:extLst>
        </c:ser>
        <c:ser>
          <c:idx val="1"/>
          <c:order val="1"/>
          <c:tx>
            <c:strRef>
              <c:f>TCD!$E$3:$E$4</c:f>
              <c:strCache>
                <c:ptCount val="1"/>
                <c:pt idx="0">
                  <c:v>2023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TCD!$C$5:$C$16</c:f>
              <c:strCache>
                <c:ptCount val="11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</c:strCache>
            </c:strRef>
          </c:cat>
          <c:val>
            <c:numRef>
              <c:f>TCD!$E$5:$E$16</c:f>
              <c:numCache>
                <c:formatCode>#\ ##0\ "€"</c:formatCode>
                <c:ptCount val="11"/>
                <c:pt idx="0">
                  <c:v>16054</c:v>
                </c:pt>
                <c:pt idx="1">
                  <c:v>2055</c:v>
                </c:pt>
                <c:pt idx="2">
                  <c:v>8442.15</c:v>
                </c:pt>
                <c:pt idx="3">
                  <c:v>338</c:v>
                </c:pt>
                <c:pt idx="4">
                  <c:v>6005</c:v>
                </c:pt>
                <c:pt idx="5">
                  <c:v>2970</c:v>
                </c:pt>
                <c:pt idx="6">
                  <c:v>270</c:v>
                </c:pt>
                <c:pt idx="8">
                  <c:v>4970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B43-4EC2-8EF6-7EA9716E27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68947279"/>
        <c:axId val="1640188447"/>
      </c:barChart>
      <c:catAx>
        <c:axId val="15689472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188447"/>
        <c:crosses val="autoZero"/>
        <c:auto val="1"/>
        <c:lblAlgn val="ctr"/>
        <c:lblOffset val="100"/>
        <c:noMultiLvlLbl val="0"/>
      </c:catAx>
      <c:valAx>
        <c:axId val="16401884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89472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[00_VBA-NC-01.xlsm]TCD!Tableau croisé dynamique10</c:name>
    <c:fmtId val="3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TCD!$I$3:$I$4</c:f>
              <c:strCache>
                <c:ptCount val="1"/>
                <c:pt idx="0">
                  <c:v>2022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TCD!$H$5:$H$16</c:f>
              <c:strCache>
                <c:ptCount val="11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</c:strCache>
            </c:strRef>
          </c:cat>
          <c:val>
            <c:numRef>
              <c:f>TCD!$I$5:$I$16</c:f>
              <c:numCache>
                <c:formatCode>#\ ##0\ "€"</c:formatCode>
                <c:ptCount val="11"/>
                <c:pt idx="0">
                  <c:v>1096.002</c:v>
                </c:pt>
                <c:pt idx="1">
                  <c:v>2751.002</c:v>
                </c:pt>
                <c:pt idx="2">
                  <c:v>8589.0220000000008</c:v>
                </c:pt>
                <c:pt idx="3">
                  <c:v>10478.022000000001</c:v>
                </c:pt>
                <c:pt idx="4">
                  <c:v>16543.022000000001</c:v>
                </c:pt>
                <c:pt idx="5">
                  <c:v>20383.022000000001</c:v>
                </c:pt>
                <c:pt idx="6">
                  <c:v>21583.022000000001</c:v>
                </c:pt>
                <c:pt idx="7">
                  <c:v>23243.022000000001</c:v>
                </c:pt>
                <c:pt idx="8">
                  <c:v>26150.022000000001</c:v>
                </c:pt>
                <c:pt idx="9">
                  <c:v>30025.022000000001</c:v>
                </c:pt>
                <c:pt idx="10">
                  <c:v>31995.022000000001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B13-4764-BC35-B452BB32AF3D}"/>
            </c:ext>
          </c:extLst>
        </c:ser>
        <c:ser>
          <c:idx val="1"/>
          <c:order val="1"/>
          <c:tx>
            <c:strRef>
              <c:f>TCD!$J$3:$J$4</c:f>
              <c:strCache>
                <c:ptCount val="1"/>
                <c:pt idx="0">
                  <c:v>2023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TCD!$H$5:$H$16</c:f>
              <c:strCache>
                <c:ptCount val="11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</c:strCache>
            </c:strRef>
          </c:cat>
          <c:val>
            <c:numRef>
              <c:f>TCD!$J$5:$J$16</c:f>
              <c:numCache>
                <c:formatCode>#\ ##0\ "€"</c:formatCode>
                <c:ptCount val="11"/>
                <c:pt idx="0">
                  <c:v>16054</c:v>
                </c:pt>
                <c:pt idx="1">
                  <c:v>18109</c:v>
                </c:pt>
                <c:pt idx="2">
                  <c:v>26551.15</c:v>
                </c:pt>
                <c:pt idx="3">
                  <c:v>26889.15</c:v>
                </c:pt>
                <c:pt idx="4">
                  <c:v>32894.15</c:v>
                </c:pt>
                <c:pt idx="5">
                  <c:v>35864.15</c:v>
                </c:pt>
                <c:pt idx="6">
                  <c:v>36134.15</c:v>
                </c:pt>
                <c:pt idx="7">
                  <c:v>36134.15</c:v>
                </c:pt>
                <c:pt idx="8">
                  <c:v>41104.15</c:v>
                </c:pt>
                <c:pt idx="9">
                  <c:v>41104.15</c:v>
                </c:pt>
                <c:pt idx="10">
                  <c:v>41104.15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13-4764-BC35-B452BB32AF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5920975"/>
        <c:axId val="418290351"/>
      </c:lineChart>
      <c:catAx>
        <c:axId val="4259209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290351"/>
        <c:crosses val="autoZero"/>
        <c:auto val="1"/>
        <c:lblAlgn val="ctr"/>
        <c:lblOffset val="100"/>
        <c:noMultiLvlLbl val="0"/>
      </c:catAx>
      <c:valAx>
        <c:axId val="418290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2097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121585</xdr:rowOff>
    </xdr:from>
    <xdr:to>
      <xdr:col>5</xdr:col>
      <xdr:colOff>15689</xdr:colOff>
      <xdr:row>3</xdr:row>
      <xdr:rowOff>37540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BB20FF18-695B-44F5-FD10-B9DBD9D64914}"/>
            </a:ext>
          </a:extLst>
        </xdr:cNvPr>
        <xdr:cNvGrpSpPr/>
      </xdr:nvGrpSpPr>
      <xdr:grpSpPr>
        <a:xfrm>
          <a:off x="336176" y="121585"/>
          <a:ext cx="3321425" cy="487455"/>
          <a:chOff x="0" y="20732"/>
          <a:chExt cx="3276601" cy="487455"/>
        </a:xfrm>
      </xdr:grpSpPr>
      <xdr:sp macro="" textlink="">
        <xdr:nvSpPr>
          <xdr:cNvPr id="46" name="Rectangle : coins arrondis 45">
            <a:extLst>
              <a:ext uri="{FF2B5EF4-FFF2-40B4-BE49-F238E27FC236}">
                <a16:creationId xmlns:a16="http://schemas.microsoft.com/office/drawing/2014/main" id="{7A7E5044-7676-452F-BF51-577531A5A066}"/>
              </a:ext>
            </a:extLst>
          </xdr:cNvPr>
          <xdr:cNvSpPr/>
        </xdr:nvSpPr>
        <xdr:spPr>
          <a:xfrm>
            <a:off x="0" y="56030"/>
            <a:ext cx="3267075" cy="452157"/>
          </a:xfrm>
          <a:prstGeom prst="roundRect">
            <a:avLst/>
          </a:prstGeom>
          <a:solidFill>
            <a:srgbClr val="C00000"/>
          </a:solidFill>
          <a:ln>
            <a:noFill/>
          </a:ln>
          <a:effectLst>
            <a:outerShdw blurRad="57785" dist="33020" dir="3180000" algn="ctr">
              <a:srgbClr val="000000">
                <a:alpha val="30000"/>
              </a:srgbClr>
            </a:outerShdw>
          </a:effectLst>
          <a:scene3d>
            <a:camera prst="orthographicFront">
              <a:rot lat="0" lon="0" rev="0"/>
            </a:camera>
            <a:lightRig rig="brightRoom" dir="t">
              <a:rot lat="0" lon="0" rev="600000"/>
            </a:lightRig>
          </a:scene3d>
          <a:sp3d prstMaterial="metal">
            <a:bevelT w="38100" h="57150" prst="angle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7" name="ZoneTexte 46">
            <a:extLst>
              <a:ext uri="{FF2B5EF4-FFF2-40B4-BE49-F238E27FC236}">
                <a16:creationId xmlns:a16="http://schemas.microsoft.com/office/drawing/2014/main" id="{99011880-5FB0-42CF-967D-AF9F3A186908}"/>
              </a:ext>
            </a:extLst>
          </xdr:cNvPr>
          <xdr:cNvSpPr txBox="1"/>
        </xdr:nvSpPr>
        <xdr:spPr>
          <a:xfrm>
            <a:off x="57150" y="20732"/>
            <a:ext cx="3219451" cy="46801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US" sz="2400" b="1" i="0" u="none" strike="noStrike">
                <a:solidFill>
                  <a:schemeClr val="bg1">
                    <a:lumMod val="95000"/>
                  </a:schemeClr>
                </a:solidFill>
                <a:effectLst/>
                <a:latin typeface="BolsterBold" pitchFamily="2" charset="0"/>
                <a:cs typeface="Calibri Light"/>
              </a:rPr>
              <a:t>ACTIONS ATELIER</a:t>
            </a:r>
          </a:p>
        </xdr:txBody>
      </xdr:sp>
    </xdr:grpSp>
    <xdr:clientData/>
  </xdr:twoCellAnchor>
  <xdr:twoCellAnchor>
    <xdr:from>
      <xdr:col>6</xdr:col>
      <xdr:colOff>144555</xdr:colOff>
      <xdr:row>0</xdr:row>
      <xdr:rowOff>137273</xdr:rowOff>
    </xdr:from>
    <xdr:to>
      <xdr:col>9</xdr:col>
      <xdr:colOff>750794</xdr:colOff>
      <xdr:row>3</xdr:row>
      <xdr:rowOff>33786</xdr:rowOff>
    </xdr:to>
    <xdr:grpSp>
      <xdr:nvGrpSpPr>
        <xdr:cNvPr id="48" name="Groupe 47">
          <a:extLst>
            <a:ext uri="{FF2B5EF4-FFF2-40B4-BE49-F238E27FC236}">
              <a16:creationId xmlns:a16="http://schemas.microsoft.com/office/drawing/2014/main" id="{6ED3FC4F-E041-4E38-B41A-DDA1892D6267}"/>
            </a:ext>
          </a:extLst>
        </xdr:cNvPr>
        <xdr:cNvGrpSpPr/>
      </xdr:nvGrpSpPr>
      <xdr:grpSpPr>
        <a:xfrm>
          <a:off x="4660526" y="137273"/>
          <a:ext cx="2746562" cy="468013"/>
          <a:chOff x="5819775" y="95250"/>
          <a:chExt cx="3020511" cy="502810"/>
        </a:xfrm>
      </xdr:grpSpPr>
      <xdr:sp macro="" textlink="">
        <xdr:nvSpPr>
          <xdr:cNvPr id="49" name="Rectangle : coins arrondis 48">
            <a:extLst>
              <a:ext uri="{FF2B5EF4-FFF2-40B4-BE49-F238E27FC236}">
                <a16:creationId xmlns:a16="http://schemas.microsoft.com/office/drawing/2014/main" id="{30B836EF-AB43-BE33-37E3-3D27D22EAFFD}"/>
              </a:ext>
            </a:extLst>
          </xdr:cNvPr>
          <xdr:cNvSpPr/>
        </xdr:nvSpPr>
        <xdr:spPr>
          <a:xfrm>
            <a:off x="5819775" y="95250"/>
            <a:ext cx="2958640" cy="485775"/>
          </a:xfrm>
          <a:prstGeom prst="roundRect">
            <a:avLst/>
          </a:prstGeom>
          <a:solidFill>
            <a:schemeClr val="bg2">
              <a:lumMod val="25000"/>
            </a:schemeClr>
          </a:solidFill>
          <a:ln>
            <a:noFill/>
          </a:ln>
          <a:effectLst>
            <a:outerShdw blurRad="57785" dist="33020" dir="3180000" algn="ctr">
              <a:srgbClr val="000000">
                <a:alpha val="30000"/>
              </a:srgbClr>
            </a:outerShdw>
          </a:effectLst>
          <a:scene3d>
            <a:camera prst="orthographicFront">
              <a:rot lat="0" lon="0" rev="0"/>
            </a:camera>
            <a:lightRig rig="brightRoom" dir="t">
              <a:rot lat="0" lon="0" rev="600000"/>
            </a:lightRig>
          </a:scene3d>
          <a:sp3d prstMaterial="metal">
            <a:bevelT w="38100" h="57150" prst="angle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0" name="ZoneTexte 49">
            <a:extLst>
              <a:ext uri="{FF2B5EF4-FFF2-40B4-BE49-F238E27FC236}">
                <a16:creationId xmlns:a16="http://schemas.microsoft.com/office/drawing/2014/main" id="{0063F69D-AE65-A0E1-40F0-9C8BCEC90609}"/>
              </a:ext>
            </a:extLst>
          </xdr:cNvPr>
          <xdr:cNvSpPr txBox="1"/>
        </xdr:nvSpPr>
        <xdr:spPr>
          <a:xfrm>
            <a:off x="5823605" y="95250"/>
            <a:ext cx="3016681" cy="50281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US" sz="2400" b="1" i="0" u="none" strike="noStrike">
                <a:solidFill>
                  <a:schemeClr val="bg1">
                    <a:lumMod val="95000"/>
                  </a:schemeClr>
                </a:solidFill>
                <a:effectLst/>
                <a:latin typeface="BolsterBold" pitchFamily="2" charset="0"/>
                <a:cs typeface="Calibri Light"/>
              </a:rPr>
              <a:t>ACTIONS QUALITE</a:t>
            </a:r>
          </a:p>
        </xdr:txBody>
      </xdr:sp>
    </xdr:grpSp>
    <xdr:clientData/>
  </xdr:twoCellAnchor>
  <xdr:twoCellAnchor editAs="oneCell">
    <xdr:from>
      <xdr:col>13</xdr:col>
      <xdr:colOff>168088</xdr:colOff>
      <xdr:row>0</xdr:row>
      <xdr:rowOff>64748</xdr:rowOff>
    </xdr:from>
    <xdr:to>
      <xdr:col>14</xdr:col>
      <xdr:colOff>421901</xdr:colOff>
      <xdr:row>5</xdr:row>
      <xdr:rowOff>153522</xdr:rowOff>
    </xdr:to>
    <xdr:pic macro="[0]!Ellipse6_Cliquer">
      <xdr:nvPicPr>
        <xdr:cNvPr id="51" name="Image 50" descr="DONT PRESS ON THIS BUTTON OMG - YouTube">
          <a:extLst>
            <a:ext uri="{FF2B5EF4-FFF2-40B4-BE49-F238E27FC236}">
              <a16:creationId xmlns:a16="http://schemas.microsoft.com/office/drawing/2014/main" id="{7C977BA0-37AD-4971-88F2-CDF5BAE6414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3516" t="2500" r="23281" b="2639"/>
        <a:stretch/>
      </xdr:blipFill>
      <xdr:spPr bwMode="auto">
        <a:xfrm>
          <a:off x="9894794" y="64748"/>
          <a:ext cx="1038225" cy="1041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78443</xdr:colOff>
      <xdr:row>0</xdr:row>
      <xdr:rowOff>133417</xdr:rowOff>
    </xdr:from>
    <xdr:to>
      <xdr:col>12</xdr:col>
      <xdr:colOff>683559</xdr:colOff>
      <xdr:row>3</xdr:row>
      <xdr:rowOff>29930</xdr:rowOff>
    </xdr:to>
    <xdr:grpSp>
      <xdr:nvGrpSpPr>
        <xdr:cNvPr id="52" name="Groupe 51">
          <a:extLst>
            <a:ext uri="{FF2B5EF4-FFF2-40B4-BE49-F238E27FC236}">
              <a16:creationId xmlns:a16="http://schemas.microsoft.com/office/drawing/2014/main" id="{39D29442-988C-4088-891C-F173D39FB76F}"/>
            </a:ext>
          </a:extLst>
        </xdr:cNvPr>
        <xdr:cNvGrpSpPr/>
      </xdr:nvGrpSpPr>
      <xdr:grpSpPr>
        <a:xfrm>
          <a:off x="7530355" y="133417"/>
          <a:ext cx="2196351" cy="468013"/>
          <a:chOff x="5527372" y="94719"/>
          <a:chExt cx="1881481" cy="502810"/>
        </a:xfrm>
      </xdr:grpSpPr>
      <xdr:sp macro="" textlink="">
        <xdr:nvSpPr>
          <xdr:cNvPr id="53" name="Rectangle : coins arrondis 52">
            <a:extLst>
              <a:ext uri="{FF2B5EF4-FFF2-40B4-BE49-F238E27FC236}">
                <a16:creationId xmlns:a16="http://schemas.microsoft.com/office/drawing/2014/main" id="{50B798D7-7F1D-A807-69E6-6275D73F1978}"/>
              </a:ext>
            </a:extLst>
          </xdr:cNvPr>
          <xdr:cNvSpPr/>
        </xdr:nvSpPr>
        <xdr:spPr>
          <a:xfrm>
            <a:off x="5527372" y="107289"/>
            <a:ext cx="1881481" cy="485775"/>
          </a:xfrm>
          <a:prstGeom prst="roundRect">
            <a:avLst/>
          </a:prstGeom>
          <a:solidFill>
            <a:schemeClr val="tx1">
              <a:lumMod val="50000"/>
              <a:lumOff val="50000"/>
            </a:schemeClr>
          </a:solidFill>
          <a:ln>
            <a:noFill/>
          </a:ln>
          <a:effectLst>
            <a:outerShdw blurRad="57785" dist="33020" dir="3180000" algn="ctr">
              <a:srgbClr val="000000">
                <a:alpha val="30000"/>
              </a:srgbClr>
            </a:outerShdw>
          </a:effectLst>
          <a:scene3d>
            <a:camera prst="orthographicFront">
              <a:rot lat="0" lon="0" rev="0"/>
            </a:camera>
            <a:lightRig rig="brightRoom" dir="t">
              <a:rot lat="0" lon="0" rev="600000"/>
            </a:lightRig>
          </a:scene3d>
          <a:sp3d prstMaterial="metal">
            <a:bevelT w="38100" h="57150" prst="angle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4" name="ZoneTexte 53">
            <a:extLst>
              <a:ext uri="{FF2B5EF4-FFF2-40B4-BE49-F238E27FC236}">
                <a16:creationId xmlns:a16="http://schemas.microsoft.com/office/drawing/2014/main" id="{3E08EF01-CA47-0CB2-47A4-F3A3FB3F6DE1}"/>
              </a:ext>
            </a:extLst>
          </xdr:cNvPr>
          <xdr:cNvSpPr txBox="1"/>
        </xdr:nvSpPr>
        <xdr:spPr>
          <a:xfrm>
            <a:off x="5575861" y="94719"/>
            <a:ext cx="1794198" cy="50281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US" sz="2400" b="1" i="0" u="none" strike="noStrike">
                <a:solidFill>
                  <a:schemeClr val="bg1">
                    <a:lumMod val="95000"/>
                  </a:schemeClr>
                </a:solidFill>
                <a:effectLst/>
                <a:latin typeface="BolsterBold" pitchFamily="2" charset="0"/>
                <a:cs typeface="Calibri Light"/>
              </a:rPr>
              <a:t>DATE</a:t>
            </a:r>
            <a:r>
              <a:rPr lang="en-US" sz="2400" b="1" i="0" u="none" strike="noStrike" baseline="0">
                <a:solidFill>
                  <a:schemeClr val="bg1">
                    <a:lumMod val="95000"/>
                  </a:schemeClr>
                </a:solidFill>
                <a:effectLst/>
                <a:latin typeface="BolsterBold" pitchFamily="2" charset="0"/>
                <a:cs typeface="Calibri Light"/>
              </a:rPr>
              <a:t> SOLDÉE</a:t>
            </a:r>
            <a:endParaRPr lang="en-US" sz="2400" b="1" i="0" u="none" strike="noStrike">
              <a:solidFill>
                <a:schemeClr val="bg1">
                  <a:lumMod val="95000"/>
                </a:schemeClr>
              </a:solidFill>
              <a:effectLst/>
              <a:latin typeface="BolsterBold" pitchFamily="2" charset="0"/>
              <a:cs typeface="Calibri Light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1119187</xdr:colOff>
      <xdr:row>16</xdr:row>
      <xdr:rowOff>158352</xdr:rowOff>
    </xdr:from>
    <xdr:to>
      <xdr:col>6</xdr:col>
      <xdr:colOff>238124</xdr:colOff>
      <xdr:row>31</xdr:row>
      <xdr:rowOff>44052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315515</xdr:colOff>
      <xdr:row>17</xdr:row>
      <xdr:rowOff>86915</xdr:rowOff>
    </xdr:from>
    <xdr:to>
      <xdr:col>12</xdr:col>
      <xdr:colOff>0</xdr:colOff>
      <xdr:row>31</xdr:row>
      <xdr:rowOff>163115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108857</xdr:colOff>
      <xdr:row>4</xdr:row>
      <xdr:rowOff>27214</xdr:rowOff>
    </xdr:from>
    <xdr:to>
      <xdr:col>17</xdr:col>
      <xdr:colOff>408214</xdr:colOff>
      <xdr:row>11</xdr:row>
      <xdr:rowOff>163286</xdr:rowOff>
    </xdr:to>
    <xdr:sp macro="[0]!Ellipse1_Cliqu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99E0397-2E09-67E8-4A29-CA19B17077B6}"/>
            </a:ext>
          </a:extLst>
        </xdr:cNvPr>
        <xdr:cNvSpPr/>
      </xdr:nvSpPr>
      <xdr:spPr>
        <a:xfrm>
          <a:off x="10191750" y="802821"/>
          <a:ext cx="5551714" cy="1469572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FORMULAIRE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Lepetit" refreshedDate="45245.787811226852" createdVersion="8" refreshedVersion="8" minRefreshableVersion="3" recordCount="89" xr:uid="{2577B69C-44BC-479C-8721-98FF84103D09}">
  <cacheSource type="worksheet">
    <worksheetSource name="TAB_NC"/>
  </cacheSource>
  <cacheFields count="29">
    <cacheField name="N°NC" numFmtId="1">
      <sharedItems containsSemiMixedTypes="0" containsString="0" containsNumber="1" containsInteger="1" minValue="1" maxValue="89"/>
    </cacheField>
    <cacheField name="N°OF" numFmtId="0">
      <sharedItems containsNonDate="0" containsString="0" containsBlank="1"/>
    </cacheField>
    <cacheField name="N°AR" numFmtId="0">
      <sharedItems containsNonDate="0" containsString="0" containsBlank="1"/>
    </cacheField>
    <cacheField name="CLIENT" numFmtId="0">
      <sharedItems count="42">
        <s v="ENTREPRISE 1"/>
        <s v="LME" u="1"/>
        <s v="SPMT" u="1"/>
        <s v="TRILLIUM" u="1"/>
        <s v="ENERSYS" u="1"/>
        <s v="PLASTIENVASE" u="1"/>
        <s v="CUIR CCM" u="1"/>
        <s v="ONTEX" u="1"/>
        <s v="AMD" u="1"/>
        <s v="SINAPTEC" u="1"/>
        <s v="RENAULT ELECTRICITY" u="1"/>
        <s v="EIFFAGE METAL" u="1"/>
        <s v="BONDUELLE" u="1"/>
        <s v="VDM2" u="1"/>
        <s v="ZLKIN" u="1"/>
        <s v="MAFITEC" u="1"/>
        <s v="NUTRIBIO" u="1"/>
        <s v="REG TECHNOLOGIE" u="1"/>
        <s v="BRIOIS" u="1"/>
        <s v="RENAULT CLEON" u="1"/>
        <s v="HAAGEN-DAZS" u="1"/>
        <s v="PLASTAM" u="1"/>
        <s v="GSTI" u="1"/>
        <s v="FONDERIE DE LA SCARPE" u="1"/>
        <s v="TEREOS" u="1"/>
        <s v="ZALKIN" u="1"/>
        <s v="MAUFAY" u="1"/>
        <s v="FRANCE GALVA" u="1"/>
        <s v="PRYSMIAN" u="1"/>
        <s v="FOCUS" u="1"/>
        <s v="MILLET AFR" u="1"/>
        <s v="SAS FISHCUT" u="1"/>
        <s v="INGERSOLL RAND" u="1"/>
        <s v="MASS" u="1"/>
        <s v="MAROQUINERIE THOMAS " u="1"/>
        <s v="SPAC" u="1"/>
        <s v="CARLIER PLASTIQUE" u="1"/>
        <s v="EIFFAGE ENERGIE" u="1"/>
        <s v="DESSAIN CREPE" u="1"/>
        <s v="REEV" u="1"/>
        <s v="SATEEI" u="1"/>
        <s v="ACC" u="1"/>
      </sharedItems>
    </cacheField>
    <cacheField name="DATE NC" numFmtId="14">
      <sharedItems containsSemiMixedTypes="0" containsNonDate="0" containsDate="1" containsString="0" minDate="2022-01-04T00:00:00" maxDate="2023-09-22T00:00:00" count="77">
        <d v="2022-01-04T00:00:00"/>
        <d v="2022-01-05T00:00:00"/>
        <d v="2022-01-06T00:00:00"/>
        <d v="2022-01-12T00:00:00"/>
        <d v="2022-02-01T00:00:00"/>
        <d v="2022-02-09T00:00:00"/>
        <d v="2022-02-17T00:00:00"/>
        <d v="2022-02-28T00:00:00"/>
        <d v="2022-03-01T00:00:00"/>
        <d v="2022-03-02T00:00:00"/>
        <d v="2022-03-08T00:00:00"/>
        <d v="2022-03-11T00:00:00"/>
        <d v="2022-03-14T00:00:00"/>
        <d v="2022-03-23T00:00:00"/>
        <d v="2022-03-24T00:00:00"/>
        <d v="2022-04-01T00:00:00"/>
        <d v="2022-04-12T00:00:00"/>
        <d v="2022-04-14T00:00:00"/>
        <d v="2022-04-22T00:00:00"/>
        <d v="2022-04-25T00:00:00"/>
        <d v="2022-04-28T00:00:00"/>
        <d v="2022-05-05T00:00:00"/>
        <d v="2022-05-17T00:00:00"/>
        <d v="2022-05-18T00:00:00"/>
        <d v="2022-06-22T00:00:00"/>
        <d v="2022-06-29T00:00:00"/>
        <d v="2022-07-25T00:00:00"/>
        <d v="2022-07-26T00:00:00"/>
        <d v="2022-08-02T00:00:00"/>
        <d v="2022-08-07T00:00:00"/>
        <d v="2022-08-23T00:00:00"/>
        <d v="2022-08-29T00:00:00"/>
        <d v="2022-08-31T00:00:00"/>
        <d v="2022-09-10T00:00:00"/>
        <d v="2022-09-11T00:00:00"/>
        <d v="2022-09-12T00:00:00"/>
        <d v="2022-09-22T00:00:00"/>
        <d v="2022-09-26T00:00:00"/>
        <d v="2022-10-19T00:00:00"/>
        <d v="2022-10-21T00:00:00"/>
        <d v="2022-10-27T00:00:00"/>
        <d v="2022-11-07T00:00:00"/>
        <d v="2022-11-10T00:00:00"/>
        <d v="2022-11-15T00:00:00"/>
        <d v="2022-11-17T00:00:00"/>
        <d v="2022-11-21T00:00:00"/>
        <d v="2022-11-23T00:00:00"/>
        <d v="2022-11-28T00:00:00"/>
        <d v="2023-01-01T00:00:00"/>
        <d v="2023-01-13T00:00:00"/>
        <d v="2023-01-16T00:00:00"/>
        <d v="2023-01-19T00:00:00"/>
        <d v="2023-01-20T00:00:00"/>
        <d v="2023-01-30T00:00:00"/>
        <d v="2023-02-01T00:00:00"/>
        <d v="2023-02-23T00:00:00"/>
        <d v="2023-02-27T00:00:00"/>
        <d v="2023-03-03T00:00:00"/>
        <d v="2023-03-08T00:00:00"/>
        <d v="2023-03-10T00:00:00"/>
        <d v="2023-03-22T00:00:00"/>
        <d v="2023-03-23T00:00:00"/>
        <d v="2023-03-27T00:00:00"/>
        <d v="2023-03-28T00:00:00"/>
        <d v="2023-03-29T00:00:00"/>
        <d v="2023-04-25T00:00:00"/>
        <d v="2023-05-03T00:00:00"/>
        <d v="2023-05-04T00:00:00"/>
        <d v="2023-05-26T00:00:00"/>
        <d v="2023-09-15T00:00:00"/>
        <d v="2023-09-21T00:00:00"/>
        <d v="2023-07-07T00:00:00"/>
        <d v="2023-09-18T00:00:00"/>
        <d v="2023-06-21T00:00:00"/>
        <d v="2023-06-23T00:00:00"/>
        <d v="2023-05-24T00:00:00"/>
        <d v="2023-06-29T00:00:00"/>
      </sharedItems>
      <fieldGroup par="28"/>
    </cacheField>
    <cacheField name="EXT/INT" numFmtId="0">
      <sharedItems count="2">
        <s v="EXT"/>
        <s v="INT"/>
      </sharedItems>
    </cacheField>
    <cacheField name="MNI/MAJ" numFmtId="0">
      <sharedItems/>
    </cacheField>
    <cacheField name="OPERATEUR" numFmtId="0">
      <sharedItems/>
    </cacheField>
    <cacheField name="TYPE" numFmtId="0">
      <sharedItems count="9">
        <s v="MAUVAISE COTE"/>
        <s v="OUBLI OP"/>
        <s v="MAUVAISE POSITION"/>
        <s v="MAUVAIS PLAN"/>
        <s v="AUTRE"/>
        <s v="ERREUR PROG"/>
        <s v="MAUVAISE INFO"/>
        <s v="MATIERE NC"/>
        <s v="MANQUE CONTRÔLE"/>
      </sharedItems>
    </cacheField>
    <cacheField name="DESCRIPTION" numFmtId="0">
      <sharedItems containsNonDate="0" containsString="0" containsBlank="1"/>
    </cacheField>
    <cacheField name="ANALYSE" numFmtId="0">
      <sharedItems containsNonDate="0" containsString="0" containsBlank="1"/>
    </cacheField>
    <cacheField name="ATELIER" numFmtId="0">
      <sharedItems containsNonDate="0" containsBlank="1" count="23">
        <m/>
        <s v="Vérifier pieces en stock avant livraison" u="1"/>
        <s v="Faire attention series de pieces similaire " u="1"/>
        <s v="Contrôler pièces" u="1"/>
        <s v="Absance du superieur, demander conseil" u="1"/>
        <s v="Faire attention au plan d'assemblage" u="1"/>
        <s v="1 tâche à la fois" u="1"/>
        <s v="Mise en place de contrôle plus strict" u="1"/>
        <s v="Ne plus réaliser de piece hors compétences de controle." u="1"/>
        <s v="Mettre en place un contrôle plus stricte" u="1"/>
        <s v="Appliquer le contrôle" u="1"/>
        <s v="CONTROLER SERIE ET SURTOUT PREMIERE PIECE A 100%" u="1"/>
        <s v="Effectuer le Ø5h7 avant le Ø10 g6 puis faire un montage sur le 10g6" u="1"/>
        <s v="CONTROLER" u="1"/>
        <s v="Double verification" u="1"/>
        <s v="Vérifier les pieces en stock avant livraison" u="1"/>
        <s v="Faire attention au series de pieces similaire " u="1"/>
        <s v="Faire attention au plan d'assemblage avant de se lancer dans l'usinage" u="1"/>
        <s v="1 tache à la fois" u="1"/>
        <s v="Mise en place de contrôle plus strict. Surtout sur les pieces avec des tolerances serrées." u="1"/>
        <s v="Ne plus réaliser de piece au delas de nos compétences de controle." u="1"/>
        <s v="Mettre en place un contrôle plus stricte avant envoie de piece." u="1"/>
        <s v="Double verif et je dirais regarder son plan pour la programation pour eviter les mémorisation" u="1"/>
      </sharedItems>
    </cacheField>
    <cacheField name="QUALITE" numFmtId="0">
      <sharedItems containsNonDate="0" containsBlank="1" count="29">
        <m/>
        <s v="Instaurer la fiche contrôle serie + réunion" u="1"/>
        <s v="Sensibilisation de l'operateur" u="1"/>
        <s v="Acheter outils de contrôle adaptés" u="1"/>
        <s v="Former quelqu'un sur CMZ" u="1"/>
        <s v="Achat nouveau foret" u="1"/>
        <s v="Mise en place de fiche contrôle serie robot" u="1"/>
        <s v="Modification plan" u="1"/>
        <s v="Délimiter les étagères" u="1"/>
        <s v="Contoler et faire le plan de chaque piece model" u="1"/>
        <s v="Comparer les plans avant de les envoyer en prod" u="1"/>
        <s v="" u="1"/>
        <s v="Sensibiliser à la lecture de plan plus complexe" u="1"/>
        <s v="Achat d'une bague de contrôle" u="1"/>
        <s v="Travailler sur la méthode en amont" u="1"/>
        <s v="Faire attention à la matiere lorsque l'on fais des pieces hermétique." u="1"/>
        <s v="Modification du plan avec information client" u="1"/>
        <s v="Privilégier l'envoie client 3D, DXF" u="1"/>
        <s v="Création de la gamme" u="1"/>
        <s v="Modification de la GED avec le nouveau plan" u="1"/>
        <s v="Modification du plan avec décalage" u="1"/>
        <s v="Mise en place fiche de contrôle serie + réunion" u="1"/>
        <s v="Mise en place de la fiche contrôle serie robot" u="1"/>
        <s v="Contoler et faire le plan de chaque piece à faire au model" u="1"/>
        <s v="Comparer et mettre à jour les plans avant de les envoyer en prod." u="1"/>
        <s v="Sensibiliser à la lecture de plan plus complexe ou écrire directement la cote calculée en amont" u="1"/>
        <s v="Modification du plan avec information client." u="1"/>
        <s v="Vérification des 3D_x000d__x000a_Privilégier l'envoie client 3D, DXF" u="1"/>
        <s v="Modification du plan avec décalage et prise de décision commune avec le chef d'atelier" u="1"/>
      </sharedItems>
    </cacheField>
    <cacheField name="RETOUCHE" numFmtId="0">
      <sharedItems containsSemiMixedTypes="0" containsString="0" containsNumber="1" containsInteger="1" minValue="0" maxValue="342"/>
    </cacheField>
    <cacheField name="REBUT" numFmtId="0">
      <sharedItems containsSemiMixedTypes="0" containsString="0" containsNumber="1" containsInteger="1" minValue="0" maxValue="70"/>
    </cacheField>
    <cacheField name="TOTAL" numFmtId="0">
      <sharedItems containsSemiMixedTypes="0" containsString="0" containsNumber="1" containsInteger="1" minValue="0" maxValue="342"/>
    </cacheField>
    <cacheField name="PUHT" numFmtId="0">
      <sharedItems containsSemiMixedTypes="0" containsString="0" containsNumber="1" minValue="0" maxValue="2800"/>
    </cacheField>
    <cacheField name="LIVRAISON" numFmtId="0">
      <sharedItems containsSemiMixedTypes="0" containsString="0" containsNumber="1" containsInteger="1" minValue="0" maxValue="800"/>
    </cacheField>
    <cacheField name="AUTRE" numFmtId="0">
      <sharedItems containsSemiMixedTypes="0" containsString="0" containsNumber="1" minValue="0" maxValue="1812"/>
    </cacheField>
    <cacheField name="NB HEURE" numFmtId="0">
      <sharedItems containsSemiMixedTypes="0" containsString="0" containsNumber="1" minValue="0" maxValue="43"/>
    </cacheField>
    <cacheField name="TOTAL2" numFmtId="0">
      <sharedItems containsSemiMixedTypes="0" containsString="0" containsNumber="1" minValue="0" maxValue="5770"/>
    </cacheField>
    <cacheField name="DATE PREVISIONEL" numFmtId="0">
      <sharedItems containsNonDate="0" containsString="0" containsBlank="1"/>
    </cacheField>
    <cacheField name="DATE VERIFICATON" numFmtId="0">
      <sharedItems containsNonDate="0" containsDate="1" containsString="0" containsBlank="1" minDate="2023-02-23T00:00:00" maxDate="2023-10-11T00:00:00" count="7">
        <m/>
        <d v="2023-03-20T00:00:00"/>
        <d v="2023-02-23T00:00:00"/>
        <d v="2023-03-01T00:00:00"/>
        <d v="2023-03-30T00:00:00"/>
        <d v="2023-06-06T00:00:00"/>
        <d v="2023-10-10T00:00:00"/>
      </sharedItems>
      <fieldGroup par="25"/>
    </cacheField>
    <cacheField name="SOLDE ?" numFmtId="0">
      <sharedItems containsBlank="1"/>
    </cacheField>
    <cacheField name="Jours (DATE VERIFICATON)" numFmtId="0" databaseField="0">
      <fieldGroup base="22">
        <rangePr groupBy="days" startDate="2023-02-23T00:00:00" endDate="2023-10-11T00:00:00"/>
        <groupItems count="368">
          <s v="&lt;23/02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10/2023"/>
        </groupItems>
      </fieldGroup>
    </cacheField>
    <cacheField name="Mois (DATE VERIFICATON)" numFmtId="0" databaseField="0">
      <fieldGroup base="22">
        <rangePr groupBy="months" startDate="2023-02-23T00:00:00" endDate="2023-10-11T00:00:00"/>
        <groupItems count="14">
          <s v="&lt;23/02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10/2023"/>
        </groupItems>
      </fieldGroup>
    </cacheField>
    <cacheField name="Mois (DATE NC)" numFmtId="0" databaseField="0">
      <fieldGroup base="4">
        <rangePr groupBy="months" startDate="2022-01-04T00:00:00" endDate="2023-09-22T00:00:00"/>
        <groupItems count="14">
          <s v="&lt;04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9/2023"/>
        </groupItems>
      </fieldGroup>
    </cacheField>
    <cacheField name="Trimestres (DATE NC)" numFmtId="0" databaseField="0">
      <fieldGroup base="4">
        <rangePr groupBy="quarters" startDate="2022-01-04T00:00:00" endDate="2023-09-22T00:00:00"/>
        <groupItems count="6">
          <s v="&lt;04/01/2022"/>
          <s v="Trimestre1"/>
          <s v="Trimestre2"/>
          <s v="Trimestre3"/>
          <s v="Trimestre4"/>
          <s v="&gt;22/09/2023"/>
        </groupItems>
      </fieldGroup>
    </cacheField>
    <cacheField name="Années (DATE NC)" numFmtId="0" databaseField="0">
      <fieldGroup base="4">
        <rangePr groupBy="years" startDate="2022-01-04T00:00:00" endDate="2023-09-22T00:00:00"/>
        <groupItems count="4">
          <s v="&lt;04/01/2022"/>
          <s v="2022"/>
          <s v="2023"/>
          <s v="&gt;22/09/2023"/>
        </groupItems>
      </fieldGroup>
    </cacheField>
  </cacheFields>
  <extLst>
    <ext xmlns:x14="http://schemas.microsoft.com/office/spreadsheetml/2009/9/main" uri="{725AE2AE-9491-48be-B2B4-4EB974FC3084}">
      <x14:pivotCacheDefinition pivotCacheId="46571464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n v="1"/>
    <m/>
    <m/>
    <x v="0"/>
    <x v="0"/>
    <x v="0"/>
    <s v="MIN"/>
    <s v="N/A"/>
    <x v="0"/>
    <m/>
    <m/>
    <x v="0"/>
    <x v="0"/>
    <n v="3"/>
    <n v="0"/>
    <n v="3"/>
    <n v="20"/>
    <n v="0"/>
    <n v="0"/>
    <n v="1"/>
    <n v="60"/>
    <m/>
    <x v="0"/>
    <m/>
  </r>
  <r>
    <n v="2"/>
    <m/>
    <m/>
    <x v="0"/>
    <x v="1"/>
    <x v="0"/>
    <s v="MIN"/>
    <s v="N/A"/>
    <x v="1"/>
    <m/>
    <m/>
    <x v="0"/>
    <x v="0"/>
    <n v="7"/>
    <n v="0"/>
    <n v="7"/>
    <n v="3"/>
    <n v="21"/>
    <n v="0"/>
    <n v="0.75"/>
    <n v="66"/>
    <m/>
    <x v="0"/>
    <m/>
  </r>
  <r>
    <n v="3"/>
    <m/>
    <m/>
    <x v="0"/>
    <x v="1"/>
    <x v="0"/>
    <s v="MIN"/>
    <s v="N/A"/>
    <x v="1"/>
    <m/>
    <m/>
    <x v="0"/>
    <x v="0"/>
    <n v="1"/>
    <n v="0"/>
    <n v="1"/>
    <n v="0"/>
    <n v="0"/>
    <n v="0"/>
    <n v="0.16669999999999999"/>
    <n v="10.001999999999999"/>
    <m/>
    <x v="0"/>
    <m/>
  </r>
  <r>
    <n v="4"/>
    <m/>
    <m/>
    <x v="0"/>
    <x v="2"/>
    <x v="1"/>
    <s v="MAJ"/>
    <s v="N/A"/>
    <x v="0"/>
    <m/>
    <m/>
    <x v="0"/>
    <x v="0"/>
    <n v="0"/>
    <n v="1"/>
    <n v="1"/>
    <n v="100"/>
    <n v="0"/>
    <n v="0"/>
    <n v="2"/>
    <n v="220"/>
    <m/>
    <x v="0"/>
    <m/>
  </r>
  <r>
    <n v="5"/>
    <m/>
    <m/>
    <x v="0"/>
    <x v="3"/>
    <x v="0"/>
    <s v="MAJ"/>
    <s v="N/A"/>
    <x v="2"/>
    <m/>
    <m/>
    <x v="0"/>
    <x v="0"/>
    <n v="1"/>
    <n v="1"/>
    <n v="2"/>
    <n v="0"/>
    <n v="0"/>
    <n v="100"/>
    <n v="0.5"/>
    <n v="130"/>
    <m/>
    <x v="0"/>
    <m/>
  </r>
  <r>
    <n v="6"/>
    <m/>
    <m/>
    <x v="0"/>
    <x v="3"/>
    <x v="0"/>
    <s v="MIN"/>
    <s v="N/A"/>
    <x v="0"/>
    <m/>
    <m/>
    <x v="0"/>
    <x v="0"/>
    <n v="0"/>
    <n v="1"/>
    <n v="1"/>
    <n v="300"/>
    <n v="0"/>
    <n v="190"/>
    <n v="2"/>
    <n v="610"/>
    <m/>
    <x v="0"/>
    <m/>
  </r>
  <r>
    <n v="7"/>
    <m/>
    <m/>
    <x v="0"/>
    <x v="4"/>
    <x v="0"/>
    <s v="MIN"/>
    <s v="N/A"/>
    <x v="3"/>
    <m/>
    <m/>
    <x v="0"/>
    <x v="0"/>
    <n v="3"/>
    <n v="0"/>
    <n v="3"/>
    <n v="100"/>
    <n v="0"/>
    <n v="0"/>
    <n v="1"/>
    <n v="60"/>
    <m/>
    <x v="0"/>
    <m/>
  </r>
  <r>
    <n v="8"/>
    <m/>
    <m/>
    <x v="0"/>
    <x v="5"/>
    <x v="1"/>
    <s v="MAJ"/>
    <s v="N/A"/>
    <x v="2"/>
    <m/>
    <m/>
    <x v="0"/>
    <x v="0"/>
    <n v="0"/>
    <n v="4"/>
    <n v="4"/>
    <n v="50"/>
    <n v="0"/>
    <n v="0"/>
    <n v="8.5"/>
    <n v="710"/>
    <m/>
    <x v="0"/>
    <m/>
  </r>
  <r>
    <n v="9"/>
    <m/>
    <m/>
    <x v="0"/>
    <x v="6"/>
    <x v="0"/>
    <s v="MIN"/>
    <s v="N/A"/>
    <x v="4"/>
    <m/>
    <m/>
    <x v="0"/>
    <x v="0"/>
    <n v="2"/>
    <n v="1"/>
    <n v="3"/>
    <n v="705"/>
    <n v="0"/>
    <n v="60"/>
    <n v="1"/>
    <n v="825"/>
    <m/>
    <x v="0"/>
    <m/>
  </r>
  <r>
    <n v="10"/>
    <m/>
    <m/>
    <x v="0"/>
    <x v="7"/>
    <x v="0"/>
    <s v="MIN"/>
    <s v="N/A"/>
    <x v="2"/>
    <m/>
    <m/>
    <x v="0"/>
    <x v="0"/>
    <n v="4"/>
    <n v="0"/>
    <n v="4"/>
    <n v="77.5"/>
    <n v="0"/>
    <n v="0"/>
    <n v="1"/>
    <n v="60"/>
    <m/>
    <x v="0"/>
    <m/>
  </r>
  <r>
    <n v="11"/>
    <m/>
    <m/>
    <x v="0"/>
    <x v="8"/>
    <x v="0"/>
    <s v="MIN"/>
    <s v="N/A"/>
    <x v="4"/>
    <m/>
    <m/>
    <x v="0"/>
    <x v="0"/>
    <n v="1"/>
    <n v="0"/>
    <n v="1"/>
    <n v="0"/>
    <n v="0"/>
    <n v="0"/>
    <n v="0"/>
    <n v="0"/>
    <m/>
    <x v="0"/>
    <m/>
  </r>
  <r>
    <n v="12"/>
    <m/>
    <m/>
    <x v="0"/>
    <x v="8"/>
    <x v="0"/>
    <s v="MIN"/>
    <s v="N/A"/>
    <x v="1"/>
    <m/>
    <m/>
    <x v="0"/>
    <x v="0"/>
    <n v="3"/>
    <n v="0"/>
    <n v="3"/>
    <n v="0"/>
    <n v="0"/>
    <n v="30"/>
    <n v="1.667"/>
    <n v="130.01999999999998"/>
    <m/>
    <x v="0"/>
    <m/>
  </r>
  <r>
    <n v="13"/>
    <m/>
    <m/>
    <x v="0"/>
    <x v="8"/>
    <x v="0"/>
    <s v="MIN"/>
    <s v="N/A"/>
    <x v="1"/>
    <m/>
    <m/>
    <x v="0"/>
    <x v="0"/>
    <n v="2"/>
    <n v="0"/>
    <n v="2"/>
    <n v="0"/>
    <n v="0"/>
    <n v="60"/>
    <n v="0.5"/>
    <n v="90"/>
    <m/>
    <x v="0"/>
    <m/>
  </r>
  <r>
    <n v="14"/>
    <m/>
    <m/>
    <x v="0"/>
    <x v="9"/>
    <x v="0"/>
    <s v="MAJ"/>
    <s v="N/A"/>
    <x v="1"/>
    <m/>
    <m/>
    <x v="0"/>
    <x v="0"/>
    <n v="342"/>
    <n v="0"/>
    <n v="342"/>
    <n v="342"/>
    <n v="0"/>
    <n v="120"/>
    <n v="7"/>
    <n v="540"/>
    <m/>
    <x v="0"/>
    <m/>
  </r>
  <r>
    <n v="15"/>
    <m/>
    <m/>
    <x v="0"/>
    <x v="10"/>
    <x v="1"/>
    <s v="MAJ"/>
    <s v="N/A"/>
    <x v="0"/>
    <m/>
    <m/>
    <x v="0"/>
    <x v="0"/>
    <n v="0"/>
    <n v="1"/>
    <n v="1"/>
    <n v="850"/>
    <n v="0"/>
    <n v="1812"/>
    <n v="14"/>
    <n v="3502"/>
    <m/>
    <x v="0"/>
    <m/>
  </r>
  <r>
    <n v="16"/>
    <m/>
    <m/>
    <x v="0"/>
    <x v="11"/>
    <x v="0"/>
    <s v="MIN"/>
    <s v="N/A"/>
    <x v="4"/>
    <m/>
    <m/>
    <x v="0"/>
    <x v="0"/>
    <n v="7"/>
    <n v="0"/>
    <n v="7"/>
    <n v="0"/>
    <n v="0"/>
    <n v="50"/>
    <n v="4"/>
    <n v="290"/>
    <m/>
    <x v="0"/>
    <m/>
  </r>
  <r>
    <n v="17"/>
    <m/>
    <m/>
    <x v="0"/>
    <x v="12"/>
    <x v="1"/>
    <s v="MIN"/>
    <s v="N/A"/>
    <x v="0"/>
    <m/>
    <m/>
    <x v="0"/>
    <x v="0"/>
    <n v="0"/>
    <n v="1"/>
    <n v="1"/>
    <n v="480"/>
    <n v="0"/>
    <n v="0"/>
    <n v="8"/>
    <n v="960"/>
    <m/>
    <x v="0"/>
    <m/>
  </r>
  <r>
    <n v="18"/>
    <m/>
    <m/>
    <x v="0"/>
    <x v="12"/>
    <x v="1"/>
    <s v="MIN"/>
    <s v="N/A"/>
    <x v="2"/>
    <m/>
    <m/>
    <x v="0"/>
    <x v="0"/>
    <n v="1"/>
    <n v="1"/>
    <n v="2"/>
    <n v="60"/>
    <n v="0"/>
    <n v="0"/>
    <n v="3"/>
    <n v="240"/>
    <m/>
    <x v="0"/>
    <m/>
  </r>
  <r>
    <n v="19"/>
    <m/>
    <m/>
    <x v="0"/>
    <x v="13"/>
    <x v="0"/>
    <s v="MIN"/>
    <s v="N/A"/>
    <x v="0"/>
    <m/>
    <m/>
    <x v="0"/>
    <x v="0"/>
    <n v="1"/>
    <n v="0"/>
    <n v="1"/>
    <n v="95"/>
    <n v="0"/>
    <n v="0"/>
    <n v="0.85"/>
    <n v="51"/>
    <m/>
    <x v="0"/>
    <m/>
  </r>
  <r>
    <n v="20"/>
    <m/>
    <m/>
    <x v="0"/>
    <x v="14"/>
    <x v="1"/>
    <s v="MAJ"/>
    <s v="N/A"/>
    <x v="2"/>
    <m/>
    <m/>
    <x v="0"/>
    <x v="0"/>
    <n v="1"/>
    <n v="0"/>
    <n v="1"/>
    <n v="70"/>
    <n v="0"/>
    <n v="5"/>
    <n v="0.5"/>
    <n v="35"/>
    <m/>
    <x v="0"/>
    <m/>
  </r>
  <r>
    <n v="21"/>
    <m/>
    <m/>
    <x v="0"/>
    <x v="15"/>
    <x v="1"/>
    <s v="MIN"/>
    <s v="N/A"/>
    <x v="2"/>
    <m/>
    <m/>
    <x v="0"/>
    <x v="0"/>
    <n v="0"/>
    <n v="0"/>
    <n v="0"/>
    <n v="0"/>
    <n v="0"/>
    <n v="0"/>
    <n v="15"/>
    <n v="900"/>
    <m/>
    <x v="0"/>
    <m/>
  </r>
  <r>
    <n v="22"/>
    <m/>
    <m/>
    <x v="0"/>
    <x v="16"/>
    <x v="1"/>
    <s v="MAJ"/>
    <s v="N/A"/>
    <x v="0"/>
    <m/>
    <m/>
    <x v="0"/>
    <x v="0"/>
    <n v="0"/>
    <n v="0"/>
    <n v="0"/>
    <n v="0"/>
    <n v="0"/>
    <n v="100"/>
    <n v="0"/>
    <n v="100"/>
    <m/>
    <x v="0"/>
    <m/>
  </r>
  <r>
    <n v="23"/>
    <m/>
    <m/>
    <x v="0"/>
    <x v="17"/>
    <x v="1"/>
    <s v="MIN"/>
    <s v="N/A"/>
    <x v="4"/>
    <m/>
    <m/>
    <x v="0"/>
    <x v="0"/>
    <n v="0"/>
    <n v="1"/>
    <n v="1"/>
    <n v="380"/>
    <n v="0"/>
    <n v="0"/>
    <n v="0"/>
    <n v="380"/>
    <m/>
    <x v="0"/>
    <m/>
  </r>
  <r>
    <n v="24"/>
    <m/>
    <m/>
    <x v="0"/>
    <x v="18"/>
    <x v="0"/>
    <s v="MIN"/>
    <s v="N/A"/>
    <x v="4"/>
    <m/>
    <m/>
    <x v="0"/>
    <x v="0"/>
    <n v="0"/>
    <n v="0"/>
    <n v="0"/>
    <n v="0"/>
    <n v="0"/>
    <n v="125"/>
    <n v="0"/>
    <n v="125"/>
    <m/>
    <x v="0"/>
    <m/>
  </r>
  <r>
    <n v="25"/>
    <m/>
    <m/>
    <x v="0"/>
    <x v="19"/>
    <x v="1"/>
    <s v="MAJ"/>
    <s v="N/A"/>
    <x v="0"/>
    <m/>
    <m/>
    <x v="0"/>
    <x v="0"/>
    <n v="0"/>
    <n v="1"/>
    <n v="1"/>
    <n v="195"/>
    <n v="0"/>
    <n v="0"/>
    <n v="1.1499999999999999"/>
    <n v="264"/>
    <m/>
    <x v="0"/>
    <m/>
  </r>
  <r>
    <n v="26"/>
    <m/>
    <m/>
    <x v="0"/>
    <x v="20"/>
    <x v="0"/>
    <s v="MAJ"/>
    <s v="N/A"/>
    <x v="0"/>
    <m/>
    <m/>
    <x v="0"/>
    <x v="0"/>
    <n v="2"/>
    <n v="0"/>
    <n v="2"/>
    <n v="0"/>
    <n v="0"/>
    <n v="0"/>
    <n v="2"/>
    <n v="120"/>
    <m/>
    <x v="0"/>
    <m/>
  </r>
  <r>
    <n v="27"/>
    <m/>
    <m/>
    <x v="0"/>
    <x v="21"/>
    <x v="1"/>
    <s v="MAJ"/>
    <s v="N/A"/>
    <x v="0"/>
    <m/>
    <m/>
    <x v="0"/>
    <x v="0"/>
    <n v="0"/>
    <n v="25"/>
    <n v="25"/>
    <n v="39"/>
    <n v="0"/>
    <n v="0"/>
    <n v="43"/>
    <n v="3555"/>
    <m/>
    <x v="0"/>
    <m/>
  </r>
  <r>
    <n v="28"/>
    <m/>
    <m/>
    <x v="0"/>
    <x v="22"/>
    <x v="1"/>
    <s v="MIN"/>
    <s v="N/A"/>
    <x v="4"/>
    <m/>
    <m/>
    <x v="0"/>
    <x v="0"/>
    <n v="1"/>
    <n v="0"/>
    <n v="1"/>
    <n v="0"/>
    <n v="0"/>
    <n v="0"/>
    <n v="3"/>
    <n v="180"/>
    <m/>
    <x v="0"/>
    <m/>
  </r>
  <r>
    <n v="29"/>
    <m/>
    <m/>
    <x v="0"/>
    <x v="23"/>
    <x v="1"/>
    <s v="MIN"/>
    <s v="N/A"/>
    <x v="2"/>
    <m/>
    <m/>
    <x v="0"/>
    <x v="0"/>
    <n v="0"/>
    <n v="1"/>
    <n v="1"/>
    <n v="1800"/>
    <n v="0"/>
    <n v="350"/>
    <n v="3"/>
    <n v="2330"/>
    <m/>
    <x v="0"/>
    <m/>
  </r>
  <r>
    <n v="30"/>
    <m/>
    <m/>
    <x v="0"/>
    <x v="24"/>
    <x v="1"/>
    <s v="MAJ"/>
    <s v="N/A"/>
    <x v="0"/>
    <m/>
    <m/>
    <x v="0"/>
    <x v="0"/>
    <n v="0"/>
    <n v="26"/>
    <n v="26"/>
    <n v="105"/>
    <n v="0"/>
    <n v="0"/>
    <n v="15"/>
    <n v="3630"/>
    <m/>
    <x v="0"/>
    <m/>
  </r>
  <r>
    <n v="31"/>
    <m/>
    <m/>
    <x v="0"/>
    <x v="25"/>
    <x v="1"/>
    <s v="MIN"/>
    <s v="N/A"/>
    <x v="1"/>
    <m/>
    <m/>
    <x v="0"/>
    <x v="0"/>
    <n v="0"/>
    <n v="1"/>
    <n v="1"/>
    <n v="0"/>
    <n v="0"/>
    <n v="60"/>
    <n v="2.5"/>
    <n v="210"/>
    <m/>
    <x v="0"/>
    <m/>
  </r>
  <r>
    <n v="32"/>
    <m/>
    <m/>
    <x v="0"/>
    <x v="26"/>
    <x v="0"/>
    <s v="MAJ"/>
    <s v="N/A"/>
    <x v="1"/>
    <m/>
    <m/>
    <x v="0"/>
    <x v="0"/>
    <n v="0"/>
    <n v="0"/>
    <n v="0"/>
    <n v="0"/>
    <n v="0"/>
    <n v="0"/>
    <n v="10"/>
    <n v="600"/>
    <m/>
    <x v="0"/>
    <m/>
  </r>
  <r>
    <n v="33"/>
    <m/>
    <m/>
    <x v="0"/>
    <x v="27"/>
    <x v="0"/>
    <s v="MIN"/>
    <s v="N/A"/>
    <x v="2"/>
    <m/>
    <m/>
    <x v="0"/>
    <x v="0"/>
    <n v="0"/>
    <n v="0"/>
    <n v="0"/>
    <n v="0"/>
    <n v="0"/>
    <n v="0"/>
    <n v="10"/>
    <n v="600"/>
    <m/>
    <x v="0"/>
    <m/>
  </r>
  <r>
    <n v="34"/>
    <m/>
    <m/>
    <x v="0"/>
    <x v="28"/>
    <x v="1"/>
    <s v="MIN"/>
    <s v="N/A"/>
    <x v="4"/>
    <m/>
    <m/>
    <x v="0"/>
    <x v="0"/>
    <n v="0"/>
    <n v="1"/>
    <n v="1"/>
    <n v="0"/>
    <n v="0"/>
    <n v="50"/>
    <n v="0.5"/>
    <n v="80"/>
    <m/>
    <x v="0"/>
    <m/>
  </r>
  <r>
    <n v="35"/>
    <m/>
    <m/>
    <x v="0"/>
    <x v="29"/>
    <x v="0"/>
    <s v="MIN"/>
    <s v="N/A"/>
    <x v="0"/>
    <m/>
    <m/>
    <x v="0"/>
    <x v="0"/>
    <n v="0"/>
    <n v="1"/>
    <n v="1"/>
    <n v="130"/>
    <n v="200"/>
    <n v="120"/>
    <n v="2"/>
    <n v="570"/>
    <m/>
    <x v="0"/>
    <m/>
  </r>
  <r>
    <n v="36"/>
    <m/>
    <m/>
    <x v="0"/>
    <x v="30"/>
    <x v="1"/>
    <s v="MIN"/>
    <s v="N/A"/>
    <x v="5"/>
    <m/>
    <m/>
    <x v="0"/>
    <x v="0"/>
    <n v="0"/>
    <n v="0"/>
    <n v="0"/>
    <n v="185"/>
    <n v="0"/>
    <n v="350"/>
    <n v="3"/>
    <n v="530"/>
    <m/>
    <x v="0"/>
    <m/>
  </r>
  <r>
    <n v="37"/>
    <m/>
    <m/>
    <x v="0"/>
    <x v="31"/>
    <x v="0"/>
    <s v="MAJ"/>
    <s v="N/A"/>
    <x v="2"/>
    <m/>
    <m/>
    <x v="0"/>
    <x v="0"/>
    <n v="1"/>
    <n v="0"/>
    <n v="1"/>
    <n v="0"/>
    <n v="0"/>
    <n v="0"/>
    <n v="1"/>
    <n v="60"/>
    <m/>
    <x v="0"/>
    <m/>
  </r>
  <r>
    <n v="38"/>
    <m/>
    <m/>
    <x v="0"/>
    <x v="32"/>
    <x v="0"/>
    <s v="MAJ"/>
    <s v="N/A"/>
    <x v="3"/>
    <m/>
    <m/>
    <x v="0"/>
    <x v="0"/>
    <n v="0"/>
    <n v="4"/>
    <n v="4"/>
    <n v="0"/>
    <n v="0"/>
    <n v="0"/>
    <n v="7"/>
    <n v="420"/>
    <m/>
    <x v="0"/>
    <m/>
  </r>
  <r>
    <n v="39"/>
    <m/>
    <m/>
    <x v="0"/>
    <x v="33"/>
    <x v="0"/>
    <s v="MAJ"/>
    <s v="N/A"/>
    <x v="4"/>
    <m/>
    <m/>
    <x v="0"/>
    <x v="0"/>
    <n v="0"/>
    <n v="70"/>
    <n v="70"/>
    <n v="20"/>
    <n v="0"/>
    <n v="60"/>
    <n v="1"/>
    <n v="1520"/>
    <m/>
    <x v="0"/>
    <m/>
  </r>
  <r>
    <n v="40"/>
    <m/>
    <m/>
    <x v="0"/>
    <x v="34"/>
    <x v="0"/>
    <s v="MIN"/>
    <s v="N/A"/>
    <x v="2"/>
    <m/>
    <m/>
    <x v="0"/>
    <x v="0"/>
    <n v="0"/>
    <n v="1"/>
    <n v="1"/>
    <n v="100"/>
    <n v="60"/>
    <n v="60"/>
    <n v="1"/>
    <n v="280"/>
    <m/>
    <x v="0"/>
    <m/>
  </r>
  <r>
    <n v="41"/>
    <m/>
    <m/>
    <x v="0"/>
    <x v="35"/>
    <x v="0"/>
    <s v="MAJ"/>
    <s v="N/A"/>
    <x v="0"/>
    <m/>
    <m/>
    <x v="0"/>
    <x v="0"/>
    <n v="1"/>
    <n v="0"/>
    <n v="1"/>
    <n v="300"/>
    <n v="0"/>
    <n v="50"/>
    <n v="5.3"/>
    <n v="368"/>
    <m/>
    <x v="0"/>
    <m/>
  </r>
  <r>
    <n v="42"/>
    <m/>
    <m/>
    <x v="0"/>
    <x v="36"/>
    <x v="0"/>
    <s v="MIN"/>
    <s v="N/A"/>
    <x v="0"/>
    <m/>
    <m/>
    <x v="0"/>
    <x v="0"/>
    <n v="0"/>
    <n v="1"/>
    <n v="1"/>
    <n v="370"/>
    <n v="50"/>
    <n v="100"/>
    <n v="1.1499999999999999"/>
    <n v="589"/>
    <m/>
    <x v="0"/>
    <m/>
  </r>
  <r>
    <n v="43"/>
    <m/>
    <m/>
    <x v="0"/>
    <x v="37"/>
    <x v="0"/>
    <s v="MIN"/>
    <s v="N/A"/>
    <x v="0"/>
    <m/>
    <m/>
    <x v="0"/>
    <x v="0"/>
    <n v="1"/>
    <n v="0"/>
    <n v="1"/>
    <n v="150"/>
    <n v="0"/>
    <n v="0"/>
    <n v="2.5"/>
    <n v="150"/>
    <m/>
    <x v="0"/>
    <m/>
  </r>
  <r>
    <n v="44"/>
    <m/>
    <m/>
    <x v="0"/>
    <x v="38"/>
    <x v="0"/>
    <s v="MAJ"/>
    <s v="N/A"/>
    <x v="1"/>
    <m/>
    <m/>
    <x v="0"/>
    <x v="0"/>
    <n v="3"/>
    <n v="0"/>
    <n v="3"/>
    <n v="150"/>
    <n v="110"/>
    <n v="90"/>
    <n v="1"/>
    <n v="260"/>
    <m/>
    <x v="0"/>
    <m/>
  </r>
  <r>
    <n v="45"/>
    <m/>
    <m/>
    <x v="0"/>
    <x v="39"/>
    <x v="0"/>
    <s v="MIN"/>
    <s v="N/A"/>
    <x v="4"/>
    <m/>
    <m/>
    <x v="0"/>
    <x v="0"/>
    <n v="1"/>
    <n v="0"/>
    <n v="1"/>
    <n v="150"/>
    <n v="100"/>
    <n v="100"/>
    <n v="0.25"/>
    <n v="215"/>
    <m/>
    <x v="0"/>
    <m/>
  </r>
  <r>
    <n v="46"/>
    <m/>
    <m/>
    <x v="0"/>
    <x v="40"/>
    <x v="1"/>
    <s v="MAJ"/>
    <s v="N/A"/>
    <x v="2"/>
    <m/>
    <m/>
    <x v="0"/>
    <x v="0"/>
    <n v="0"/>
    <n v="1"/>
    <n v="1"/>
    <n v="2800"/>
    <n v="0"/>
    <n v="300"/>
    <n v="5"/>
    <n v="3400"/>
    <m/>
    <x v="0"/>
    <m/>
  </r>
  <r>
    <n v="47"/>
    <m/>
    <m/>
    <x v="0"/>
    <x v="41"/>
    <x v="1"/>
    <s v="MAJ"/>
    <s v="N/A"/>
    <x v="2"/>
    <m/>
    <m/>
    <x v="0"/>
    <x v="0"/>
    <n v="5"/>
    <n v="1"/>
    <n v="6"/>
    <n v="545"/>
    <n v="0"/>
    <n v="50"/>
    <n v="1.5"/>
    <n v="685"/>
    <m/>
    <x v="0"/>
    <m/>
  </r>
  <r>
    <n v="48"/>
    <m/>
    <m/>
    <x v="0"/>
    <x v="41"/>
    <x v="1"/>
    <s v="MIN"/>
    <s v="N/A"/>
    <x v="4"/>
    <m/>
    <m/>
    <x v="0"/>
    <x v="0"/>
    <n v="0"/>
    <n v="1"/>
    <n v="1"/>
    <n v="0"/>
    <n v="0"/>
    <n v="110"/>
    <n v="0"/>
    <n v="110"/>
    <m/>
    <x v="0"/>
    <m/>
  </r>
  <r>
    <n v="49"/>
    <m/>
    <m/>
    <x v="0"/>
    <x v="42"/>
    <x v="0"/>
    <s v="MAJ"/>
    <s v="N/A"/>
    <x v="0"/>
    <m/>
    <m/>
    <x v="0"/>
    <x v="0"/>
    <n v="2"/>
    <n v="0"/>
    <n v="2"/>
    <n v="205"/>
    <n v="0"/>
    <n v="100"/>
    <n v="0.5"/>
    <n v="130"/>
    <m/>
    <x v="0"/>
    <m/>
  </r>
  <r>
    <n v="50"/>
    <m/>
    <m/>
    <x v="0"/>
    <x v="43"/>
    <x v="0"/>
    <s v="MIN"/>
    <s v="N/A"/>
    <x v="2"/>
    <m/>
    <m/>
    <x v="0"/>
    <x v="0"/>
    <n v="1"/>
    <n v="0"/>
    <n v="1"/>
    <n v="640"/>
    <n v="0"/>
    <n v="100"/>
    <n v="1"/>
    <n v="160"/>
    <m/>
    <x v="0"/>
    <m/>
  </r>
  <r>
    <n v="51"/>
    <m/>
    <m/>
    <x v="0"/>
    <x v="44"/>
    <x v="1"/>
    <s v="MIN"/>
    <s v="N/A"/>
    <x v="6"/>
    <m/>
    <m/>
    <x v="0"/>
    <x v="0"/>
    <n v="1"/>
    <n v="0"/>
    <n v="1"/>
    <n v="0"/>
    <n v="0"/>
    <n v="0"/>
    <n v="5"/>
    <n v="300"/>
    <m/>
    <x v="0"/>
    <m/>
  </r>
  <r>
    <n v="52"/>
    <m/>
    <m/>
    <x v="0"/>
    <x v="45"/>
    <x v="0"/>
    <s v="MIN"/>
    <s v="N/A"/>
    <x v="0"/>
    <m/>
    <m/>
    <x v="0"/>
    <x v="0"/>
    <n v="2"/>
    <n v="0"/>
    <n v="2"/>
    <n v="28"/>
    <n v="0"/>
    <n v="80"/>
    <n v="1"/>
    <n v="140"/>
    <m/>
    <x v="0"/>
    <m/>
  </r>
  <r>
    <n v="53"/>
    <m/>
    <m/>
    <x v="0"/>
    <x v="45"/>
    <x v="1"/>
    <s v="MIN"/>
    <s v="N/A"/>
    <x v="0"/>
    <m/>
    <m/>
    <x v="0"/>
    <x v="0"/>
    <n v="1"/>
    <n v="0"/>
    <n v="1"/>
    <n v="100"/>
    <n v="0"/>
    <n v="100"/>
    <n v="1"/>
    <n v="160"/>
    <m/>
    <x v="0"/>
    <m/>
  </r>
  <r>
    <n v="54"/>
    <m/>
    <m/>
    <x v="0"/>
    <x v="46"/>
    <x v="0"/>
    <s v="MIN"/>
    <s v="N/A"/>
    <x v="1"/>
    <m/>
    <m/>
    <x v="0"/>
    <x v="0"/>
    <n v="1"/>
    <n v="0"/>
    <n v="1"/>
    <n v="40"/>
    <n v="0"/>
    <n v="50"/>
    <n v="0.25"/>
    <n v="65"/>
    <m/>
    <x v="0"/>
    <m/>
  </r>
  <r>
    <n v="55"/>
    <m/>
    <m/>
    <x v="0"/>
    <x v="47"/>
    <x v="0"/>
    <s v="MIN"/>
    <s v="N/A"/>
    <x v="0"/>
    <m/>
    <m/>
    <x v="0"/>
    <x v="0"/>
    <n v="4"/>
    <n v="0"/>
    <n v="4"/>
    <n v="100"/>
    <n v="0"/>
    <n v="100"/>
    <n v="2"/>
    <n v="220"/>
    <m/>
    <x v="0"/>
    <m/>
  </r>
  <r>
    <n v="56"/>
    <m/>
    <m/>
    <x v="0"/>
    <x v="48"/>
    <x v="1"/>
    <s v="MIN"/>
    <s v="N/A"/>
    <x v="4"/>
    <m/>
    <m/>
    <x v="0"/>
    <x v="0"/>
    <n v="0"/>
    <n v="1"/>
    <n v="1"/>
    <n v="1200"/>
    <n v="0"/>
    <n v="450"/>
    <n v="0"/>
    <n v="1650"/>
    <m/>
    <x v="0"/>
    <m/>
  </r>
  <r>
    <n v="57"/>
    <m/>
    <m/>
    <x v="0"/>
    <x v="49"/>
    <x v="0"/>
    <s v="MAJ"/>
    <s v="N/A"/>
    <x v="0"/>
    <m/>
    <m/>
    <x v="0"/>
    <x v="0"/>
    <n v="0"/>
    <n v="15"/>
    <n v="15"/>
    <n v="278"/>
    <n v="200"/>
    <n v="200"/>
    <n v="20"/>
    <n v="5770"/>
    <m/>
    <x v="1"/>
    <s v="OUI"/>
  </r>
  <r>
    <n v="58"/>
    <m/>
    <m/>
    <x v="0"/>
    <x v="49"/>
    <x v="0"/>
    <s v="MIN"/>
    <s v="N/A"/>
    <x v="3"/>
    <m/>
    <m/>
    <x v="0"/>
    <x v="0"/>
    <n v="2"/>
    <n v="0"/>
    <n v="2"/>
    <n v="120"/>
    <n v="60"/>
    <n v="60"/>
    <n v="1"/>
    <n v="180"/>
    <m/>
    <x v="0"/>
    <m/>
  </r>
  <r>
    <n v="59"/>
    <m/>
    <m/>
    <x v="0"/>
    <x v="50"/>
    <x v="0"/>
    <s v="MIN"/>
    <s v="N/A"/>
    <x v="1"/>
    <m/>
    <m/>
    <x v="0"/>
    <x v="0"/>
    <n v="2"/>
    <n v="0"/>
    <n v="2"/>
    <n v="0"/>
    <n v="50"/>
    <n v="0"/>
    <n v="0.5"/>
    <n v="80"/>
    <m/>
    <x v="2"/>
    <s v="OUI"/>
  </r>
  <r>
    <n v="60"/>
    <m/>
    <m/>
    <x v="0"/>
    <x v="50"/>
    <x v="0"/>
    <s v="MIN"/>
    <s v="N/A"/>
    <x v="1"/>
    <m/>
    <m/>
    <x v="0"/>
    <x v="0"/>
    <n v="2"/>
    <n v="0"/>
    <n v="2"/>
    <n v="785"/>
    <n v="50"/>
    <n v="0"/>
    <n v="1"/>
    <n v="110"/>
    <m/>
    <x v="1"/>
    <s v="OUI"/>
  </r>
  <r>
    <n v="61"/>
    <m/>
    <m/>
    <x v="0"/>
    <x v="51"/>
    <x v="1"/>
    <s v="MIN"/>
    <s v="N/A"/>
    <x v="4"/>
    <m/>
    <m/>
    <x v="0"/>
    <x v="0"/>
    <n v="0"/>
    <n v="2"/>
    <n v="2"/>
    <n v="1200"/>
    <n v="0"/>
    <n v="0"/>
    <n v="5"/>
    <n v="2700"/>
    <m/>
    <x v="0"/>
    <m/>
  </r>
  <r>
    <n v="62"/>
    <m/>
    <m/>
    <x v="0"/>
    <x v="52"/>
    <x v="0"/>
    <s v="MAJ"/>
    <s v="N/A"/>
    <x v="0"/>
    <m/>
    <m/>
    <x v="0"/>
    <x v="0"/>
    <n v="1"/>
    <n v="9"/>
    <n v="10"/>
    <n v="59"/>
    <n v="60"/>
    <n v="250"/>
    <n v="8"/>
    <n v="1321"/>
    <m/>
    <x v="0"/>
    <m/>
  </r>
  <r>
    <n v="63"/>
    <m/>
    <m/>
    <x v="0"/>
    <x v="53"/>
    <x v="0"/>
    <s v="MAJ"/>
    <s v="N/A"/>
    <x v="0"/>
    <m/>
    <m/>
    <x v="0"/>
    <x v="0"/>
    <n v="0"/>
    <n v="9"/>
    <n v="9"/>
    <n v="89"/>
    <n v="90"/>
    <n v="130"/>
    <n v="3"/>
    <n v="1201"/>
    <m/>
    <x v="0"/>
    <m/>
  </r>
  <r>
    <n v="64"/>
    <m/>
    <m/>
    <x v="0"/>
    <x v="53"/>
    <x v="0"/>
    <s v="MAJ"/>
    <s v="N/A"/>
    <x v="0"/>
    <m/>
    <m/>
    <x v="0"/>
    <x v="0"/>
    <n v="0"/>
    <n v="21"/>
    <n v="21"/>
    <n v="132"/>
    <n v="100"/>
    <n v="50"/>
    <n v="2"/>
    <n v="3042"/>
    <m/>
    <x v="0"/>
    <m/>
  </r>
  <r>
    <n v="65"/>
    <m/>
    <m/>
    <x v="0"/>
    <x v="54"/>
    <x v="0"/>
    <s v="MIN"/>
    <s v="N/A"/>
    <x v="7"/>
    <m/>
    <m/>
    <x v="0"/>
    <x v="0"/>
    <n v="0"/>
    <n v="60"/>
    <n v="60"/>
    <n v="10.5"/>
    <n v="200"/>
    <n v="360"/>
    <n v="0"/>
    <n v="1190"/>
    <m/>
    <x v="1"/>
    <s v="OUI"/>
  </r>
  <r>
    <n v="66"/>
    <m/>
    <m/>
    <x v="0"/>
    <x v="55"/>
    <x v="0"/>
    <s v="MIN"/>
    <s v="N/A"/>
    <x v="4"/>
    <m/>
    <m/>
    <x v="0"/>
    <x v="0"/>
    <n v="0"/>
    <n v="1"/>
    <n v="1"/>
    <n v="95"/>
    <n v="0"/>
    <n v="0"/>
    <n v="0.5"/>
    <n v="125"/>
    <m/>
    <x v="0"/>
    <m/>
  </r>
  <r>
    <n v="67"/>
    <m/>
    <m/>
    <x v="0"/>
    <x v="56"/>
    <x v="0"/>
    <s v="MIN"/>
    <s v="N/A"/>
    <x v="0"/>
    <m/>
    <m/>
    <x v="0"/>
    <x v="0"/>
    <n v="2"/>
    <n v="0"/>
    <n v="2"/>
    <n v="0"/>
    <n v="50"/>
    <n v="0"/>
    <n v="0.5"/>
    <n v="80"/>
    <m/>
    <x v="3"/>
    <s v="OUI"/>
  </r>
  <r>
    <n v="68"/>
    <m/>
    <m/>
    <x v="0"/>
    <x v="56"/>
    <x v="0"/>
    <s v="MIN"/>
    <s v="N/A"/>
    <x v="1"/>
    <m/>
    <m/>
    <x v="0"/>
    <x v="0"/>
    <n v="0"/>
    <n v="0"/>
    <n v="0"/>
    <n v="675"/>
    <n v="200"/>
    <n v="100"/>
    <n v="6"/>
    <n v="660"/>
    <m/>
    <x v="1"/>
    <s v="OUI"/>
  </r>
  <r>
    <n v="69"/>
    <m/>
    <m/>
    <x v="0"/>
    <x v="57"/>
    <x v="1"/>
    <s v="MIN"/>
    <s v="N/A"/>
    <x v="5"/>
    <m/>
    <m/>
    <x v="0"/>
    <x v="0"/>
    <n v="1"/>
    <n v="0"/>
    <n v="1"/>
    <n v="443"/>
    <n v="0"/>
    <n v="0"/>
    <n v="3.5"/>
    <n v="210"/>
    <m/>
    <x v="1"/>
    <s v="OUI"/>
  </r>
  <r>
    <n v="70"/>
    <m/>
    <m/>
    <x v="0"/>
    <x v="58"/>
    <x v="0"/>
    <s v="MIN"/>
    <s v="N/A"/>
    <x v="6"/>
    <m/>
    <m/>
    <x v="0"/>
    <x v="0"/>
    <n v="1"/>
    <n v="0"/>
    <n v="1"/>
    <n v="495"/>
    <n v="0"/>
    <n v="0.15"/>
    <n v="0.5"/>
    <n v="30.15"/>
    <m/>
    <x v="0"/>
    <m/>
  </r>
  <r>
    <n v="71"/>
    <m/>
    <m/>
    <x v="0"/>
    <x v="59"/>
    <x v="1"/>
    <s v="MIN"/>
    <s v="N/A"/>
    <x v="4"/>
    <m/>
    <m/>
    <x v="0"/>
    <x v="0"/>
    <n v="3"/>
    <n v="0"/>
    <n v="3"/>
    <n v="1680"/>
    <n v="0"/>
    <n v="0"/>
    <n v="0.2"/>
    <n v="12"/>
    <m/>
    <x v="0"/>
    <m/>
  </r>
  <r>
    <n v="72"/>
    <m/>
    <m/>
    <x v="0"/>
    <x v="60"/>
    <x v="1"/>
    <s v="MIN"/>
    <s v="N/A"/>
    <x v="8"/>
    <m/>
    <m/>
    <x v="0"/>
    <x v="0"/>
    <n v="0"/>
    <n v="4"/>
    <n v="4"/>
    <n v="115"/>
    <n v="0"/>
    <n v="0"/>
    <n v="2"/>
    <n v="580"/>
    <m/>
    <x v="4"/>
    <s v="OUI"/>
  </r>
  <r>
    <n v="73"/>
    <m/>
    <m/>
    <x v="0"/>
    <x v="61"/>
    <x v="1"/>
    <s v="MAJ"/>
    <s v="N/A"/>
    <x v="0"/>
    <m/>
    <m/>
    <x v="0"/>
    <x v="0"/>
    <n v="0"/>
    <n v="1"/>
    <n v="1"/>
    <n v="1350"/>
    <n v="0"/>
    <n v="200"/>
    <n v="8"/>
    <n v="2030"/>
    <m/>
    <x v="4"/>
    <s v="OUI"/>
  </r>
  <r>
    <n v="74"/>
    <m/>
    <m/>
    <x v="0"/>
    <x v="62"/>
    <x v="0"/>
    <s v="MIN"/>
    <s v="N/A"/>
    <x v="1"/>
    <m/>
    <m/>
    <x v="0"/>
    <x v="0"/>
    <n v="1"/>
    <n v="0"/>
    <n v="1"/>
    <n v="385"/>
    <n v="50"/>
    <n v="0"/>
    <n v="1.5"/>
    <n v="140"/>
    <m/>
    <x v="4"/>
    <s v="OUI"/>
  </r>
  <r>
    <n v="75"/>
    <m/>
    <m/>
    <x v="0"/>
    <x v="62"/>
    <x v="0"/>
    <s v="MAJ"/>
    <s v="N/A"/>
    <x v="8"/>
    <m/>
    <m/>
    <x v="0"/>
    <x v="0"/>
    <n v="208"/>
    <n v="17"/>
    <n v="225"/>
    <n v="10"/>
    <n v="800"/>
    <n v="1500"/>
    <n v="40"/>
    <n v="4870"/>
    <m/>
    <x v="0"/>
    <m/>
  </r>
  <r>
    <n v="76"/>
    <m/>
    <m/>
    <x v="0"/>
    <x v="63"/>
    <x v="0"/>
    <s v="MIN"/>
    <s v="N/A"/>
    <x v="2"/>
    <m/>
    <m/>
    <x v="0"/>
    <x v="0"/>
    <n v="0"/>
    <n v="1"/>
    <n v="1"/>
    <n v="145"/>
    <n v="50"/>
    <n v="0"/>
    <n v="0.75"/>
    <n v="240"/>
    <m/>
    <x v="4"/>
    <s v="OUI"/>
  </r>
  <r>
    <n v="77"/>
    <m/>
    <m/>
    <x v="0"/>
    <x v="64"/>
    <x v="1"/>
    <s v="MIN"/>
    <s v="N/A"/>
    <x v="2"/>
    <m/>
    <m/>
    <x v="0"/>
    <x v="0"/>
    <n v="1"/>
    <n v="0"/>
    <n v="1"/>
    <n v="1800"/>
    <n v="0"/>
    <n v="150"/>
    <n v="3"/>
    <n v="330"/>
    <m/>
    <x v="5"/>
    <s v="OUI"/>
  </r>
  <r>
    <n v="78"/>
    <m/>
    <m/>
    <x v="0"/>
    <x v="65"/>
    <x v="1"/>
    <s v="MIN"/>
    <s v="N/A"/>
    <x v="5"/>
    <m/>
    <m/>
    <x v="0"/>
    <x v="0"/>
    <n v="0"/>
    <n v="1"/>
    <n v="1"/>
    <n v="128"/>
    <n v="0"/>
    <n v="150"/>
    <n v="1"/>
    <n v="338"/>
    <m/>
    <x v="5"/>
    <s v="OUI"/>
  </r>
  <r>
    <n v="79"/>
    <m/>
    <m/>
    <x v="0"/>
    <x v="66"/>
    <x v="1"/>
    <s v="MAJ"/>
    <s v="N/A"/>
    <x v="5"/>
    <m/>
    <m/>
    <x v="0"/>
    <x v="0"/>
    <n v="0"/>
    <n v="1"/>
    <n v="1"/>
    <n v="2350"/>
    <n v="0"/>
    <n v="400"/>
    <n v="5"/>
    <n v="3050"/>
    <m/>
    <x v="0"/>
    <m/>
  </r>
  <r>
    <n v="80"/>
    <m/>
    <m/>
    <x v="0"/>
    <x v="67"/>
    <x v="1"/>
    <s v="MAJ"/>
    <s v="N/A"/>
    <x v="8"/>
    <m/>
    <m/>
    <x v="0"/>
    <x v="0"/>
    <n v="240"/>
    <n v="0"/>
    <n v="240"/>
    <n v="11"/>
    <n v="0"/>
    <n v="300"/>
    <n v="25"/>
    <n v="1800"/>
    <m/>
    <x v="0"/>
    <m/>
  </r>
  <r>
    <n v="81"/>
    <m/>
    <m/>
    <x v="0"/>
    <x v="68"/>
    <x v="1"/>
    <s v="MIN"/>
    <s v="N/A"/>
    <x v="5"/>
    <m/>
    <m/>
    <x v="0"/>
    <x v="0"/>
    <n v="0"/>
    <n v="1"/>
    <n v="1"/>
    <n v="425"/>
    <n v="0"/>
    <n v="200"/>
    <n v="3"/>
    <n v="805"/>
    <m/>
    <x v="5"/>
    <s v="OUI"/>
  </r>
  <r>
    <n v="82"/>
    <m/>
    <m/>
    <x v="0"/>
    <x v="69"/>
    <x v="0"/>
    <s v="MIN"/>
    <s v="N/A"/>
    <x v="3"/>
    <m/>
    <m/>
    <x v="0"/>
    <x v="0"/>
    <n v="0"/>
    <n v="1"/>
    <n v="1"/>
    <n v="690"/>
    <n v="50"/>
    <n v="80"/>
    <n v="3"/>
    <n v="1000"/>
    <m/>
    <x v="0"/>
    <m/>
  </r>
  <r>
    <n v="83"/>
    <m/>
    <m/>
    <x v="0"/>
    <x v="70"/>
    <x v="1"/>
    <s v="MAJ"/>
    <s v="N/A"/>
    <x v="3"/>
    <m/>
    <m/>
    <x v="0"/>
    <x v="0"/>
    <n v="0"/>
    <n v="1"/>
    <n v="1"/>
    <n v="2500"/>
    <n v="80"/>
    <n v="500"/>
    <n v="5"/>
    <n v="3380"/>
    <m/>
    <x v="0"/>
    <m/>
  </r>
  <r>
    <n v="84"/>
    <m/>
    <m/>
    <x v="0"/>
    <x v="71"/>
    <x v="0"/>
    <s v="MIN"/>
    <s v="N/A"/>
    <x v="2"/>
    <m/>
    <m/>
    <x v="0"/>
    <x v="0"/>
    <n v="2"/>
    <n v="0"/>
    <n v="2"/>
    <n v="150"/>
    <n v="30"/>
    <n v="0"/>
    <n v="4"/>
    <n v="270"/>
    <m/>
    <x v="0"/>
    <m/>
  </r>
  <r>
    <n v="85"/>
    <m/>
    <m/>
    <x v="0"/>
    <x v="72"/>
    <x v="0"/>
    <s v="MIN"/>
    <s v="N/A"/>
    <x v="8"/>
    <m/>
    <m/>
    <x v="0"/>
    <x v="0"/>
    <n v="0"/>
    <n v="2"/>
    <n v="2"/>
    <n v="180"/>
    <n v="50"/>
    <n v="180"/>
    <n v="0"/>
    <n v="590"/>
    <m/>
    <x v="6"/>
    <s v="OUI"/>
  </r>
  <r>
    <n v="86"/>
    <m/>
    <m/>
    <x v="0"/>
    <x v="73"/>
    <x v="0"/>
    <s v="MAJ"/>
    <s v="N/A"/>
    <x v="0"/>
    <m/>
    <m/>
    <x v="0"/>
    <x v="0"/>
    <n v="0"/>
    <n v="0"/>
    <n v="0"/>
    <n v="860"/>
    <n v="50"/>
    <n v="360"/>
    <n v="5"/>
    <n v="710"/>
    <m/>
    <x v="6"/>
    <s v="OUI"/>
  </r>
  <r>
    <n v="87"/>
    <m/>
    <m/>
    <x v="0"/>
    <x v="74"/>
    <x v="0"/>
    <s v="MAJ"/>
    <s v="N/A"/>
    <x v="5"/>
    <m/>
    <m/>
    <x v="0"/>
    <x v="0"/>
    <n v="0"/>
    <n v="20"/>
    <n v="20"/>
    <n v="30"/>
    <n v="70"/>
    <n v="180"/>
    <n v="4"/>
    <n v="1090"/>
    <m/>
    <x v="0"/>
    <m/>
  </r>
  <r>
    <n v="88"/>
    <m/>
    <m/>
    <x v="0"/>
    <x v="75"/>
    <x v="0"/>
    <s v="MIN"/>
    <s v="N/A"/>
    <x v="0"/>
    <m/>
    <m/>
    <x v="0"/>
    <x v="0"/>
    <n v="18"/>
    <n v="0"/>
    <n v="18"/>
    <n v="185"/>
    <n v="50"/>
    <n v="0"/>
    <n v="5"/>
    <n v="350"/>
    <m/>
    <x v="0"/>
    <m/>
  </r>
  <r>
    <n v="89"/>
    <m/>
    <m/>
    <x v="0"/>
    <x v="76"/>
    <x v="0"/>
    <s v="MIN"/>
    <s v="N/A"/>
    <x v="2"/>
    <m/>
    <m/>
    <x v="0"/>
    <x v="0"/>
    <n v="0"/>
    <n v="1"/>
    <n v="1"/>
    <n v="890"/>
    <n v="0"/>
    <n v="100"/>
    <n v="3"/>
    <n v="117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54FF0C-447D-42A8-B088-1FA2F9A2A995}" name="Tableau croisé dynamique10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chartFormat="26" colHeaderCaption="ANNEES">
  <location ref="H3:J16" firstHeaderRow="1" firstDataRow="2" firstDataCol="1"/>
  <pivotFields count="29">
    <pivotField numFmtId="1" showAll="0"/>
    <pivotField showAll="0"/>
    <pivotField showAll="0"/>
    <pivotField showAll="0"/>
    <pivotField numFmtId="14" showAll="0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75"/>
        <item x="68"/>
        <item x="73"/>
        <item x="74"/>
        <item x="76"/>
        <item x="71"/>
        <item x="69"/>
        <item x="72"/>
        <item x="7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>
      <items count="8">
        <item x="2"/>
        <item x="3"/>
        <item x="1"/>
        <item x="4"/>
        <item x="5"/>
        <item x="6"/>
        <item x="0"/>
        <item t="default"/>
      </items>
    </pivotField>
    <pivotField showAll="0"/>
    <pivotField showAll="0" defaultSubtota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Col" showAll="0" defaultSubtotal="0">
      <items count="4">
        <item x="0"/>
        <item x="1"/>
        <item x="2"/>
        <item x="3"/>
      </items>
    </pivotField>
  </pivotFields>
  <rowFields count="1">
    <field x="26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8"/>
  </colFields>
  <colItems count="2">
    <i>
      <x v="1"/>
    </i>
    <i>
      <x v="2"/>
    </i>
  </colItems>
  <dataFields count="1">
    <dataField name="Somme de TOTAL2" fld="20" showDataAs="runTotal" baseField="26" baseItem="1048828" numFmtId="164"/>
  </dataFields>
  <formats count="3">
    <format dxfId="32">
      <pivotArea dataOnly="0" labelOnly="1" fieldPosition="0">
        <references count="1">
          <reference field="28" count="2">
            <x v="1"/>
            <x v="2"/>
          </reference>
        </references>
      </pivotArea>
    </format>
    <format dxfId="31">
      <pivotArea dataOnly="0" labelOnly="1" grandCol="1" outline="0" fieldPosition="0"/>
    </format>
    <format dxfId="30">
      <pivotArea outline="0" fieldPosition="0">
        <references count="1">
          <reference field="4294967294" count="1">
            <x v="0"/>
          </reference>
        </references>
      </pivotArea>
    </format>
  </formats>
  <chartFormats count="8">
    <chartFormat chart="2" format="2" series="1">
      <pivotArea type="data" outline="0" fieldPosition="0">
        <references count="1">
          <reference field="28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28" count="1" selected="0">
            <x v="2"/>
          </reference>
        </references>
      </pivotArea>
    </chartFormat>
    <chartFormat chart="1" format="2" series="1">
      <pivotArea type="data" outline="0" fieldPosition="0">
        <references count="1">
          <reference field="28" count="1" selected="0">
            <x v="1"/>
          </reference>
        </references>
      </pivotArea>
    </chartFormat>
    <chartFormat chart="1" format="3" series="1">
      <pivotArea type="data" outline="0" fieldPosition="0">
        <references count="1">
          <reference field="28" count="1" selected="0">
            <x v="2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2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1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2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32DFAB-8FC1-411E-BD14-C8F88BFAD761}" name="Tableau croisé dynamique9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chartFormat="28" colHeaderCaption="ANNEES">
  <location ref="C3:E16" firstHeaderRow="1" firstDataRow="2" firstDataCol="1"/>
  <pivotFields count="29">
    <pivotField numFmtId="1" showAll="0"/>
    <pivotField showAll="0"/>
    <pivotField showAll="0"/>
    <pivotField showAll="0"/>
    <pivotField numFmtId="14" showAll="0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75"/>
        <item x="68"/>
        <item x="73"/>
        <item x="74"/>
        <item x="76"/>
        <item x="71"/>
        <item x="69"/>
        <item x="72"/>
        <item x="7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>
      <items count="8">
        <item x="2"/>
        <item x="3"/>
        <item x="1"/>
        <item x="4"/>
        <item x="5"/>
        <item x="6"/>
        <item x="0"/>
        <item t="default"/>
      </items>
    </pivotField>
    <pivotField showAll="0"/>
    <pivotField showAll="0" defaultSubtota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Col" showAll="0" defaultSubtotal="0">
      <items count="4">
        <item x="0"/>
        <item x="1"/>
        <item x="2"/>
        <item x="3"/>
      </items>
    </pivotField>
  </pivotFields>
  <rowFields count="1">
    <field x="26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8"/>
  </colFields>
  <colItems count="2">
    <i>
      <x v="1"/>
    </i>
    <i>
      <x v="2"/>
    </i>
  </colItems>
  <dataFields count="1">
    <dataField name="Somme de TOTAL2" fld="20" baseField="26" baseItem="7" numFmtId="164"/>
  </dataFields>
  <formats count="3">
    <format dxfId="35">
      <pivotArea dataOnly="0" labelOnly="1" fieldPosition="0">
        <references count="1">
          <reference field="28" count="2">
            <x v="1"/>
            <x v="2"/>
          </reference>
        </references>
      </pivotArea>
    </format>
    <format dxfId="34">
      <pivotArea dataOnly="0" labelOnly="1" grandCol="1" outline="0" fieldPosition="0"/>
    </format>
    <format dxfId="33">
      <pivotArea outline="0" fieldPosition="0">
        <references count="1">
          <reference field="4294967294" count="1">
            <x v="0"/>
          </reference>
        </references>
      </pivotArea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1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8" count="1" selected="0">
            <x v="2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8BDA44-EE9A-45C2-931B-90431F13F495}" name="TAB_NC" displayName="TAB_NC" ref="A2:X91" totalsRowShown="0" headerRowDxfId="29" dataDxfId="27" headerRowBorderDxfId="28">
  <autoFilter ref="A2:X91" xr:uid="{BE9E7369-C22F-4EBE-B751-C1A149E5E8BE}"/>
  <tableColumns count="24">
    <tableColumn id="1" xr3:uid="{EC66264D-5866-4757-B214-6F0531449E74}" name="N°NC" dataDxfId="26"/>
    <tableColumn id="2" xr3:uid="{347B3FBD-FBC8-4032-846B-B713BE247D84}" name="N°OF" dataDxfId="25"/>
    <tableColumn id="3" xr3:uid="{13E61BE4-B430-4EC0-9A1D-C3FC21A779DB}" name="N°AR" dataDxfId="24"/>
    <tableColumn id="10" xr3:uid="{9D304B4A-8159-400D-8C77-7BC20FC847AB}" name="CLIENT" dataDxfId="23"/>
    <tableColumn id="4" xr3:uid="{7257B87C-92EF-4E54-9A20-22EE6DE0C9AC}" name="DATE NC" dataDxfId="22"/>
    <tableColumn id="5" xr3:uid="{A0E1175B-BCA1-413F-930F-91B933480D25}" name="EXT/INT" dataDxfId="21"/>
    <tableColumn id="6" xr3:uid="{3F3BE638-3139-437F-925D-EDF4057FA791}" name="MNI/MAJ" dataDxfId="20"/>
    <tableColumn id="8" xr3:uid="{82781DFB-A972-4745-BAA6-283E5DA727A0}" name="OPERATEUR" dataDxfId="19"/>
    <tableColumn id="21" xr3:uid="{BAFBECF1-E968-44BC-991B-6152180C9CB9}" name="TYPE" dataDxfId="18"/>
    <tableColumn id="11" xr3:uid="{D955B111-D858-4DD2-A462-0E46F234E65E}" name="DESCRIPTION" dataDxfId="17"/>
    <tableColumn id="12" xr3:uid="{CF1C6AA0-4A45-4B61-9847-4D10B78CB062}" name="ANALYSE" dataDxfId="16"/>
    <tableColumn id="22" xr3:uid="{9645AFCD-F88C-4F8D-B22A-4D0D254C42AF}" name="ATELIER" dataDxfId="15"/>
    <tableColumn id="13" xr3:uid="{A24CD987-CD5B-4B11-BAE2-E84649E5A3D4}" name="QUALITE" dataDxfId="14"/>
    <tableColumn id="14" xr3:uid="{1A072FC7-52AE-446B-8433-C846516EF7ED}" name="RETOUCHE" dataDxfId="13"/>
    <tableColumn id="15" xr3:uid="{24285797-0D0E-40C2-B1C6-06684E2308C0}" name="REBUT" dataDxfId="12"/>
    <tableColumn id="16" xr3:uid="{B46BF403-C20D-42A9-B0CB-FC6E0CE881C0}" name="TOTAL" dataDxfId="11">
      <calculatedColumnFormula>TAB_NC[[#This Row],[RETOUCHE]]+TAB_NC[[#This Row],[REBUT]]</calculatedColumnFormula>
    </tableColumn>
    <tableColumn id="17" xr3:uid="{A022A644-69D3-435A-A2BC-A318566454BB}" name="PUHT" dataDxfId="10"/>
    <tableColumn id="7" xr3:uid="{AB1E5402-E88B-442B-9CFE-696AE991C8A1}" name="LIVRAISON" dataDxfId="9"/>
    <tableColumn id="18" xr3:uid="{2D2F7737-E882-4D6C-8D5F-40C728A24567}" name="AUTRE" dataDxfId="8"/>
    <tableColumn id="19" xr3:uid="{99268828-8A22-4AEC-87A8-32D34AEC0ACC}" name="NB HEURE" dataDxfId="7"/>
    <tableColumn id="20" xr3:uid="{A77F3F8D-F0C0-4313-800E-1EF1C0C2A905}" name="TOTAL2" dataDxfId="6">
      <calculatedColumnFormula>(TAB_NC[[#This Row],[PUHT]]*TAB_NC[[#This Row],[REBUT]])+TAB_NC[[#This Row],[LIVRAISON]]+TAB_NC[[#This Row],[AUTRE]]+(TAB_NC[[#This Row],[NB HEURE]]*60)</calculatedColumnFormula>
    </tableColumn>
    <tableColumn id="24" xr3:uid="{1EDD476D-C0DB-4727-B2AA-FFA56FCD7F3F}" name="DATE PREVISIONEL" dataDxfId="5"/>
    <tableColumn id="9" xr3:uid="{8BCB212F-6117-4AC4-9B18-1A021362F285}" name="DATE VERIFICATON" dataDxfId="4"/>
    <tableColumn id="23" xr3:uid="{D4D5CBD2-0EA0-488E-85A4-52114558CC87}" name="SOLDE ?" dataDxfId="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E1840D-460D-4161-997A-3321053E8EBF}" name="TYPE" displayName="TYPE" ref="C1:C10" totalsRowShown="0" headerRowDxfId="2">
  <autoFilter ref="C1:C10" xr:uid="{9BE1840D-460D-4161-997A-3321053E8EBF}"/>
  <sortState xmlns:xlrd2="http://schemas.microsoft.com/office/spreadsheetml/2017/richdata2" ref="C2:C10">
    <sortCondition ref="C1:C10"/>
  </sortState>
  <tableColumns count="1">
    <tableColumn id="1" xr3:uid="{5251A290-6735-4A49-BD88-2BA4C2CB71CC}" name="TYP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9A0776C-57A4-44BD-A112-05CEFA2F5C7F}" name="OPERATEUR" displayName="OPERATEUR" ref="A1:A22" totalsRowShown="0" headerRowDxfId="1">
  <autoFilter ref="A1:A22" xr:uid="{19A0776C-57A4-44BD-A112-05CEFA2F5C7F}"/>
  <sortState xmlns:xlrd2="http://schemas.microsoft.com/office/spreadsheetml/2017/richdata2" ref="A2:A26">
    <sortCondition ref="A1:A26"/>
  </sortState>
  <tableColumns count="1">
    <tableColumn id="1" xr3:uid="{7E52C71F-D8D5-4BDC-88B9-4C07DFDA35DD}" name="OPERATEUR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5934D5A-01B6-4BCF-93B5-774CE7222DA9}" name="CLIENT" displayName="CLIENT" ref="B1:B41" totalsRowShown="0" headerRowDxfId="0">
  <autoFilter ref="B1:B41" xr:uid="{55934D5A-01B6-4BCF-93B5-774CE7222DA9}"/>
  <sortState xmlns:xlrd2="http://schemas.microsoft.com/office/spreadsheetml/2017/richdata2" ref="B2:B41">
    <sortCondition ref="B1:B41"/>
  </sortState>
  <tableColumns count="1">
    <tableColumn id="1" xr3:uid="{881D988C-4A17-43A5-B4F4-41AD9B7400EE}" name="CLI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Rétrospective">
  <a:themeElements>
    <a:clrScheme name="Rétrospectiv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Personnalisé 1">
      <a:majorFont>
        <a:latin typeface="Calibri Light"/>
        <a:ea typeface=""/>
        <a:cs typeface=""/>
      </a:majorFont>
      <a:minorFont>
        <a:latin typeface="Calibri Light"/>
        <a:ea typeface=""/>
        <a:cs typeface=""/>
      </a:minorFont>
    </a:fontScheme>
    <a:fmtScheme name="Rétrospective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hade val="92000"/>
                <a:satMod val="130000"/>
              </a:schemeClr>
            </a:gs>
            <a:gs pos="45000">
              <a:schemeClr val="phClr">
                <a:tint val="60000"/>
                <a:shade val="99000"/>
                <a:satMod val="120000"/>
              </a:schemeClr>
            </a:gs>
            <a:gs pos="100000">
              <a:schemeClr val="phClr">
                <a:tint val="55000"/>
                <a:satMod val="14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85000"/>
                <a:satMod val="130000"/>
              </a:schemeClr>
            </a:gs>
            <a:gs pos="34000">
              <a:schemeClr val="phClr">
                <a:shade val="87000"/>
                <a:satMod val="125000"/>
              </a:schemeClr>
            </a:gs>
            <a:gs pos="70000">
              <a:schemeClr val="phClr">
                <a:tint val="100000"/>
                <a:shade val="90000"/>
                <a:satMod val="130000"/>
              </a:schemeClr>
            </a:gs>
            <a:gs pos="100000">
              <a:schemeClr val="phClr">
                <a:tint val="100000"/>
                <a:shade val="100000"/>
                <a:satMod val="11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4445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flat">
            <a:bevelT w="25400" h="31750"/>
          </a:sp3d>
        </a:effectStyle>
      </a:effectStyleLst>
      <a:bgFillStyleLst>
        <a:solidFill>
          <a:schemeClr val="phClr"/>
        </a:solidFill>
        <a:solidFill>
          <a:schemeClr val="phClr">
            <a:tint val="90000"/>
            <a:shade val="97000"/>
            <a:satMod val="130000"/>
          </a:schemeClr>
        </a:solidFill>
        <a:gradFill rotWithShape="1">
          <a:gsLst>
            <a:gs pos="0">
              <a:schemeClr val="phClr">
                <a:tint val="96000"/>
                <a:shade val="99000"/>
                <a:satMod val="140000"/>
              </a:schemeClr>
            </a:gs>
            <a:gs pos="65000">
              <a:schemeClr val="phClr">
                <a:tint val="100000"/>
                <a:shade val="80000"/>
                <a:satMod val="130000"/>
              </a:schemeClr>
            </a:gs>
            <a:gs pos="100000">
              <a:schemeClr val="phClr">
                <a:tint val="100000"/>
                <a:shade val="48000"/>
                <a:satMod val="120000"/>
              </a:schemeClr>
            </a:gs>
          </a:gsLst>
          <a:lin ang="162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Retrospect" id="{5F128B03-DCCA-4EEB-AB3B-CF2899314A46}" vid="{3F1AAB62-24C6-49D2-8E01-B56FAC9A3DC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1600A-6677-4F39-B9C8-63D8B801723E}">
  <sheetPr codeName="Feuil11">
    <tabColor theme="2" tint="-9.9978637043366805E-2"/>
  </sheetPr>
  <dimension ref="A1:G49"/>
  <sheetViews>
    <sheetView showGridLines="0" view="pageLayout" zoomScale="85" zoomScaleNormal="100" zoomScalePageLayoutView="85" workbookViewId="0">
      <selection activeCell="G17" sqref="G17"/>
    </sheetView>
  </sheetViews>
  <sheetFormatPr baseColWidth="10" defaultColWidth="11" defaultRowHeight="15"/>
  <cols>
    <col min="1" max="1" width="4.625" style="23" customWidth="1"/>
    <col min="2" max="4" width="11" style="23"/>
    <col min="5" max="5" width="12.75" style="23" customWidth="1"/>
    <col min="6" max="6" width="12.25" style="23" customWidth="1"/>
    <col min="7" max="7" width="11.5" style="23" customWidth="1"/>
    <col min="8" max="8" width="7.375" style="23" customWidth="1"/>
    <col min="9" max="16384" width="11" style="23"/>
  </cols>
  <sheetData>
    <row r="1" spans="1:7">
      <c r="F1" s="34"/>
      <c r="G1" s="34"/>
    </row>
    <row r="2" spans="1:7">
      <c r="C2" s="35"/>
      <c r="D2" s="35"/>
      <c r="E2" s="35"/>
      <c r="F2" s="35"/>
    </row>
    <row r="3" spans="1:7">
      <c r="C3" s="35"/>
      <c r="D3" s="35"/>
      <c r="E3" s="35"/>
      <c r="F3" s="35"/>
    </row>
    <row r="5" spans="1:7">
      <c r="A5" s="23" t="s">
        <v>27</v>
      </c>
      <c r="B5" s="29" t="s">
        <v>9</v>
      </c>
      <c r="C5" s="36"/>
      <c r="D5" s="36"/>
      <c r="E5" s="36"/>
      <c r="F5" s="36"/>
      <c r="G5" s="36"/>
    </row>
    <row r="6" spans="1:7">
      <c r="A6" s="23" t="s">
        <v>28</v>
      </c>
      <c r="B6" s="23" t="s">
        <v>12</v>
      </c>
    </row>
    <row r="7" spans="1:7">
      <c r="B7" s="37"/>
      <c r="C7" s="24"/>
      <c r="D7" s="24"/>
      <c r="E7" s="24"/>
      <c r="F7" s="24"/>
    </row>
    <row r="8" spans="1:7">
      <c r="B8" s="37"/>
      <c r="C8" s="24"/>
      <c r="D8" s="24"/>
      <c r="E8" s="24"/>
      <c r="F8" s="24"/>
    </row>
    <row r="9" spans="1:7">
      <c r="B9" s="37"/>
      <c r="C9" s="24"/>
      <c r="D9" s="24"/>
      <c r="E9" s="24"/>
      <c r="F9" s="24"/>
    </row>
    <row r="10" spans="1:7">
      <c r="B10" s="37"/>
      <c r="C10" s="24"/>
      <c r="D10" s="24"/>
      <c r="E10" s="24"/>
      <c r="F10" s="24"/>
    </row>
    <row r="12" spans="1:7">
      <c r="B12" s="37"/>
      <c r="C12" s="25"/>
      <c r="D12" s="24"/>
      <c r="E12" s="24"/>
      <c r="F12" s="25"/>
    </row>
    <row r="13" spans="1:7">
      <c r="B13" s="37"/>
      <c r="C13" s="25"/>
      <c r="D13" s="24"/>
      <c r="E13" s="24"/>
      <c r="F13" s="25"/>
    </row>
    <row r="14" spans="1:7">
      <c r="B14" s="37"/>
      <c r="C14" s="26"/>
      <c r="F14" s="25"/>
    </row>
    <row r="16" spans="1:7">
      <c r="B16" s="30"/>
      <c r="C16" s="33"/>
      <c r="D16" s="33"/>
      <c r="E16" s="24"/>
      <c r="F16" s="24"/>
    </row>
    <row r="17" spans="2:7">
      <c r="B17" s="30"/>
    </row>
    <row r="18" spans="2:7">
      <c r="B18" s="30"/>
    </row>
    <row r="19" spans="2:7">
      <c r="B19" s="30"/>
      <c r="C19" s="26"/>
    </row>
    <row r="20" spans="2:7">
      <c r="B20" s="30"/>
      <c r="C20" s="26"/>
    </row>
    <row r="21" spans="2:7">
      <c r="B21" s="30"/>
      <c r="C21" s="26"/>
    </row>
    <row r="22" spans="2:7">
      <c r="B22" s="30"/>
      <c r="C22" s="26"/>
    </row>
    <row r="23" spans="2:7">
      <c r="B23" s="30"/>
      <c r="C23" s="26"/>
    </row>
    <row r="24" spans="2:7">
      <c r="B24" s="30"/>
      <c r="C24" s="26"/>
    </row>
    <row r="25" spans="2:7">
      <c r="B25" s="30"/>
      <c r="C25" s="26"/>
    </row>
    <row r="26" spans="2:7">
      <c r="B26" s="30"/>
    </row>
    <row r="28" spans="2:7">
      <c r="B28" s="30"/>
      <c r="C28" s="31"/>
      <c r="E28" s="31"/>
    </row>
    <row r="29" spans="2:7">
      <c r="B29" s="30"/>
      <c r="C29" s="31"/>
      <c r="E29" s="31"/>
    </row>
    <row r="30" spans="2:7">
      <c r="B30" s="30"/>
      <c r="C30" s="32"/>
      <c r="D30" s="32"/>
      <c r="E30" s="32"/>
      <c r="F30" s="32"/>
      <c r="G30" s="32"/>
    </row>
    <row r="32" spans="2:7">
      <c r="B32" s="30"/>
      <c r="C32" s="27"/>
      <c r="D32" s="24"/>
      <c r="F32" s="24"/>
    </row>
    <row r="33" spans="2:6">
      <c r="B33" s="30"/>
      <c r="C33" s="27"/>
      <c r="D33" s="24"/>
      <c r="F33" s="24"/>
    </row>
    <row r="35" spans="2:6">
      <c r="B35" s="30"/>
      <c r="C35" s="28"/>
      <c r="F35" s="24"/>
    </row>
    <row r="36" spans="2:6">
      <c r="B36" s="30"/>
    </row>
    <row r="37" spans="2:6">
      <c r="B37" s="30"/>
    </row>
    <row r="38" spans="2:6" ht="15" customHeight="1">
      <c r="B38" s="30"/>
    </row>
    <row r="39" spans="2:6">
      <c r="B39" s="30"/>
    </row>
    <row r="41" spans="2:6" ht="30" customHeight="1">
      <c r="B41" s="30"/>
      <c r="C41" s="28"/>
      <c r="F41" s="24"/>
    </row>
    <row r="42" spans="2:6">
      <c r="B42" s="30"/>
    </row>
    <row r="43" spans="2:6">
      <c r="B43" s="30"/>
    </row>
    <row r="44" spans="2:6">
      <c r="B44" s="30"/>
    </row>
    <row r="45" spans="2:6">
      <c r="B45" s="30"/>
    </row>
    <row r="47" spans="2:6">
      <c r="B47" s="26"/>
      <c r="C47" s="27"/>
      <c r="D47" s="24"/>
      <c r="F47" s="24"/>
    </row>
    <row r="48" spans="2:6">
      <c r="B48" s="26"/>
      <c r="C48" s="27"/>
      <c r="D48" s="24"/>
      <c r="F48" s="24"/>
    </row>
    <row r="49" spans="2:3">
      <c r="B49" s="26"/>
      <c r="C49" s="24"/>
    </row>
  </sheetData>
  <mergeCells count="14">
    <mergeCell ref="B16:B26"/>
    <mergeCell ref="C16:D16"/>
    <mergeCell ref="F1:G1"/>
    <mergeCell ref="C2:F3"/>
    <mergeCell ref="C5:G5"/>
    <mergeCell ref="B7:B10"/>
    <mergeCell ref="B12:B14"/>
    <mergeCell ref="B41:B45"/>
    <mergeCell ref="B28:B30"/>
    <mergeCell ref="C28:C29"/>
    <mergeCell ref="E28:E29"/>
    <mergeCell ref="C30:G30"/>
    <mergeCell ref="B32:B33"/>
    <mergeCell ref="B35:B39"/>
  </mergeCells>
  <pageMargins left="0.39370078740157483" right="0" top="0.39370078740157483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44E9C-3397-4504-B846-3427CB47D90C}">
  <sheetPr codeName="Feuil3"/>
  <dimension ref="C2:J16"/>
  <sheetViews>
    <sheetView showGridLines="0" tabSelected="1" zoomScale="70" zoomScaleNormal="70" workbookViewId="0">
      <selection activeCell="P28" sqref="P28"/>
    </sheetView>
  </sheetViews>
  <sheetFormatPr baseColWidth="10" defaultColWidth="11" defaultRowHeight="15"/>
  <cols>
    <col min="1" max="1" width="6.375" customWidth="1"/>
    <col min="2" max="2" width="8.25" customWidth="1"/>
    <col min="3" max="3" width="23.875" bestFit="1" customWidth="1"/>
    <col min="4" max="4" width="12.625" bestFit="1" customWidth="1"/>
    <col min="5" max="5" width="8.875" bestFit="1" customWidth="1"/>
    <col min="6" max="7" width="5.5" customWidth="1"/>
    <col min="8" max="8" width="23.875" bestFit="1" customWidth="1"/>
    <col min="9" max="9" width="12.625" bestFit="1" customWidth="1"/>
    <col min="10" max="10" width="7.625" bestFit="1" customWidth="1"/>
    <col min="11" max="12" width="5.5" customWidth="1"/>
    <col min="13" max="14" width="5.75" bestFit="1" customWidth="1"/>
    <col min="15" max="73" width="21.125" bestFit="1" customWidth="1"/>
    <col min="74" max="74" width="11.25" bestFit="1" customWidth="1"/>
  </cols>
  <sheetData>
    <row r="2" spans="3:10" ht="15.75">
      <c r="C2" s="38" t="s">
        <v>0</v>
      </c>
      <c r="D2" s="38"/>
      <c r="E2" s="38"/>
      <c r="H2" s="38" t="s">
        <v>1</v>
      </c>
      <c r="I2" s="38"/>
      <c r="J2" s="38"/>
    </row>
    <row r="3" spans="3:10">
      <c r="C3" s="16" t="s">
        <v>6</v>
      </c>
      <c r="D3" s="16" t="s">
        <v>7</v>
      </c>
      <c r="H3" s="16" t="s">
        <v>6</v>
      </c>
      <c r="I3" s="16" t="s">
        <v>7</v>
      </c>
    </row>
    <row r="4" spans="3:10">
      <c r="C4" s="16" t="s">
        <v>3</v>
      </c>
      <c r="D4" s="18" t="s">
        <v>11</v>
      </c>
      <c r="E4" s="18" t="s">
        <v>8</v>
      </c>
      <c r="H4" s="16" t="s">
        <v>3</v>
      </c>
      <c r="I4" s="18" t="s">
        <v>11</v>
      </c>
      <c r="J4" s="18" t="s">
        <v>8</v>
      </c>
    </row>
    <row r="5" spans="3:10">
      <c r="C5" s="17" t="s">
        <v>14</v>
      </c>
      <c r="D5" s="19">
        <v>1096.002</v>
      </c>
      <c r="E5" s="19">
        <v>16054</v>
      </c>
      <c r="H5" s="17" t="s">
        <v>14</v>
      </c>
      <c r="I5" s="19">
        <v>1096.002</v>
      </c>
      <c r="J5" s="19">
        <v>16054</v>
      </c>
    </row>
    <row r="6" spans="3:10">
      <c r="C6" s="17" t="s">
        <v>16</v>
      </c>
      <c r="D6" s="19">
        <v>1655</v>
      </c>
      <c r="E6" s="19">
        <v>2055</v>
      </c>
      <c r="H6" s="17" t="s">
        <v>16</v>
      </c>
      <c r="I6" s="19">
        <v>2751.002</v>
      </c>
      <c r="J6" s="19">
        <v>18109</v>
      </c>
    </row>
    <row r="7" spans="3:10">
      <c r="C7" s="17" t="s">
        <v>18</v>
      </c>
      <c r="D7" s="19">
        <v>5838.02</v>
      </c>
      <c r="E7" s="19">
        <v>8442.15</v>
      </c>
      <c r="H7" s="17" t="s">
        <v>18</v>
      </c>
      <c r="I7" s="19">
        <v>8589.0220000000008</v>
      </c>
      <c r="J7" s="19">
        <v>26551.15</v>
      </c>
    </row>
    <row r="8" spans="3:10">
      <c r="C8" s="17" t="s">
        <v>19</v>
      </c>
      <c r="D8" s="19">
        <v>1889</v>
      </c>
      <c r="E8" s="19">
        <v>338</v>
      </c>
      <c r="H8" s="17" t="s">
        <v>19</v>
      </c>
      <c r="I8" s="19">
        <v>10478.022000000001</v>
      </c>
      <c r="J8" s="19">
        <v>26889.15</v>
      </c>
    </row>
    <row r="9" spans="3:10">
      <c r="C9" s="17" t="s">
        <v>20</v>
      </c>
      <c r="D9" s="19">
        <v>6065</v>
      </c>
      <c r="E9" s="19">
        <v>6005</v>
      </c>
      <c r="H9" s="17" t="s">
        <v>20</v>
      </c>
      <c r="I9" s="19">
        <v>16543.022000000001</v>
      </c>
      <c r="J9" s="19">
        <v>32894.15</v>
      </c>
    </row>
    <row r="10" spans="3:10">
      <c r="C10" s="17" t="s">
        <v>2</v>
      </c>
      <c r="D10" s="19">
        <v>3840</v>
      </c>
      <c r="E10" s="19">
        <v>2970</v>
      </c>
      <c r="H10" s="17" t="s">
        <v>2</v>
      </c>
      <c r="I10" s="19">
        <v>20383.022000000001</v>
      </c>
      <c r="J10" s="19">
        <v>35864.15</v>
      </c>
    </row>
    <row r="11" spans="3:10">
      <c r="C11" s="17" t="s">
        <v>22</v>
      </c>
      <c r="D11" s="19">
        <v>1200</v>
      </c>
      <c r="E11" s="19">
        <v>270</v>
      </c>
      <c r="H11" s="17" t="s">
        <v>22</v>
      </c>
      <c r="I11" s="19">
        <v>21583.022000000001</v>
      </c>
      <c r="J11" s="19">
        <v>36134.15</v>
      </c>
    </row>
    <row r="12" spans="3:10">
      <c r="C12" s="17" t="s">
        <v>23</v>
      </c>
      <c r="D12" s="19">
        <v>1660</v>
      </c>
      <c r="E12" s="19"/>
      <c r="H12" s="17" t="s">
        <v>23</v>
      </c>
      <c r="I12" s="19">
        <v>23243.022000000001</v>
      </c>
      <c r="J12" s="19">
        <v>36134.15</v>
      </c>
    </row>
    <row r="13" spans="3:10">
      <c r="C13" s="17" t="s">
        <v>24</v>
      </c>
      <c r="D13" s="19">
        <v>2907</v>
      </c>
      <c r="E13" s="19">
        <v>4970</v>
      </c>
      <c r="H13" s="17" t="s">
        <v>24</v>
      </c>
      <c r="I13" s="19">
        <v>26150.022000000001</v>
      </c>
      <c r="J13" s="19">
        <v>41104.15</v>
      </c>
    </row>
    <row r="14" spans="3:10">
      <c r="C14" s="17" t="s">
        <v>25</v>
      </c>
      <c r="D14" s="19">
        <v>3875</v>
      </c>
      <c r="E14" s="19"/>
      <c r="H14" s="17" t="s">
        <v>25</v>
      </c>
      <c r="I14" s="19">
        <v>30025.022000000001</v>
      </c>
      <c r="J14" s="19">
        <v>41104.15</v>
      </c>
    </row>
    <row r="15" spans="3:10">
      <c r="C15" s="17" t="s">
        <v>26</v>
      </c>
      <c r="D15" s="19">
        <v>1970</v>
      </c>
      <c r="E15" s="19"/>
      <c r="H15" s="17" t="s">
        <v>26</v>
      </c>
      <c r="I15" s="19">
        <v>31995.022000000001</v>
      </c>
      <c r="J15" s="19">
        <v>41104.15</v>
      </c>
    </row>
    <row r="16" spans="3:10">
      <c r="C16" s="17" t="s">
        <v>21</v>
      </c>
      <c r="D16" s="19">
        <v>31995.022000000001</v>
      </c>
      <c r="E16" s="19">
        <v>41104.15</v>
      </c>
      <c r="H16" s="17" t="s">
        <v>21</v>
      </c>
      <c r="I16" s="19"/>
      <c r="J16" s="19"/>
    </row>
  </sheetData>
  <mergeCells count="2">
    <mergeCell ref="C2:E2"/>
    <mergeCell ref="H2:J2"/>
  </mergeCells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6911B-B1E6-44F0-A3C9-E26A865EA5ED}">
  <sheetPr codeName="Feuil2">
    <tabColor theme="2" tint="-0.249977111117893"/>
  </sheetPr>
  <dimension ref="A1:X91"/>
  <sheetViews>
    <sheetView zoomScale="70" zoomScaleNormal="70" workbookViewId="0">
      <pane ySplit="2" topLeftCell="A72" activePane="bottomLeft" state="frozen"/>
      <selection pane="bottomLeft" activeCell="G24" sqref="G24"/>
    </sheetView>
  </sheetViews>
  <sheetFormatPr baseColWidth="10" defaultColWidth="11" defaultRowHeight="15"/>
  <cols>
    <col min="1" max="3" width="8.625" style="10" customWidth="1"/>
    <col min="4" max="5" width="17.5" style="14" customWidth="1"/>
    <col min="6" max="6" width="10.375" style="10" customWidth="1"/>
    <col min="7" max="7" width="11.25" style="10" customWidth="1"/>
    <col min="8" max="8" width="26.5" style="8" customWidth="1"/>
    <col min="9" max="9" width="21.875" style="14" customWidth="1"/>
    <col min="10" max="10" width="37.5" style="10" customWidth="1"/>
    <col min="11" max="12" width="35.5" style="10" customWidth="1"/>
    <col min="13" max="13" width="33.875" style="10" customWidth="1"/>
    <col min="14" max="14" width="12.375" style="10" customWidth="1"/>
    <col min="15" max="15" width="8.875" style="10" customWidth="1"/>
    <col min="16" max="16" width="9" style="10" customWidth="1"/>
    <col min="17" max="17" width="8.25" style="10" customWidth="1"/>
    <col min="18" max="18" width="12.75" style="10" customWidth="1"/>
    <col min="19" max="19" width="9" style="10" customWidth="1"/>
    <col min="20" max="20" width="12" style="10" customWidth="1"/>
    <col min="21" max="21" width="10.25" style="10" customWidth="1"/>
    <col min="22" max="22" width="18.875" style="10" customWidth="1"/>
    <col min="23" max="24" width="20.25" style="10" customWidth="1"/>
  </cols>
  <sheetData>
    <row r="1" spans="1:24" ht="29.45" customHeight="1" thickBot="1">
      <c r="A1" s="39" t="s">
        <v>29</v>
      </c>
      <c r="B1" s="40"/>
      <c r="C1" s="40"/>
      <c r="D1" s="42"/>
      <c r="E1" s="42"/>
      <c r="F1" s="40"/>
      <c r="G1" s="40"/>
      <c r="H1" s="40"/>
      <c r="I1" s="43" t="s">
        <v>30</v>
      </c>
      <c r="J1" s="44"/>
      <c r="K1" s="21" t="s">
        <v>31</v>
      </c>
      <c r="L1" s="45" t="s">
        <v>32</v>
      </c>
      <c r="M1" s="46"/>
      <c r="N1" s="40" t="s">
        <v>33</v>
      </c>
      <c r="O1" s="40"/>
      <c r="P1" s="41"/>
      <c r="Q1" s="39" t="s">
        <v>34</v>
      </c>
      <c r="R1" s="40"/>
      <c r="S1" s="40"/>
      <c r="T1" s="40"/>
      <c r="U1" s="41"/>
      <c r="V1" s="39" t="s">
        <v>35</v>
      </c>
      <c r="W1" s="40"/>
      <c r="X1" s="41"/>
    </row>
    <row r="2" spans="1:24" ht="15.75" thickBot="1">
      <c r="A2" s="1" t="s">
        <v>36</v>
      </c>
      <c r="B2" s="2" t="s">
        <v>37</v>
      </c>
      <c r="C2" s="2" t="s">
        <v>38</v>
      </c>
      <c r="D2" s="3" t="s">
        <v>39</v>
      </c>
      <c r="E2" s="3" t="s">
        <v>40</v>
      </c>
      <c r="F2" s="2" t="s">
        <v>4</v>
      </c>
      <c r="G2" s="2" t="s">
        <v>41</v>
      </c>
      <c r="H2" s="3" t="s">
        <v>42</v>
      </c>
      <c r="I2" s="3" t="s">
        <v>43</v>
      </c>
      <c r="J2" s="4" t="s">
        <v>29</v>
      </c>
      <c r="K2" s="3" t="s">
        <v>44</v>
      </c>
      <c r="L2" s="3" t="s">
        <v>45</v>
      </c>
      <c r="M2" s="5" t="s">
        <v>46</v>
      </c>
      <c r="N2" s="1" t="s">
        <v>47</v>
      </c>
      <c r="O2" s="2" t="s">
        <v>48</v>
      </c>
      <c r="P2" s="6" t="s">
        <v>49</v>
      </c>
      <c r="Q2" s="2" t="s">
        <v>50</v>
      </c>
      <c r="R2" s="2" t="s">
        <v>51</v>
      </c>
      <c r="S2" s="2" t="s">
        <v>10</v>
      </c>
      <c r="T2" s="2" t="s">
        <v>52</v>
      </c>
      <c r="U2" s="2" t="s">
        <v>53</v>
      </c>
      <c r="V2" s="7" t="s">
        <v>54</v>
      </c>
      <c r="W2" s="7" t="s">
        <v>55</v>
      </c>
      <c r="X2" s="22" t="s">
        <v>56</v>
      </c>
    </row>
    <row r="3" spans="1:24">
      <c r="A3" s="12">
        <v>1</v>
      </c>
      <c r="B3" s="11"/>
      <c r="C3" s="11"/>
      <c r="D3" s="14" t="s">
        <v>67</v>
      </c>
      <c r="E3" s="9">
        <v>44565</v>
      </c>
      <c r="F3" s="8" t="s">
        <v>5</v>
      </c>
      <c r="G3" s="8" t="s">
        <v>57</v>
      </c>
      <c r="H3" s="14" t="s">
        <v>60</v>
      </c>
      <c r="I3" s="14" t="s">
        <v>15</v>
      </c>
      <c r="J3" s="13"/>
      <c r="K3" s="13"/>
      <c r="L3" s="13"/>
      <c r="M3" s="13"/>
      <c r="N3" s="12">
        <v>3</v>
      </c>
      <c r="O3" s="12">
        <v>0</v>
      </c>
      <c r="P3" s="12">
        <f>TAB_NC[[#This Row],[RETOUCHE]]+TAB_NC[[#This Row],[REBUT]]</f>
        <v>3</v>
      </c>
      <c r="Q3" s="12">
        <v>20</v>
      </c>
      <c r="R3" s="12">
        <v>0</v>
      </c>
      <c r="S3" s="12">
        <v>0</v>
      </c>
      <c r="T3" s="12">
        <v>1</v>
      </c>
      <c r="U3" s="12">
        <f>(TAB_NC[[#This Row],[PUHT]]*TAB_NC[[#This Row],[REBUT]])+TAB_NC[[#This Row],[LIVRAISON]]+TAB_NC[[#This Row],[AUTRE]]+(TAB_NC[[#This Row],[NB HEURE]]*60)</f>
        <v>60</v>
      </c>
      <c r="V3" s="12"/>
      <c r="W3" s="8"/>
      <c r="X3" s="8"/>
    </row>
    <row r="4" spans="1:24">
      <c r="A4" s="12">
        <v>2</v>
      </c>
      <c r="B4" s="11"/>
      <c r="C4" s="11"/>
      <c r="D4" s="14" t="s">
        <v>67</v>
      </c>
      <c r="E4" s="9">
        <v>44566</v>
      </c>
      <c r="F4" s="8" t="s">
        <v>5</v>
      </c>
      <c r="G4" s="8" t="s">
        <v>57</v>
      </c>
      <c r="H4" s="14" t="s">
        <v>60</v>
      </c>
      <c r="I4" s="14" t="s">
        <v>58</v>
      </c>
      <c r="J4" s="13"/>
      <c r="K4" s="13"/>
      <c r="L4" s="13"/>
      <c r="M4" s="13"/>
      <c r="N4" s="12">
        <v>7</v>
      </c>
      <c r="O4" s="12">
        <v>0</v>
      </c>
      <c r="P4" s="12">
        <f>TAB_NC[[#This Row],[RETOUCHE]]+TAB_NC[[#This Row],[REBUT]]</f>
        <v>7</v>
      </c>
      <c r="Q4" s="12">
        <v>3</v>
      </c>
      <c r="R4" s="12">
        <v>21</v>
      </c>
      <c r="S4" s="12">
        <v>0</v>
      </c>
      <c r="T4" s="12">
        <v>0.75</v>
      </c>
      <c r="U4" s="12">
        <f>(TAB_NC[[#This Row],[PUHT]]*TAB_NC[[#This Row],[REBUT]])+TAB_NC[[#This Row],[LIVRAISON]]+TAB_NC[[#This Row],[AUTRE]]+(TAB_NC[[#This Row],[NB HEURE]]*60)</f>
        <v>66</v>
      </c>
      <c r="V4" s="12"/>
      <c r="W4" s="8"/>
      <c r="X4" s="8"/>
    </row>
    <row r="5" spans="1:24">
      <c r="A5" s="12">
        <v>3</v>
      </c>
      <c r="B5" s="11"/>
      <c r="C5" s="11"/>
      <c r="D5" s="14" t="s">
        <v>67</v>
      </c>
      <c r="E5" s="9">
        <v>44566</v>
      </c>
      <c r="F5" s="8" t="s">
        <v>5</v>
      </c>
      <c r="G5" s="8" t="s">
        <v>57</v>
      </c>
      <c r="H5" s="14" t="s">
        <v>60</v>
      </c>
      <c r="I5" s="14" t="s">
        <v>58</v>
      </c>
      <c r="J5" s="13"/>
      <c r="K5" s="13"/>
      <c r="L5" s="13"/>
      <c r="M5" s="13"/>
      <c r="N5" s="12">
        <v>1</v>
      </c>
      <c r="O5" s="12">
        <v>0</v>
      </c>
      <c r="P5" s="12">
        <f>TAB_NC[[#This Row],[RETOUCHE]]+TAB_NC[[#This Row],[REBUT]]</f>
        <v>1</v>
      </c>
      <c r="Q5" s="12">
        <v>0</v>
      </c>
      <c r="R5" s="12">
        <v>0</v>
      </c>
      <c r="S5" s="12">
        <v>0</v>
      </c>
      <c r="T5" s="12">
        <v>0.16669999999999999</v>
      </c>
      <c r="U5" s="12">
        <f>(TAB_NC[[#This Row],[PUHT]]*TAB_NC[[#This Row],[REBUT]])+TAB_NC[[#This Row],[LIVRAISON]]+TAB_NC[[#This Row],[AUTRE]]+(TAB_NC[[#This Row],[NB HEURE]]*60)</f>
        <v>10.001999999999999</v>
      </c>
      <c r="V5" s="12"/>
      <c r="W5" s="8"/>
      <c r="X5" s="8"/>
    </row>
    <row r="6" spans="1:24">
      <c r="A6" s="12">
        <v>4</v>
      </c>
      <c r="B6" s="11"/>
      <c r="C6" s="11"/>
      <c r="D6" s="14" t="s">
        <v>67</v>
      </c>
      <c r="E6" s="9">
        <v>44567</v>
      </c>
      <c r="F6" s="8" t="s">
        <v>17</v>
      </c>
      <c r="G6" s="8" t="s">
        <v>59</v>
      </c>
      <c r="H6" s="14" t="s">
        <v>60</v>
      </c>
      <c r="I6" s="14" t="s">
        <v>15</v>
      </c>
      <c r="J6" s="13"/>
      <c r="K6" s="13"/>
      <c r="L6" s="13"/>
      <c r="M6" s="13"/>
      <c r="N6" s="12">
        <v>0</v>
      </c>
      <c r="O6" s="12">
        <v>1</v>
      </c>
      <c r="P6" s="12">
        <f>TAB_NC[[#This Row],[RETOUCHE]]+TAB_NC[[#This Row],[REBUT]]</f>
        <v>1</v>
      </c>
      <c r="Q6" s="12">
        <v>100</v>
      </c>
      <c r="R6" s="12">
        <v>0</v>
      </c>
      <c r="S6" s="12">
        <v>0</v>
      </c>
      <c r="T6" s="12">
        <v>2</v>
      </c>
      <c r="U6" s="12">
        <f>(TAB_NC[[#This Row],[PUHT]]*TAB_NC[[#This Row],[REBUT]])+TAB_NC[[#This Row],[LIVRAISON]]+TAB_NC[[#This Row],[AUTRE]]+(TAB_NC[[#This Row],[NB HEURE]]*60)</f>
        <v>220</v>
      </c>
      <c r="V6" s="12"/>
      <c r="W6" s="8"/>
      <c r="X6" s="8"/>
    </row>
    <row r="7" spans="1:24">
      <c r="A7" s="12">
        <v>5</v>
      </c>
      <c r="B7" s="11"/>
      <c r="C7" s="11"/>
      <c r="D7" s="14" t="s">
        <v>67</v>
      </c>
      <c r="E7" s="9">
        <v>44573</v>
      </c>
      <c r="F7" s="8" t="s">
        <v>5</v>
      </c>
      <c r="G7" s="8" t="s">
        <v>59</v>
      </c>
      <c r="H7" s="14" t="s">
        <v>60</v>
      </c>
      <c r="I7" s="14" t="s">
        <v>13</v>
      </c>
      <c r="J7" s="13"/>
      <c r="K7" s="13"/>
      <c r="L7" s="13"/>
      <c r="M7" s="13"/>
      <c r="N7" s="12">
        <v>1</v>
      </c>
      <c r="O7" s="12">
        <v>1</v>
      </c>
      <c r="P7" s="12">
        <f>TAB_NC[[#This Row],[RETOUCHE]]+TAB_NC[[#This Row],[REBUT]]</f>
        <v>2</v>
      </c>
      <c r="Q7" s="12">
        <v>0</v>
      </c>
      <c r="R7" s="12">
        <v>0</v>
      </c>
      <c r="S7" s="12">
        <v>100</v>
      </c>
      <c r="T7" s="12">
        <v>0.5</v>
      </c>
      <c r="U7" s="12">
        <f>(TAB_NC[[#This Row],[PUHT]]*TAB_NC[[#This Row],[REBUT]])+TAB_NC[[#This Row],[LIVRAISON]]+TAB_NC[[#This Row],[AUTRE]]+(TAB_NC[[#This Row],[NB HEURE]]*60)</f>
        <v>130</v>
      </c>
      <c r="V7" s="12"/>
      <c r="W7" s="8"/>
      <c r="X7" s="8"/>
    </row>
    <row r="8" spans="1:24">
      <c r="A8" s="12">
        <v>6</v>
      </c>
      <c r="B8" s="11"/>
      <c r="C8" s="11"/>
      <c r="D8" s="14" t="s">
        <v>67</v>
      </c>
      <c r="E8" s="9">
        <v>44573</v>
      </c>
      <c r="F8" s="8" t="s">
        <v>5</v>
      </c>
      <c r="G8" s="8" t="s">
        <v>57</v>
      </c>
      <c r="H8" s="14" t="s">
        <v>60</v>
      </c>
      <c r="I8" s="14" t="s">
        <v>15</v>
      </c>
      <c r="J8" s="13"/>
      <c r="K8" s="13"/>
      <c r="L8" s="13"/>
      <c r="M8" s="13"/>
      <c r="N8" s="12">
        <v>0</v>
      </c>
      <c r="O8" s="12">
        <v>1</v>
      </c>
      <c r="P8" s="12">
        <f>TAB_NC[[#This Row],[RETOUCHE]]+TAB_NC[[#This Row],[REBUT]]</f>
        <v>1</v>
      </c>
      <c r="Q8" s="12">
        <v>300</v>
      </c>
      <c r="R8" s="12">
        <v>0</v>
      </c>
      <c r="S8" s="12">
        <v>190</v>
      </c>
      <c r="T8" s="12">
        <v>2</v>
      </c>
      <c r="U8" s="12">
        <f>(TAB_NC[[#This Row],[PUHT]]*TAB_NC[[#This Row],[REBUT]])+TAB_NC[[#This Row],[LIVRAISON]]+TAB_NC[[#This Row],[AUTRE]]+(TAB_NC[[#This Row],[NB HEURE]]*60)</f>
        <v>610</v>
      </c>
      <c r="V8" s="12"/>
      <c r="W8" s="8"/>
      <c r="X8" s="8"/>
    </row>
    <row r="9" spans="1:24">
      <c r="A9" s="12">
        <v>7</v>
      </c>
      <c r="B9" s="11"/>
      <c r="C9" s="11"/>
      <c r="D9" s="14" t="s">
        <v>67</v>
      </c>
      <c r="E9" s="9">
        <v>44593</v>
      </c>
      <c r="F9" s="8" t="s">
        <v>5</v>
      </c>
      <c r="G9" s="8" t="s">
        <v>57</v>
      </c>
      <c r="H9" s="14" t="s">
        <v>60</v>
      </c>
      <c r="I9" s="14" t="s">
        <v>61</v>
      </c>
      <c r="J9" s="13"/>
      <c r="K9" s="13"/>
      <c r="L9" s="13"/>
      <c r="M9" s="13"/>
      <c r="N9" s="12">
        <v>3</v>
      </c>
      <c r="O9" s="12">
        <v>0</v>
      </c>
      <c r="P9" s="12">
        <f>TAB_NC[[#This Row],[RETOUCHE]]+TAB_NC[[#This Row],[REBUT]]</f>
        <v>3</v>
      </c>
      <c r="Q9" s="12">
        <v>100</v>
      </c>
      <c r="R9" s="12">
        <v>0</v>
      </c>
      <c r="S9" s="12">
        <v>0</v>
      </c>
      <c r="T9" s="12">
        <v>1</v>
      </c>
      <c r="U9" s="12">
        <f>(TAB_NC[[#This Row],[PUHT]]*TAB_NC[[#This Row],[REBUT]])+TAB_NC[[#This Row],[LIVRAISON]]+TAB_NC[[#This Row],[AUTRE]]+(TAB_NC[[#This Row],[NB HEURE]]*60)</f>
        <v>60</v>
      </c>
      <c r="V9" s="12"/>
      <c r="W9" s="8"/>
      <c r="X9" s="8"/>
    </row>
    <row r="10" spans="1:24">
      <c r="A10" s="12">
        <v>8</v>
      </c>
      <c r="B10" s="11"/>
      <c r="C10" s="11"/>
      <c r="D10" s="14" t="s">
        <v>67</v>
      </c>
      <c r="E10" s="9">
        <v>44601</v>
      </c>
      <c r="F10" s="8" t="s">
        <v>17</v>
      </c>
      <c r="G10" s="8" t="s">
        <v>59</v>
      </c>
      <c r="H10" s="14" t="s">
        <v>60</v>
      </c>
      <c r="I10" s="14" t="s">
        <v>13</v>
      </c>
      <c r="J10" s="13"/>
      <c r="K10" s="13"/>
      <c r="L10" s="13"/>
      <c r="M10" s="13"/>
      <c r="N10" s="12">
        <v>0</v>
      </c>
      <c r="O10" s="12">
        <v>4</v>
      </c>
      <c r="P10" s="12">
        <f>TAB_NC[[#This Row],[RETOUCHE]]+TAB_NC[[#This Row],[REBUT]]</f>
        <v>4</v>
      </c>
      <c r="Q10" s="12">
        <v>50</v>
      </c>
      <c r="R10" s="12">
        <v>0</v>
      </c>
      <c r="S10" s="12">
        <v>0</v>
      </c>
      <c r="T10" s="12">
        <v>8.5</v>
      </c>
      <c r="U10" s="12">
        <f>(TAB_NC[[#This Row],[PUHT]]*TAB_NC[[#This Row],[REBUT]])+TAB_NC[[#This Row],[LIVRAISON]]+TAB_NC[[#This Row],[AUTRE]]+(TAB_NC[[#This Row],[NB HEURE]]*60)</f>
        <v>710</v>
      </c>
      <c r="V10" s="12"/>
      <c r="W10" s="8"/>
      <c r="X10" s="8"/>
    </row>
    <row r="11" spans="1:24">
      <c r="A11" s="12">
        <v>9</v>
      </c>
      <c r="B11" s="11"/>
      <c r="C11" s="11"/>
      <c r="D11" s="14" t="s">
        <v>67</v>
      </c>
      <c r="E11" s="9">
        <v>44609</v>
      </c>
      <c r="F11" s="8" t="s">
        <v>5</v>
      </c>
      <c r="G11" s="8" t="s">
        <v>57</v>
      </c>
      <c r="H11" s="14" t="s">
        <v>60</v>
      </c>
      <c r="I11" s="14" t="s">
        <v>10</v>
      </c>
      <c r="J11" s="13"/>
      <c r="K11" s="13"/>
      <c r="L11" s="13"/>
      <c r="M11" s="13"/>
      <c r="N11" s="12">
        <v>2</v>
      </c>
      <c r="O11" s="12">
        <v>1</v>
      </c>
      <c r="P11" s="12">
        <f>TAB_NC[[#This Row],[RETOUCHE]]+TAB_NC[[#This Row],[REBUT]]</f>
        <v>3</v>
      </c>
      <c r="Q11" s="12">
        <v>705</v>
      </c>
      <c r="R11" s="12">
        <v>0</v>
      </c>
      <c r="S11" s="12">
        <v>60</v>
      </c>
      <c r="T11" s="12">
        <v>1</v>
      </c>
      <c r="U11" s="12">
        <f>(TAB_NC[[#This Row],[PUHT]]*TAB_NC[[#This Row],[REBUT]])+TAB_NC[[#This Row],[LIVRAISON]]+TAB_NC[[#This Row],[AUTRE]]+(TAB_NC[[#This Row],[NB HEURE]]*60)</f>
        <v>825</v>
      </c>
      <c r="V11" s="12"/>
      <c r="W11" s="8"/>
      <c r="X11" s="8"/>
    </row>
    <row r="12" spans="1:24">
      <c r="A12" s="12">
        <v>10</v>
      </c>
      <c r="B12" s="11"/>
      <c r="C12" s="11"/>
      <c r="D12" s="14" t="s">
        <v>67</v>
      </c>
      <c r="E12" s="9">
        <v>44620</v>
      </c>
      <c r="F12" s="8" t="s">
        <v>5</v>
      </c>
      <c r="G12" s="8" t="s">
        <v>57</v>
      </c>
      <c r="H12" s="14" t="s">
        <v>60</v>
      </c>
      <c r="I12" s="14" t="s">
        <v>13</v>
      </c>
      <c r="J12" s="13"/>
      <c r="K12" s="13"/>
      <c r="L12" s="13"/>
      <c r="M12" s="13"/>
      <c r="N12" s="12">
        <v>4</v>
      </c>
      <c r="O12" s="12">
        <v>0</v>
      </c>
      <c r="P12" s="12">
        <f>TAB_NC[[#This Row],[RETOUCHE]]+TAB_NC[[#This Row],[REBUT]]</f>
        <v>4</v>
      </c>
      <c r="Q12" s="12">
        <v>77.5</v>
      </c>
      <c r="R12" s="12">
        <v>0</v>
      </c>
      <c r="S12" s="12">
        <v>0</v>
      </c>
      <c r="T12" s="12">
        <v>1</v>
      </c>
      <c r="U12" s="12">
        <f>(TAB_NC[[#This Row],[PUHT]]*TAB_NC[[#This Row],[REBUT]])+TAB_NC[[#This Row],[LIVRAISON]]+TAB_NC[[#This Row],[AUTRE]]+(TAB_NC[[#This Row],[NB HEURE]]*60)</f>
        <v>60</v>
      </c>
      <c r="V12" s="12"/>
      <c r="W12" s="8"/>
      <c r="X12" s="8"/>
    </row>
    <row r="13" spans="1:24">
      <c r="A13" s="12">
        <v>11</v>
      </c>
      <c r="B13" s="11"/>
      <c r="C13" s="11"/>
      <c r="D13" s="14" t="s">
        <v>67</v>
      </c>
      <c r="E13" s="9">
        <v>44621</v>
      </c>
      <c r="F13" s="8" t="s">
        <v>5</v>
      </c>
      <c r="G13" s="8" t="s">
        <v>57</v>
      </c>
      <c r="H13" s="14" t="s">
        <v>60</v>
      </c>
      <c r="I13" s="14" t="s">
        <v>10</v>
      </c>
      <c r="J13" s="13"/>
      <c r="K13" s="13"/>
      <c r="L13" s="13"/>
      <c r="M13" s="13"/>
      <c r="N13" s="12">
        <v>1</v>
      </c>
      <c r="O13" s="12">
        <v>0</v>
      </c>
      <c r="P13" s="12">
        <f>TAB_NC[[#This Row],[RETOUCHE]]+TAB_NC[[#This Row],[REBUT]]</f>
        <v>1</v>
      </c>
      <c r="Q13" s="12">
        <v>0</v>
      </c>
      <c r="R13" s="12">
        <v>0</v>
      </c>
      <c r="S13" s="12">
        <v>0</v>
      </c>
      <c r="T13" s="12">
        <v>0</v>
      </c>
      <c r="U13" s="12">
        <f>(TAB_NC[[#This Row],[PUHT]]*TAB_NC[[#This Row],[REBUT]])+TAB_NC[[#This Row],[LIVRAISON]]+TAB_NC[[#This Row],[AUTRE]]+(TAB_NC[[#This Row],[NB HEURE]]*60)</f>
        <v>0</v>
      </c>
      <c r="V13" s="12"/>
      <c r="W13" s="8"/>
      <c r="X13" s="8"/>
    </row>
    <row r="14" spans="1:24">
      <c r="A14" s="12">
        <v>12</v>
      </c>
      <c r="B14" s="11"/>
      <c r="C14" s="11"/>
      <c r="D14" s="14" t="s">
        <v>67</v>
      </c>
      <c r="E14" s="9">
        <v>44621</v>
      </c>
      <c r="F14" s="8" t="s">
        <v>5</v>
      </c>
      <c r="G14" s="8" t="s">
        <v>57</v>
      </c>
      <c r="H14" s="14" t="s">
        <v>60</v>
      </c>
      <c r="I14" s="14" t="s">
        <v>58</v>
      </c>
      <c r="J14" s="13"/>
      <c r="K14" s="13"/>
      <c r="L14" s="13"/>
      <c r="M14" s="13"/>
      <c r="N14" s="12">
        <v>3</v>
      </c>
      <c r="O14" s="12">
        <v>0</v>
      </c>
      <c r="P14" s="12">
        <f>TAB_NC[[#This Row],[RETOUCHE]]+TAB_NC[[#This Row],[REBUT]]</f>
        <v>3</v>
      </c>
      <c r="Q14" s="12">
        <v>0</v>
      </c>
      <c r="R14" s="12">
        <v>0</v>
      </c>
      <c r="S14" s="12">
        <v>30</v>
      </c>
      <c r="T14" s="12">
        <v>1.667</v>
      </c>
      <c r="U14" s="12">
        <f>(TAB_NC[[#This Row],[PUHT]]*TAB_NC[[#This Row],[REBUT]])+TAB_NC[[#This Row],[LIVRAISON]]+TAB_NC[[#This Row],[AUTRE]]+(TAB_NC[[#This Row],[NB HEURE]]*60)</f>
        <v>130.01999999999998</v>
      </c>
      <c r="V14" s="12"/>
      <c r="W14" s="8"/>
      <c r="X14" s="8"/>
    </row>
    <row r="15" spans="1:24">
      <c r="A15" s="12">
        <v>13</v>
      </c>
      <c r="B15" s="11"/>
      <c r="C15" s="11"/>
      <c r="D15" s="14" t="s">
        <v>67</v>
      </c>
      <c r="E15" s="9">
        <v>44621</v>
      </c>
      <c r="F15" s="8" t="s">
        <v>5</v>
      </c>
      <c r="G15" s="8" t="s">
        <v>57</v>
      </c>
      <c r="H15" s="14" t="s">
        <v>60</v>
      </c>
      <c r="I15" s="14" t="s">
        <v>58</v>
      </c>
      <c r="J15" s="13"/>
      <c r="K15" s="13"/>
      <c r="L15" s="13"/>
      <c r="M15" s="13"/>
      <c r="N15" s="12">
        <v>2</v>
      </c>
      <c r="O15" s="12">
        <v>0</v>
      </c>
      <c r="P15" s="12">
        <f>TAB_NC[[#This Row],[RETOUCHE]]+TAB_NC[[#This Row],[REBUT]]</f>
        <v>2</v>
      </c>
      <c r="Q15" s="12">
        <v>0</v>
      </c>
      <c r="R15" s="12">
        <v>0</v>
      </c>
      <c r="S15" s="12">
        <v>60</v>
      </c>
      <c r="T15" s="12">
        <v>0.5</v>
      </c>
      <c r="U15" s="12">
        <f>(TAB_NC[[#This Row],[PUHT]]*TAB_NC[[#This Row],[REBUT]])+TAB_NC[[#This Row],[LIVRAISON]]+TAB_NC[[#This Row],[AUTRE]]+(TAB_NC[[#This Row],[NB HEURE]]*60)</f>
        <v>90</v>
      </c>
      <c r="V15" s="12"/>
      <c r="W15" s="8"/>
      <c r="X15" s="8"/>
    </row>
    <row r="16" spans="1:24">
      <c r="A16" s="12">
        <v>14</v>
      </c>
      <c r="B16" s="11"/>
      <c r="C16" s="11"/>
      <c r="D16" s="14" t="s">
        <v>67</v>
      </c>
      <c r="E16" s="9">
        <v>44622</v>
      </c>
      <c r="F16" s="8" t="s">
        <v>5</v>
      </c>
      <c r="G16" s="8" t="s">
        <v>59</v>
      </c>
      <c r="H16" s="14" t="s">
        <v>60</v>
      </c>
      <c r="I16" s="14" t="s">
        <v>58</v>
      </c>
      <c r="J16" s="13"/>
      <c r="K16" s="13"/>
      <c r="L16" s="13"/>
      <c r="M16" s="13"/>
      <c r="N16" s="12">
        <v>342</v>
      </c>
      <c r="O16" s="12">
        <v>0</v>
      </c>
      <c r="P16" s="12">
        <f>TAB_NC[[#This Row],[RETOUCHE]]+TAB_NC[[#This Row],[REBUT]]</f>
        <v>342</v>
      </c>
      <c r="Q16" s="12">
        <v>342</v>
      </c>
      <c r="R16" s="12">
        <v>0</v>
      </c>
      <c r="S16" s="12">
        <v>120</v>
      </c>
      <c r="T16" s="12">
        <v>7</v>
      </c>
      <c r="U16" s="12">
        <f>(TAB_NC[[#This Row],[PUHT]]*TAB_NC[[#This Row],[REBUT]])+TAB_NC[[#This Row],[LIVRAISON]]+TAB_NC[[#This Row],[AUTRE]]+(TAB_NC[[#This Row],[NB HEURE]]*60)</f>
        <v>540</v>
      </c>
      <c r="V16" s="12"/>
      <c r="W16" s="8"/>
      <c r="X16" s="8"/>
    </row>
    <row r="17" spans="1:24">
      <c r="A17" s="12">
        <v>15</v>
      </c>
      <c r="B17" s="11"/>
      <c r="C17" s="11"/>
      <c r="D17" s="14" t="s">
        <v>67</v>
      </c>
      <c r="E17" s="9">
        <v>44628</v>
      </c>
      <c r="F17" s="8" t="s">
        <v>17</v>
      </c>
      <c r="G17" s="8" t="s">
        <v>59</v>
      </c>
      <c r="H17" s="14" t="s">
        <v>60</v>
      </c>
      <c r="I17" s="14" t="s">
        <v>15</v>
      </c>
      <c r="J17" s="13"/>
      <c r="K17" s="13"/>
      <c r="L17" s="13"/>
      <c r="M17" s="13"/>
      <c r="N17" s="12">
        <v>0</v>
      </c>
      <c r="O17" s="12">
        <v>1</v>
      </c>
      <c r="P17" s="12">
        <f>TAB_NC[[#This Row],[RETOUCHE]]+TAB_NC[[#This Row],[REBUT]]</f>
        <v>1</v>
      </c>
      <c r="Q17" s="12">
        <v>850</v>
      </c>
      <c r="R17" s="12">
        <v>0</v>
      </c>
      <c r="S17" s="12">
        <v>1812</v>
      </c>
      <c r="T17" s="12">
        <v>14</v>
      </c>
      <c r="U17" s="12">
        <f>(TAB_NC[[#This Row],[PUHT]]*TAB_NC[[#This Row],[REBUT]])+TAB_NC[[#This Row],[LIVRAISON]]+TAB_NC[[#This Row],[AUTRE]]+(TAB_NC[[#This Row],[NB HEURE]]*60)</f>
        <v>3502</v>
      </c>
      <c r="V17" s="12"/>
      <c r="W17" s="8"/>
      <c r="X17" s="8"/>
    </row>
    <row r="18" spans="1:24">
      <c r="A18" s="12">
        <v>16</v>
      </c>
      <c r="B18" s="11"/>
      <c r="C18" s="11"/>
      <c r="D18" s="14" t="s">
        <v>67</v>
      </c>
      <c r="E18" s="9">
        <v>44631</v>
      </c>
      <c r="F18" s="8" t="s">
        <v>5</v>
      </c>
      <c r="G18" s="8" t="s">
        <v>57</v>
      </c>
      <c r="H18" s="14" t="s">
        <v>60</v>
      </c>
      <c r="I18" s="14" t="s">
        <v>10</v>
      </c>
      <c r="J18" s="13"/>
      <c r="K18" s="13"/>
      <c r="L18" s="13"/>
      <c r="M18" s="13"/>
      <c r="N18" s="12">
        <v>7</v>
      </c>
      <c r="O18" s="12">
        <v>0</v>
      </c>
      <c r="P18" s="12">
        <f>TAB_NC[[#This Row],[RETOUCHE]]+TAB_NC[[#This Row],[REBUT]]</f>
        <v>7</v>
      </c>
      <c r="Q18" s="12">
        <v>0</v>
      </c>
      <c r="R18" s="12">
        <v>0</v>
      </c>
      <c r="S18" s="12">
        <v>50</v>
      </c>
      <c r="T18" s="12">
        <v>4</v>
      </c>
      <c r="U18" s="12">
        <f>(TAB_NC[[#This Row],[PUHT]]*TAB_NC[[#This Row],[REBUT]])+TAB_NC[[#This Row],[LIVRAISON]]+TAB_NC[[#This Row],[AUTRE]]+(TAB_NC[[#This Row],[NB HEURE]]*60)</f>
        <v>290</v>
      </c>
      <c r="V18" s="12"/>
      <c r="W18" s="8"/>
      <c r="X18" s="8"/>
    </row>
    <row r="19" spans="1:24">
      <c r="A19" s="12">
        <v>17</v>
      </c>
      <c r="B19" s="11"/>
      <c r="C19" s="11"/>
      <c r="D19" s="14" t="s">
        <v>67</v>
      </c>
      <c r="E19" s="9">
        <v>44634</v>
      </c>
      <c r="F19" s="8" t="s">
        <v>17</v>
      </c>
      <c r="G19" s="8" t="s">
        <v>57</v>
      </c>
      <c r="H19" s="14" t="s">
        <v>60</v>
      </c>
      <c r="I19" s="14" t="s">
        <v>15</v>
      </c>
      <c r="J19" s="13"/>
      <c r="K19" s="13"/>
      <c r="L19" s="13"/>
      <c r="M19" s="13"/>
      <c r="N19" s="12">
        <v>0</v>
      </c>
      <c r="O19" s="12">
        <v>1</v>
      </c>
      <c r="P19" s="12">
        <f>TAB_NC[[#This Row],[RETOUCHE]]+TAB_NC[[#This Row],[REBUT]]</f>
        <v>1</v>
      </c>
      <c r="Q19" s="12">
        <v>480</v>
      </c>
      <c r="R19" s="12">
        <v>0</v>
      </c>
      <c r="S19" s="12">
        <v>0</v>
      </c>
      <c r="T19" s="12">
        <v>8</v>
      </c>
      <c r="U19" s="12">
        <f>(TAB_NC[[#This Row],[PUHT]]*TAB_NC[[#This Row],[REBUT]])+TAB_NC[[#This Row],[LIVRAISON]]+TAB_NC[[#This Row],[AUTRE]]+(TAB_NC[[#This Row],[NB HEURE]]*60)</f>
        <v>960</v>
      </c>
      <c r="V19" s="12"/>
      <c r="W19" s="8"/>
      <c r="X19" s="8"/>
    </row>
    <row r="20" spans="1:24">
      <c r="A20" s="12">
        <v>18</v>
      </c>
      <c r="B20" s="11"/>
      <c r="C20" s="11"/>
      <c r="D20" s="14" t="s">
        <v>67</v>
      </c>
      <c r="E20" s="9">
        <v>44634</v>
      </c>
      <c r="F20" s="8" t="s">
        <v>17</v>
      </c>
      <c r="G20" s="8" t="s">
        <v>57</v>
      </c>
      <c r="H20" s="14" t="s">
        <v>60</v>
      </c>
      <c r="I20" s="14" t="s">
        <v>13</v>
      </c>
      <c r="J20" s="13"/>
      <c r="K20" s="13"/>
      <c r="L20" s="13"/>
      <c r="M20" s="13"/>
      <c r="N20" s="12">
        <v>1</v>
      </c>
      <c r="O20" s="12">
        <v>1</v>
      </c>
      <c r="P20" s="12">
        <f>TAB_NC[[#This Row],[RETOUCHE]]+TAB_NC[[#This Row],[REBUT]]</f>
        <v>2</v>
      </c>
      <c r="Q20" s="12">
        <v>60</v>
      </c>
      <c r="R20" s="12">
        <v>0</v>
      </c>
      <c r="S20" s="12">
        <v>0</v>
      </c>
      <c r="T20" s="12">
        <v>3</v>
      </c>
      <c r="U20" s="12">
        <f>(TAB_NC[[#This Row],[PUHT]]*TAB_NC[[#This Row],[REBUT]])+TAB_NC[[#This Row],[LIVRAISON]]+TAB_NC[[#This Row],[AUTRE]]+(TAB_NC[[#This Row],[NB HEURE]]*60)</f>
        <v>240</v>
      </c>
      <c r="V20" s="12"/>
      <c r="W20" s="8"/>
      <c r="X20" s="8"/>
    </row>
    <row r="21" spans="1:24">
      <c r="A21" s="12">
        <v>19</v>
      </c>
      <c r="B21" s="11"/>
      <c r="C21" s="11"/>
      <c r="D21" s="14" t="s">
        <v>67</v>
      </c>
      <c r="E21" s="9">
        <v>44643</v>
      </c>
      <c r="F21" s="8" t="s">
        <v>5</v>
      </c>
      <c r="G21" s="8" t="s">
        <v>57</v>
      </c>
      <c r="H21" s="14" t="s">
        <v>60</v>
      </c>
      <c r="I21" s="14" t="s">
        <v>15</v>
      </c>
      <c r="J21" s="13"/>
      <c r="K21" s="13"/>
      <c r="L21" s="13"/>
      <c r="M21" s="13"/>
      <c r="N21" s="12">
        <v>1</v>
      </c>
      <c r="O21" s="12">
        <v>0</v>
      </c>
      <c r="P21" s="12">
        <f>TAB_NC[[#This Row],[RETOUCHE]]+TAB_NC[[#This Row],[REBUT]]</f>
        <v>1</v>
      </c>
      <c r="Q21" s="12">
        <v>95</v>
      </c>
      <c r="R21" s="12">
        <v>0</v>
      </c>
      <c r="S21" s="12">
        <v>0</v>
      </c>
      <c r="T21" s="12">
        <v>0.85</v>
      </c>
      <c r="U21" s="12">
        <f>(TAB_NC[[#This Row],[PUHT]]*TAB_NC[[#This Row],[REBUT]])+TAB_NC[[#This Row],[LIVRAISON]]+TAB_NC[[#This Row],[AUTRE]]+(TAB_NC[[#This Row],[NB HEURE]]*60)</f>
        <v>51</v>
      </c>
      <c r="V21" s="12"/>
      <c r="W21" s="8"/>
      <c r="X21" s="8"/>
    </row>
    <row r="22" spans="1:24">
      <c r="A22" s="12">
        <v>20</v>
      </c>
      <c r="B22" s="11"/>
      <c r="C22" s="11"/>
      <c r="D22" s="14" t="s">
        <v>67</v>
      </c>
      <c r="E22" s="9">
        <v>44644</v>
      </c>
      <c r="F22" s="8" t="s">
        <v>17</v>
      </c>
      <c r="G22" s="8" t="s">
        <v>59</v>
      </c>
      <c r="H22" s="14" t="s">
        <v>60</v>
      </c>
      <c r="I22" s="14" t="s">
        <v>13</v>
      </c>
      <c r="J22" s="13"/>
      <c r="K22" s="13"/>
      <c r="L22" s="13"/>
      <c r="M22" s="13"/>
      <c r="N22" s="12">
        <v>1</v>
      </c>
      <c r="O22" s="12">
        <v>0</v>
      </c>
      <c r="P22" s="12">
        <f>TAB_NC[[#This Row],[RETOUCHE]]+TAB_NC[[#This Row],[REBUT]]</f>
        <v>1</v>
      </c>
      <c r="Q22" s="12">
        <v>70</v>
      </c>
      <c r="R22" s="12">
        <v>0</v>
      </c>
      <c r="S22" s="12">
        <v>5</v>
      </c>
      <c r="T22" s="12">
        <v>0.5</v>
      </c>
      <c r="U22" s="12">
        <f>(TAB_NC[[#This Row],[PUHT]]*TAB_NC[[#This Row],[REBUT]])+TAB_NC[[#This Row],[LIVRAISON]]+TAB_NC[[#This Row],[AUTRE]]+(TAB_NC[[#This Row],[NB HEURE]]*60)</f>
        <v>35</v>
      </c>
      <c r="V22" s="12"/>
      <c r="W22" s="8"/>
      <c r="X22" s="8"/>
    </row>
    <row r="23" spans="1:24">
      <c r="A23" s="12">
        <v>21</v>
      </c>
      <c r="B23" s="11"/>
      <c r="C23" s="11"/>
      <c r="D23" s="14" t="s">
        <v>67</v>
      </c>
      <c r="E23" s="9">
        <v>44652</v>
      </c>
      <c r="F23" s="8" t="s">
        <v>17</v>
      </c>
      <c r="G23" s="8" t="s">
        <v>57</v>
      </c>
      <c r="H23" s="14" t="s">
        <v>60</v>
      </c>
      <c r="I23" s="14" t="s">
        <v>13</v>
      </c>
      <c r="J23" s="13"/>
      <c r="K23" s="13"/>
      <c r="L23" s="13"/>
      <c r="M23" s="13"/>
      <c r="N23" s="12">
        <v>0</v>
      </c>
      <c r="O23" s="12">
        <v>0</v>
      </c>
      <c r="P23" s="12">
        <f>TAB_NC[[#This Row],[RETOUCHE]]+TAB_NC[[#This Row],[REBUT]]</f>
        <v>0</v>
      </c>
      <c r="Q23" s="12">
        <v>0</v>
      </c>
      <c r="R23" s="12">
        <v>0</v>
      </c>
      <c r="S23" s="12">
        <v>0</v>
      </c>
      <c r="T23" s="12">
        <v>15</v>
      </c>
      <c r="U23" s="12">
        <f>(TAB_NC[[#This Row],[PUHT]]*TAB_NC[[#This Row],[REBUT]])+TAB_NC[[#This Row],[LIVRAISON]]+TAB_NC[[#This Row],[AUTRE]]+(TAB_NC[[#This Row],[NB HEURE]]*60)</f>
        <v>900</v>
      </c>
      <c r="V23" s="12"/>
      <c r="W23" s="8"/>
      <c r="X23" s="8"/>
    </row>
    <row r="24" spans="1:24">
      <c r="A24" s="12">
        <v>22</v>
      </c>
      <c r="B24" s="11"/>
      <c r="C24" s="11"/>
      <c r="D24" s="14" t="s">
        <v>67</v>
      </c>
      <c r="E24" s="9">
        <v>44663</v>
      </c>
      <c r="F24" s="8" t="s">
        <v>17</v>
      </c>
      <c r="G24" s="8" t="s">
        <v>59</v>
      </c>
      <c r="H24" s="14" t="s">
        <v>60</v>
      </c>
      <c r="I24" s="14" t="s">
        <v>15</v>
      </c>
      <c r="J24" s="13"/>
      <c r="K24" s="13"/>
      <c r="L24" s="13"/>
      <c r="M24" s="13"/>
      <c r="N24" s="12">
        <v>0</v>
      </c>
      <c r="O24" s="12">
        <v>0</v>
      </c>
      <c r="P24" s="12">
        <f>TAB_NC[[#This Row],[RETOUCHE]]+TAB_NC[[#This Row],[REBUT]]</f>
        <v>0</v>
      </c>
      <c r="Q24" s="12">
        <v>0</v>
      </c>
      <c r="R24" s="12">
        <v>0</v>
      </c>
      <c r="S24" s="12">
        <v>100</v>
      </c>
      <c r="T24" s="12">
        <v>0</v>
      </c>
      <c r="U24" s="12">
        <f>(TAB_NC[[#This Row],[PUHT]]*TAB_NC[[#This Row],[REBUT]])+TAB_NC[[#This Row],[LIVRAISON]]+TAB_NC[[#This Row],[AUTRE]]+(TAB_NC[[#This Row],[NB HEURE]]*60)</f>
        <v>100</v>
      </c>
      <c r="V24" s="12"/>
      <c r="W24" s="8"/>
      <c r="X24" s="8"/>
    </row>
    <row r="25" spans="1:24">
      <c r="A25" s="12">
        <v>23</v>
      </c>
      <c r="B25" s="11"/>
      <c r="C25" s="11"/>
      <c r="D25" s="14" t="s">
        <v>67</v>
      </c>
      <c r="E25" s="9">
        <v>44665</v>
      </c>
      <c r="F25" s="8" t="s">
        <v>17</v>
      </c>
      <c r="G25" s="8" t="s">
        <v>57</v>
      </c>
      <c r="H25" s="14" t="s">
        <v>60</v>
      </c>
      <c r="I25" s="14" t="s">
        <v>10</v>
      </c>
      <c r="J25" s="13"/>
      <c r="K25" s="13"/>
      <c r="L25" s="13"/>
      <c r="M25" s="13"/>
      <c r="N25" s="12">
        <v>0</v>
      </c>
      <c r="O25" s="12">
        <v>1</v>
      </c>
      <c r="P25" s="12">
        <f>TAB_NC[[#This Row],[RETOUCHE]]+TAB_NC[[#This Row],[REBUT]]</f>
        <v>1</v>
      </c>
      <c r="Q25" s="12">
        <v>380</v>
      </c>
      <c r="R25" s="12">
        <v>0</v>
      </c>
      <c r="S25" s="12">
        <v>0</v>
      </c>
      <c r="T25" s="12">
        <v>0</v>
      </c>
      <c r="U25" s="12">
        <f>(TAB_NC[[#This Row],[PUHT]]*TAB_NC[[#This Row],[REBUT]])+TAB_NC[[#This Row],[LIVRAISON]]+TAB_NC[[#This Row],[AUTRE]]+(TAB_NC[[#This Row],[NB HEURE]]*60)</f>
        <v>380</v>
      </c>
      <c r="V25" s="12"/>
      <c r="W25" s="8"/>
      <c r="X25" s="8"/>
    </row>
    <row r="26" spans="1:24">
      <c r="A26" s="12">
        <v>24</v>
      </c>
      <c r="B26" s="11"/>
      <c r="C26" s="11"/>
      <c r="D26" s="14" t="s">
        <v>67</v>
      </c>
      <c r="E26" s="9">
        <v>44673</v>
      </c>
      <c r="F26" s="8" t="s">
        <v>5</v>
      </c>
      <c r="G26" s="8" t="s">
        <v>57</v>
      </c>
      <c r="H26" s="14" t="s">
        <v>60</v>
      </c>
      <c r="I26" s="14" t="s">
        <v>10</v>
      </c>
      <c r="J26" s="13"/>
      <c r="K26" s="13"/>
      <c r="L26" s="13"/>
      <c r="M26" s="13"/>
      <c r="N26" s="12">
        <v>0</v>
      </c>
      <c r="O26" s="12">
        <v>0</v>
      </c>
      <c r="P26" s="12">
        <f>TAB_NC[[#This Row],[RETOUCHE]]+TAB_NC[[#This Row],[REBUT]]</f>
        <v>0</v>
      </c>
      <c r="Q26" s="12">
        <v>0</v>
      </c>
      <c r="R26" s="12">
        <v>0</v>
      </c>
      <c r="S26" s="12">
        <v>125</v>
      </c>
      <c r="T26" s="12">
        <v>0</v>
      </c>
      <c r="U26" s="12">
        <f>(TAB_NC[[#This Row],[PUHT]]*TAB_NC[[#This Row],[REBUT]])+TAB_NC[[#This Row],[LIVRAISON]]+TAB_NC[[#This Row],[AUTRE]]+(TAB_NC[[#This Row],[NB HEURE]]*60)</f>
        <v>125</v>
      </c>
      <c r="V26" s="12"/>
      <c r="W26" s="8"/>
      <c r="X26" s="8"/>
    </row>
    <row r="27" spans="1:24">
      <c r="A27" s="12">
        <v>25</v>
      </c>
      <c r="B27" s="11"/>
      <c r="C27" s="11"/>
      <c r="D27" s="14" t="s">
        <v>67</v>
      </c>
      <c r="E27" s="9">
        <v>44676</v>
      </c>
      <c r="F27" s="8" t="s">
        <v>17</v>
      </c>
      <c r="G27" s="8" t="s">
        <v>59</v>
      </c>
      <c r="H27" s="14" t="s">
        <v>60</v>
      </c>
      <c r="I27" s="14" t="s">
        <v>15</v>
      </c>
      <c r="J27" s="13"/>
      <c r="K27" s="13"/>
      <c r="L27" s="13"/>
      <c r="M27" s="13"/>
      <c r="N27" s="12">
        <v>0</v>
      </c>
      <c r="O27" s="12">
        <v>1</v>
      </c>
      <c r="P27" s="12">
        <f>TAB_NC[[#This Row],[RETOUCHE]]+TAB_NC[[#This Row],[REBUT]]</f>
        <v>1</v>
      </c>
      <c r="Q27" s="12">
        <v>195</v>
      </c>
      <c r="R27" s="12">
        <v>0</v>
      </c>
      <c r="S27" s="12">
        <v>0</v>
      </c>
      <c r="T27" s="12">
        <v>1.1499999999999999</v>
      </c>
      <c r="U27" s="12">
        <f>(TAB_NC[[#This Row],[PUHT]]*TAB_NC[[#This Row],[REBUT]])+TAB_NC[[#This Row],[LIVRAISON]]+TAB_NC[[#This Row],[AUTRE]]+(TAB_NC[[#This Row],[NB HEURE]]*60)</f>
        <v>264</v>
      </c>
      <c r="V27" s="12"/>
      <c r="W27" s="8"/>
      <c r="X27" s="8"/>
    </row>
    <row r="28" spans="1:24">
      <c r="A28" s="12">
        <v>26</v>
      </c>
      <c r="B28" s="11"/>
      <c r="C28" s="11"/>
      <c r="D28" s="14" t="s">
        <v>67</v>
      </c>
      <c r="E28" s="9">
        <v>44679</v>
      </c>
      <c r="F28" s="8" t="s">
        <v>5</v>
      </c>
      <c r="G28" s="8" t="s">
        <v>59</v>
      </c>
      <c r="H28" s="14" t="s">
        <v>60</v>
      </c>
      <c r="I28" s="14" t="s">
        <v>15</v>
      </c>
      <c r="J28" s="13"/>
      <c r="K28" s="13"/>
      <c r="L28" s="13"/>
      <c r="M28" s="13"/>
      <c r="N28" s="12">
        <v>2</v>
      </c>
      <c r="O28" s="12">
        <v>0</v>
      </c>
      <c r="P28" s="12">
        <f>TAB_NC[[#This Row],[RETOUCHE]]+TAB_NC[[#This Row],[REBUT]]</f>
        <v>2</v>
      </c>
      <c r="Q28" s="12">
        <v>0</v>
      </c>
      <c r="R28" s="12">
        <v>0</v>
      </c>
      <c r="S28" s="12">
        <v>0</v>
      </c>
      <c r="T28" s="12">
        <v>2</v>
      </c>
      <c r="U28" s="12">
        <f>(TAB_NC[[#This Row],[PUHT]]*TAB_NC[[#This Row],[REBUT]])+TAB_NC[[#This Row],[LIVRAISON]]+TAB_NC[[#This Row],[AUTRE]]+(TAB_NC[[#This Row],[NB HEURE]]*60)</f>
        <v>120</v>
      </c>
      <c r="V28" s="12"/>
      <c r="W28" s="8"/>
      <c r="X28" s="8"/>
    </row>
    <row r="29" spans="1:24">
      <c r="A29" s="12">
        <v>27</v>
      </c>
      <c r="B29" s="11"/>
      <c r="C29" s="11"/>
      <c r="D29" s="14" t="s">
        <v>67</v>
      </c>
      <c r="E29" s="9">
        <v>44686</v>
      </c>
      <c r="F29" s="8" t="s">
        <v>17</v>
      </c>
      <c r="G29" s="8" t="s">
        <v>59</v>
      </c>
      <c r="H29" s="14" t="s">
        <v>60</v>
      </c>
      <c r="I29" s="14" t="s">
        <v>15</v>
      </c>
      <c r="J29" s="13"/>
      <c r="K29" s="13"/>
      <c r="L29" s="13"/>
      <c r="M29" s="13"/>
      <c r="N29" s="12">
        <v>0</v>
      </c>
      <c r="O29" s="12">
        <v>25</v>
      </c>
      <c r="P29" s="12">
        <f>TAB_NC[[#This Row],[RETOUCHE]]+TAB_NC[[#This Row],[REBUT]]</f>
        <v>25</v>
      </c>
      <c r="Q29" s="12">
        <v>39</v>
      </c>
      <c r="R29" s="12">
        <v>0</v>
      </c>
      <c r="S29" s="12">
        <v>0</v>
      </c>
      <c r="T29" s="12">
        <v>43</v>
      </c>
      <c r="U29" s="12">
        <f>(TAB_NC[[#This Row],[PUHT]]*TAB_NC[[#This Row],[REBUT]])+TAB_NC[[#This Row],[LIVRAISON]]+TAB_NC[[#This Row],[AUTRE]]+(TAB_NC[[#This Row],[NB HEURE]]*60)</f>
        <v>3555</v>
      </c>
      <c r="V29" s="12"/>
      <c r="W29" s="8"/>
      <c r="X29" s="8"/>
    </row>
    <row r="30" spans="1:24">
      <c r="A30" s="12">
        <v>28</v>
      </c>
      <c r="B30" s="11"/>
      <c r="C30" s="11"/>
      <c r="D30" s="14" t="s">
        <v>67</v>
      </c>
      <c r="E30" s="9">
        <v>44698</v>
      </c>
      <c r="F30" s="8" t="s">
        <v>17</v>
      </c>
      <c r="G30" s="8" t="s">
        <v>57</v>
      </c>
      <c r="H30" s="14" t="s">
        <v>60</v>
      </c>
      <c r="I30" s="14" t="s">
        <v>10</v>
      </c>
      <c r="J30" s="13"/>
      <c r="K30" s="13"/>
      <c r="L30" s="13"/>
      <c r="M30" s="13"/>
      <c r="N30" s="12">
        <v>1</v>
      </c>
      <c r="O30" s="12">
        <v>0</v>
      </c>
      <c r="P30" s="12">
        <f>TAB_NC[[#This Row],[RETOUCHE]]+TAB_NC[[#This Row],[REBUT]]</f>
        <v>1</v>
      </c>
      <c r="Q30" s="12">
        <v>0</v>
      </c>
      <c r="R30" s="12">
        <v>0</v>
      </c>
      <c r="S30" s="12">
        <v>0</v>
      </c>
      <c r="T30" s="12">
        <v>3</v>
      </c>
      <c r="U30" s="12">
        <f>(TAB_NC[[#This Row],[PUHT]]*TAB_NC[[#This Row],[REBUT]])+TAB_NC[[#This Row],[LIVRAISON]]+TAB_NC[[#This Row],[AUTRE]]+(TAB_NC[[#This Row],[NB HEURE]]*60)</f>
        <v>180</v>
      </c>
      <c r="V30" s="12"/>
      <c r="W30" s="8"/>
      <c r="X30" s="8"/>
    </row>
    <row r="31" spans="1:24">
      <c r="A31" s="12">
        <v>29</v>
      </c>
      <c r="B31" s="11"/>
      <c r="C31" s="11"/>
      <c r="D31" s="14" t="s">
        <v>67</v>
      </c>
      <c r="E31" s="9">
        <v>44699</v>
      </c>
      <c r="F31" s="8" t="s">
        <v>17</v>
      </c>
      <c r="G31" s="8" t="s">
        <v>57</v>
      </c>
      <c r="H31" s="14" t="s">
        <v>60</v>
      </c>
      <c r="I31" s="14" t="s">
        <v>13</v>
      </c>
      <c r="J31" s="13"/>
      <c r="K31" s="13"/>
      <c r="L31" s="13"/>
      <c r="M31" s="13"/>
      <c r="N31" s="12">
        <v>0</v>
      </c>
      <c r="O31" s="12">
        <v>1</v>
      </c>
      <c r="P31" s="12">
        <f>TAB_NC[[#This Row],[RETOUCHE]]+TAB_NC[[#This Row],[REBUT]]</f>
        <v>1</v>
      </c>
      <c r="Q31" s="12">
        <v>1800</v>
      </c>
      <c r="R31" s="12">
        <v>0</v>
      </c>
      <c r="S31" s="12">
        <v>350</v>
      </c>
      <c r="T31" s="12">
        <v>3</v>
      </c>
      <c r="U31" s="12">
        <f>(TAB_NC[[#This Row],[PUHT]]*TAB_NC[[#This Row],[REBUT]])+TAB_NC[[#This Row],[LIVRAISON]]+TAB_NC[[#This Row],[AUTRE]]+(TAB_NC[[#This Row],[NB HEURE]]*60)</f>
        <v>2330</v>
      </c>
      <c r="V31" s="12"/>
      <c r="W31" s="8"/>
      <c r="X31" s="8"/>
    </row>
    <row r="32" spans="1:24">
      <c r="A32" s="12">
        <v>30</v>
      </c>
      <c r="B32" s="11"/>
      <c r="C32" s="11"/>
      <c r="D32" s="14" t="s">
        <v>67</v>
      </c>
      <c r="E32" s="9">
        <v>44734</v>
      </c>
      <c r="F32" s="8" t="s">
        <v>17</v>
      </c>
      <c r="G32" s="8" t="s">
        <v>59</v>
      </c>
      <c r="H32" s="14" t="s">
        <v>60</v>
      </c>
      <c r="I32" s="14" t="s">
        <v>15</v>
      </c>
      <c r="J32" s="13"/>
      <c r="K32" s="13"/>
      <c r="L32" s="13"/>
      <c r="M32" s="13"/>
      <c r="N32" s="12">
        <v>0</v>
      </c>
      <c r="O32" s="12">
        <v>26</v>
      </c>
      <c r="P32" s="12">
        <f>TAB_NC[[#This Row],[RETOUCHE]]+TAB_NC[[#This Row],[REBUT]]</f>
        <v>26</v>
      </c>
      <c r="Q32" s="12">
        <v>105</v>
      </c>
      <c r="R32" s="12">
        <v>0</v>
      </c>
      <c r="S32" s="12">
        <v>0</v>
      </c>
      <c r="T32" s="12">
        <v>15</v>
      </c>
      <c r="U32" s="12">
        <f>(TAB_NC[[#This Row],[PUHT]]*TAB_NC[[#This Row],[REBUT]])+TAB_NC[[#This Row],[LIVRAISON]]+TAB_NC[[#This Row],[AUTRE]]+(TAB_NC[[#This Row],[NB HEURE]]*60)</f>
        <v>3630</v>
      </c>
      <c r="V32" s="12"/>
      <c r="W32" s="8"/>
      <c r="X32" s="8"/>
    </row>
    <row r="33" spans="1:24">
      <c r="A33" s="12">
        <v>31</v>
      </c>
      <c r="B33" s="11"/>
      <c r="C33" s="11"/>
      <c r="D33" s="14" t="s">
        <v>67</v>
      </c>
      <c r="E33" s="9">
        <v>44741</v>
      </c>
      <c r="F33" s="8" t="s">
        <v>17</v>
      </c>
      <c r="G33" s="8" t="s">
        <v>57</v>
      </c>
      <c r="H33" s="14" t="s">
        <v>60</v>
      </c>
      <c r="I33" s="14" t="s">
        <v>58</v>
      </c>
      <c r="J33" s="13"/>
      <c r="K33" s="13"/>
      <c r="L33" s="13"/>
      <c r="M33" s="13"/>
      <c r="N33" s="12">
        <v>0</v>
      </c>
      <c r="O33" s="12">
        <v>1</v>
      </c>
      <c r="P33" s="12">
        <f>TAB_NC[[#This Row],[RETOUCHE]]+TAB_NC[[#This Row],[REBUT]]</f>
        <v>1</v>
      </c>
      <c r="Q33" s="12">
        <v>0</v>
      </c>
      <c r="R33" s="12">
        <v>0</v>
      </c>
      <c r="S33" s="12">
        <v>60</v>
      </c>
      <c r="T33" s="12">
        <v>2.5</v>
      </c>
      <c r="U33" s="12">
        <f>(TAB_NC[[#This Row],[PUHT]]*TAB_NC[[#This Row],[REBUT]])+TAB_NC[[#This Row],[LIVRAISON]]+TAB_NC[[#This Row],[AUTRE]]+(TAB_NC[[#This Row],[NB HEURE]]*60)</f>
        <v>210</v>
      </c>
      <c r="V33" s="12"/>
      <c r="W33" s="8"/>
      <c r="X33" s="8"/>
    </row>
    <row r="34" spans="1:24">
      <c r="A34" s="12">
        <v>32</v>
      </c>
      <c r="B34" s="11"/>
      <c r="C34" s="11"/>
      <c r="D34" s="14" t="s">
        <v>67</v>
      </c>
      <c r="E34" s="9">
        <v>44767</v>
      </c>
      <c r="F34" s="8" t="s">
        <v>5</v>
      </c>
      <c r="G34" s="8" t="s">
        <v>59</v>
      </c>
      <c r="H34" s="14" t="s">
        <v>60</v>
      </c>
      <c r="I34" s="14" t="s">
        <v>58</v>
      </c>
      <c r="J34" s="13"/>
      <c r="K34" s="13"/>
      <c r="L34" s="13"/>
      <c r="M34" s="13"/>
      <c r="N34" s="12">
        <v>0</v>
      </c>
      <c r="O34" s="12">
        <v>0</v>
      </c>
      <c r="P34" s="12">
        <f>TAB_NC[[#This Row],[RETOUCHE]]+TAB_NC[[#This Row],[REBUT]]</f>
        <v>0</v>
      </c>
      <c r="Q34" s="12">
        <v>0</v>
      </c>
      <c r="R34" s="12">
        <v>0</v>
      </c>
      <c r="S34" s="12">
        <v>0</v>
      </c>
      <c r="T34" s="12">
        <v>10</v>
      </c>
      <c r="U34" s="12">
        <f>(TAB_NC[[#This Row],[PUHT]]*TAB_NC[[#This Row],[REBUT]])+TAB_NC[[#This Row],[LIVRAISON]]+TAB_NC[[#This Row],[AUTRE]]+(TAB_NC[[#This Row],[NB HEURE]]*60)</f>
        <v>600</v>
      </c>
      <c r="V34" s="12"/>
      <c r="W34" s="8"/>
      <c r="X34" s="8"/>
    </row>
    <row r="35" spans="1:24">
      <c r="A35" s="12">
        <v>33</v>
      </c>
      <c r="B35" s="11"/>
      <c r="C35" s="11"/>
      <c r="D35" s="14" t="s">
        <v>67</v>
      </c>
      <c r="E35" s="9">
        <v>44768</v>
      </c>
      <c r="F35" s="8" t="s">
        <v>5</v>
      </c>
      <c r="G35" s="8" t="s">
        <v>57</v>
      </c>
      <c r="H35" s="14" t="s">
        <v>60</v>
      </c>
      <c r="I35" s="14" t="s">
        <v>13</v>
      </c>
      <c r="J35" s="13"/>
      <c r="K35" s="13"/>
      <c r="L35" s="13"/>
      <c r="M35" s="13"/>
      <c r="N35" s="12">
        <v>0</v>
      </c>
      <c r="O35" s="12">
        <v>0</v>
      </c>
      <c r="P35" s="12">
        <f>TAB_NC[[#This Row],[RETOUCHE]]+TAB_NC[[#This Row],[REBUT]]</f>
        <v>0</v>
      </c>
      <c r="Q35" s="12">
        <v>0</v>
      </c>
      <c r="R35" s="12">
        <v>0</v>
      </c>
      <c r="S35" s="12">
        <v>0</v>
      </c>
      <c r="T35" s="12">
        <v>10</v>
      </c>
      <c r="U35" s="12">
        <f>(TAB_NC[[#This Row],[PUHT]]*TAB_NC[[#This Row],[REBUT]])+TAB_NC[[#This Row],[LIVRAISON]]+TAB_NC[[#This Row],[AUTRE]]+(TAB_NC[[#This Row],[NB HEURE]]*60)</f>
        <v>600</v>
      </c>
      <c r="V35" s="12"/>
      <c r="W35" s="8"/>
      <c r="X35" s="8"/>
    </row>
    <row r="36" spans="1:24">
      <c r="A36" s="12">
        <v>34</v>
      </c>
      <c r="B36" s="11"/>
      <c r="C36" s="11"/>
      <c r="D36" s="14" t="s">
        <v>67</v>
      </c>
      <c r="E36" s="9">
        <v>44775</v>
      </c>
      <c r="F36" s="8" t="s">
        <v>17</v>
      </c>
      <c r="G36" s="8" t="s">
        <v>57</v>
      </c>
      <c r="H36" s="14" t="s">
        <v>60</v>
      </c>
      <c r="I36" s="14" t="s">
        <v>10</v>
      </c>
      <c r="J36" s="13"/>
      <c r="K36" s="13"/>
      <c r="L36" s="13"/>
      <c r="M36" s="13"/>
      <c r="N36" s="12">
        <v>0</v>
      </c>
      <c r="O36" s="12">
        <v>1</v>
      </c>
      <c r="P36" s="12">
        <f>TAB_NC[[#This Row],[RETOUCHE]]+TAB_NC[[#This Row],[REBUT]]</f>
        <v>1</v>
      </c>
      <c r="Q36" s="12">
        <v>0</v>
      </c>
      <c r="R36" s="12">
        <v>0</v>
      </c>
      <c r="S36" s="12">
        <v>50</v>
      </c>
      <c r="T36" s="12">
        <v>0.5</v>
      </c>
      <c r="U36" s="12">
        <f>(TAB_NC[[#This Row],[PUHT]]*TAB_NC[[#This Row],[REBUT]])+TAB_NC[[#This Row],[LIVRAISON]]+TAB_NC[[#This Row],[AUTRE]]+(TAB_NC[[#This Row],[NB HEURE]]*60)</f>
        <v>80</v>
      </c>
      <c r="V36" s="12"/>
      <c r="W36" s="8"/>
      <c r="X36" s="8"/>
    </row>
    <row r="37" spans="1:24">
      <c r="A37" s="12">
        <v>35</v>
      </c>
      <c r="B37" s="11"/>
      <c r="C37" s="11"/>
      <c r="D37" s="14" t="s">
        <v>67</v>
      </c>
      <c r="E37" s="9">
        <v>44780</v>
      </c>
      <c r="F37" s="8" t="s">
        <v>5</v>
      </c>
      <c r="G37" s="8" t="s">
        <v>57</v>
      </c>
      <c r="H37" s="14" t="s">
        <v>60</v>
      </c>
      <c r="I37" s="14" t="s">
        <v>15</v>
      </c>
      <c r="J37" s="13"/>
      <c r="K37" s="13"/>
      <c r="L37" s="13"/>
      <c r="M37" s="13"/>
      <c r="N37" s="12">
        <v>0</v>
      </c>
      <c r="O37" s="12">
        <v>1</v>
      </c>
      <c r="P37" s="12">
        <f>TAB_NC[[#This Row],[RETOUCHE]]+TAB_NC[[#This Row],[REBUT]]</f>
        <v>1</v>
      </c>
      <c r="Q37" s="12">
        <v>130</v>
      </c>
      <c r="R37" s="12">
        <v>200</v>
      </c>
      <c r="S37" s="12">
        <v>120</v>
      </c>
      <c r="T37" s="12">
        <v>2</v>
      </c>
      <c r="U37" s="12">
        <f>(TAB_NC[[#This Row],[PUHT]]*TAB_NC[[#This Row],[REBUT]])+TAB_NC[[#This Row],[LIVRAISON]]+TAB_NC[[#This Row],[AUTRE]]+(TAB_NC[[#This Row],[NB HEURE]]*60)</f>
        <v>570</v>
      </c>
      <c r="V37" s="12"/>
      <c r="W37" s="8"/>
      <c r="X37" s="8"/>
    </row>
    <row r="38" spans="1:24">
      <c r="A38" s="12">
        <v>36</v>
      </c>
      <c r="B38" s="11"/>
      <c r="C38" s="11"/>
      <c r="D38" s="14" t="s">
        <v>67</v>
      </c>
      <c r="E38" s="9">
        <v>44796</v>
      </c>
      <c r="F38" s="8" t="s">
        <v>17</v>
      </c>
      <c r="G38" s="8" t="s">
        <v>57</v>
      </c>
      <c r="H38" s="14" t="s">
        <v>60</v>
      </c>
      <c r="I38" s="14" t="s">
        <v>62</v>
      </c>
      <c r="J38" s="13"/>
      <c r="K38" s="13"/>
      <c r="L38" s="13"/>
      <c r="M38" s="13"/>
      <c r="N38" s="12">
        <v>0</v>
      </c>
      <c r="O38" s="12">
        <v>0</v>
      </c>
      <c r="P38" s="12">
        <f>TAB_NC[[#This Row],[RETOUCHE]]+TAB_NC[[#This Row],[REBUT]]</f>
        <v>0</v>
      </c>
      <c r="Q38" s="12">
        <v>185</v>
      </c>
      <c r="R38" s="12">
        <v>0</v>
      </c>
      <c r="S38" s="12">
        <v>350</v>
      </c>
      <c r="T38" s="12">
        <v>3</v>
      </c>
      <c r="U38" s="12">
        <f>(TAB_NC[[#This Row],[PUHT]]*TAB_NC[[#This Row],[REBUT]])+TAB_NC[[#This Row],[LIVRAISON]]+TAB_NC[[#This Row],[AUTRE]]+(TAB_NC[[#This Row],[NB HEURE]]*60)</f>
        <v>530</v>
      </c>
      <c r="V38" s="12"/>
      <c r="W38" s="8"/>
      <c r="X38" s="8"/>
    </row>
    <row r="39" spans="1:24">
      <c r="A39" s="12">
        <v>37</v>
      </c>
      <c r="B39" s="11"/>
      <c r="C39" s="11"/>
      <c r="D39" s="14" t="s">
        <v>67</v>
      </c>
      <c r="E39" s="9">
        <v>44802</v>
      </c>
      <c r="F39" s="8" t="s">
        <v>5</v>
      </c>
      <c r="G39" s="8" t="s">
        <v>59</v>
      </c>
      <c r="H39" s="14" t="s">
        <v>60</v>
      </c>
      <c r="I39" s="14" t="s">
        <v>13</v>
      </c>
      <c r="J39" s="13"/>
      <c r="K39" s="13"/>
      <c r="L39" s="13"/>
      <c r="M39" s="13"/>
      <c r="N39" s="12">
        <v>1</v>
      </c>
      <c r="O39" s="12">
        <v>0</v>
      </c>
      <c r="P39" s="12">
        <f>TAB_NC[[#This Row],[RETOUCHE]]+TAB_NC[[#This Row],[REBUT]]</f>
        <v>1</v>
      </c>
      <c r="Q39" s="12">
        <v>0</v>
      </c>
      <c r="R39" s="12">
        <v>0</v>
      </c>
      <c r="S39" s="12">
        <v>0</v>
      </c>
      <c r="T39" s="12">
        <v>1</v>
      </c>
      <c r="U39" s="12">
        <f>(TAB_NC[[#This Row],[PUHT]]*TAB_NC[[#This Row],[REBUT]])+TAB_NC[[#This Row],[LIVRAISON]]+TAB_NC[[#This Row],[AUTRE]]+(TAB_NC[[#This Row],[NB HEURE]]*60)</f>
        <v>60</v>
      </c>
      <c r="V39" s="12"/>
      <c r="W39" s="8"/>
      <c r="X39" s="8"/>
    </row>
    <row r="40" spans="1:24">
      <c r="A40" s="12">
        <v>38</v>
      </c>
      <c r="B40" s="11"/>
      <c r="C40" s="11"/>
      <c r="D40" s="14" t="s">
        <v>67</v>
      </c>
      <c r="E40" s="9">
        <v>44804</v>
      </c>
      <c r="F40" s="8" t="s">
        <v>5</v>
      </c>
      <c r="G40" s="8" t="s">
        <v>59</v>
      </c>
      <c r="H40" s="14" t="s">
        <v>60</v>
      </c>
      <c r="I40" s="14" t="s">
        <v>61</v>
      </c>
      <c r="J40" s="13"/>
      <c r="K40" s="13"/>
      <c r="L40" s="13"/>
      <c r="M40" s="13"/>
      <c r="N40" s="12">
        <v>0</v>
      </c>
      <c r="O40" s="12">
        <v>4</v>
      </c>
      <c r="P40" s="12">
        <f>TAB_NC[[#This Row],[RETOUCHE]]+TAB_NC[[#This Row],[REBUT]]</f>
        <v>4</v>
      </c>
      <c r="Q40" s="12">
        <v>0</v>
      </c>
      <c r="R40" s="12">
        <v>0</v>
      </c>
      <c r="S40" s="12">
        <v>0</v>
      </c>
      <c r="T40" s="12">
        <v>7</v>
      </c>
      <c r="U40" s="12">
        <f>(TAB_NC[[#This Row],[PUHT]]*TAB_NC[[#This Row],[REBUT]])+TAB_NC[[#This Row],[LIVRAISON]]+TAB_NC[[#This Row],[AUTRE]]+(TAB_NC[[#This Row],[NB HEURE]]*60)</f>
        <v>420</v>
      </c>
      <c r="V40" s="12"/>
      <c r="W40" s="8"/>
      <c r="X40" s="8"/>
    </row>
    <row r="41" spans="1:24">
      <c r="A41" s="12">
        <v>39</v>
      </c>
      <c r="B41" s="11"/>
      <c r="C41" s="11"/>
      <c r="D41" s="14" t="s">
        <v>67</v>
      </c>
      <c r="E41" s="9">
        <v>44814</v>
      </c>
      <c r="F41" s="8" t="s">
        <v>5</v>
      </c>
      <c r="G41" s="8" t="s">
        <v>59</v>
      </c>
      <c r="H41" s="14" t="s">
        <v>60</v>
      </c>
      <c r="I41" s="14" t="s">
        <v>10</v>
      </c>
      <c r="J41" s="13"/>
      <c r="K41" s="13"/>
      <c r="L41" s="13"/>
      <c r="M41" s="13"/>
      <c r="N41" s="12">
        <v>0</v>
      </c>
      <c r="O41" s="12">
        <v>70</v>
      </c>
      <c r="P41" s="12">
        <f>TAB_NC[[#This Row],[RETOUCHE]]+TAB_NC[[#This Row],[REBUT]]</f>
        <v>70</v>
      </c>
      <c r="Q41" s="12">
        <v>20</v>
      </c>
      <c r="R41" s="12">
        <v>0</v>
      </c>
      <c r="S41" s="12">
        <v>60</v>
      </c>
      <c r="T41" s="12">
        <v>1</v>
      </c>
      <c r="U41" s="12">
        <f>(TAB_NC[[#This Row],[PUHT]]*TAB_NC[[#This Row],[REBUT]])+TAB_NC[[#This Row],[LIVRAISON]]+TAB_NC[[#This Row],[AUTRE]]+(TAB_NC[[#This Row],[NB HEURE]]*60)</f>
        <v>1520</v>
      </c>
      <c r="V41" s="12"/>
      <c r="W41" s="8"/>
      <c r="X41" s="8"/>
    </row>
    <row r="42" spans="1:24">
      <c r="A42" s="12">
        <v>40</v>
      </c>
      <c r="B42" s="11"/>
      <c r="C42" s="11"/>
      <c r="D42" s="14" t="s">
        <v>67</v>
      </c>
      <c r="E42" s="9">
        <v>44815</v>
      </c>
      <c r="F42" s="8" t="s">
        <v>5</v>
      </c>
      <c r="G42" s="8" t="s">
        <v>57</v>
      </c>
      <c r="H42" s="14" t="s">
        <v>60</v>
      </c>
      <c r="I42" s="14" t="s">
        <v>13</v>
      </c>
      <c r="J42" s="13"/>
      <c r="K42" s="13"/>
      <c r="L42" s="13"/>
      <c r="M42" s="13"/>
      <c r="N42" s="12">
        <v>0</v>
      </c>
      <c r="O42" s="12">
        <v>1</v>
      </c>
      <c r="P42" s="12">
        <f>TAB_NC[[#This Row],[RETOUCHE]]+TAB_NC[[#This Row],[REBUT]]</f>
        <v>1</v>
      </c>
      <c r="Q42" s="12">
        <v>100</v>
      </c>
      <c r="R42" s="12">
        <v>60</v>
      </c>
      <c r="S42" s="12">
        <v>60</v>
      </c>
      <c r="T42" s="12">
        <v>1</v>
      </c>
      <c r="U42" s="12">
        <f>(TAB_NC[[#This Row],[PUHT]]*TAB_NC[[#This Row],[REBUT]])+TAB_NC[[#This Row],[LIVRAISON]]+TAB_NC[[#This Row],[AUTRE]]+(TAB_NC[[#This Row],[NB HEURE]]*60)</f>
        <v>280</v>
      </c>
      <c r="V42" s="12"/>
      <c r="W42" s="8"/>
      <c r="X42" s="8"/>
    </row>
    <row r="43" spans="1:24">
      <c r="A43" s="12">
        <v>41</v>
      </c>
      <c r="B43" s="11"/>
      <c r="C43" s="11"/>
      <c r="D43" s="14" t="s">
        <v>67</v>
      </c>
      <c r="E43" s="9">
        <v>44816</v>
      </c>
      <c r="F43" s="8" t="s">
        <v>5</v>
      </c>
      <c r="G43" s="8" t="s">
        <v>59</v>
      </c>
      <c r="H43" s="14" t="s">
        <v>60</v>
      </c>
      <c r="I43" s="14" t="s">
        <v>15</v>
      </c>
      <c r="J43" s="13"/>
      <c r="K43" s="13"/>
      <c r="L43" s="13"/>
      <c r="M43" s="13"/>
      <c r="N43" s="12">
        <v>1</v>
      </c>
      <c r="O43" s="12">
        <v>0</v>
      </c>
      <c r="P43" s="12">
        <f>TAB_NC[[#This Row],[RETOUCHE]]+TAB_NC[[#This Row],[REBUT]]</f>
        <v>1</v>
      </c>
      <c r="Q43" s="12">
        <v>300</v>
      </c>
      <c r="R43" s="12">
        <v>0</v>
      </c>
      <c r="S43" s="12">
        <v>50</v>
      </c>
      <c r="T43" s="12">
        <v>5.3</v>
      </c>
      <c r="U43" s="12">
        <f>(TAB_NC[[#This Row],[PUHT]]*TAB_NC[[#This Row],[REBUT]])+TAB_NC[[#This Row],[LIVRAISON]]+TAB_NC[[#This Row],[AUTRE]]+(TAB_NC[[#This Row],[NB HEURE]]*60)</f>
        <v>368</v>
      </c>
      <c r="V43" s="12"/>
      <c r="W43" s="8"/>
      <c r="X43" s="8"/>
    </row>
    <row r="44" spans="1:24">
      <c r="A44" s="12">
        <v>42</v>
      </c>
      <c r="B44" s="11"/>
      <c r="C44" s="11"/>
      <c r="D44" s="14" t="s">
        <v>67</v>
      </c>
      <c r="E44" s="9">
        <v>44826</v>
      </c>
      <c r="F44" s="8" t="s">
        <v>5</v>
      </c>
      <c r="G44" s="8" t="s">
        <v>57</v>
      </c>
      <c r="H44" s="14" t="s">
        <v>60</v>
      </c>
      <c r="I44" s="14" t="s">
        <v>15</v>
      </c>
      <c r="J44" s="13"/>
      <c r="K44" s="13"/>
      <c r="L44" s="13"/>
      <c r="M44" s="13"/>
      <c r="N44" s="12">
        <v>0</v>
      </c>
      <c r="O44" s="12">
        <v>1</v>
      </c>
      <c r="P44" s="12">
        <f>TAB_NC[[#This Row],[RETOUCHE]]+TAB_NC[[#This Row],[REBUT]]</f>
        <v>1</v>
      </c>
      <c r="Q44" s="12">
        <v>370</v>
      </c>
      <c r="R44" s="12">
        <v>50</v>
      </c>
      <c r="S44" s="12">
        <v>100</v>
      </c>
      <c r="T44" s="12">
        <v>1.1499999999999999</v>
      </c>
      <c r="U44" s="12">
        <f>(TAB_NC[[#This Row],[PUHT]]*TAB_NC[[#This Row],[REBUT]])+TAB_NC[[#This Row],[LIVRAISON]]+TAB_NC[[#This Row],[AUTRE]]+(TAB_NC[[#This Row],[NB HEURE]]*60)</f>
        <v>589</v>
      </c>
      <c r="V44" s="12"/>
      <c r="W44" s="8"/>
      <c r="X44" s="8"/>
    </row>
    <row r="45" spans="1:24">
      <c r="A45" s="12">
        <v>43</v>
      </c>
      <c r="B45" s="11"/>
      <c r="C45" s="11"/>
      <c r="D45" s="14" t="s">
        <v>67</v>
      </c>
      <c r="E45" s="9">
        <v>44830</v>
      </c>
      <c r="F45" s="8" t="s">
        <v>5</v>
      </c>
      <c r="G45" s="8" t="s">
        <v>57</v>
      </c>
      <c r="H45" s="14" t="s">
        <v>60</v>
      </c>
      <c r="I45" s="14" t="s">
        <v>15</v>
      </c>
      <c r="J45" s="13"/>
      <c r="K45" s="13"/>
      <c r="L45" s="13"/>
      <c r="M45" s="13"/>
      <c r="N45" s="12">
        <v>1</v>
      </c>
      <c r="O45" s="12">
        <v>0</v>
      </c>
      <c r="P45" s="12">
        <f>TAB_NC[[#This Row],[RETOUCHE]]+TAB_NC[[#This Row],[REBUT]]</f>
        <v>1</v>
      </c>
      <c r="Q45" s="12">
        <v>150</v>
      </c>
      <c r="R45" s="12">
        <v>0</v>
      </c>
      <c r="S45" s="12">
        <v>0</v>
      </c>
      <c r="T45" s="12">
        <v>2.5</v>
      </c>
      <c r="U45" s="12">
        <f>(TAB_NC[[#This Row],[PUHT]]*TAB_NC[[#This Row],[REBUT]])+TAB_NC[[#This Row],[LIVRAISON]]+TAB_NC[[#This Row],[AUTRE]]+(TAB_NC[[#This Row],[NB HEURE]]*60)</f>
        <v>150</v>
      </c>
      <c r="V45" s="12"/>
      <c r="W45" s="8"/>
      <c r="X45" s="8"/>
    </row>
    <row r="46" spans="1:24">
      <c r="A46" s="12">
        <v>44</v>
      </c>
      <c r="B46" s="11"/>
      <c r="C46" s="11"/>
      <c r="D46" s="14" t="s">
        <v>67</v>
      </c>
      <c r="E46" s="9">
        <v>44853</v>
      </c>
      <c r="F46" s="8" t="s">
        <v>5</v>
      </c>
      <c r="G46" s="8" t="s">
        <v>59</v>
      </c>
      <c r="H46" s="14" t="s">
        <v>60</v>
      </c>
      <c r="I46" s="14" t="s">
        <v>58</v>
      </c>
      <c r="J46" s="13"/>
      <c r="K46" s="13"/>
      <c r="L46" s="13"/>
      <c r="M46" s="13"/>
      <c r="N46" s="12">
        <v>3</v>
      </c>
      <c r="O46" s="12">
        <v>0</v>
      </c>
      <c r="P46" s="12">
        <f>TAB_NC[[#This Row],[RETOUCHE]]+TAB_NC[[#This Row],[REBUT]]</f>
        <v>3</v>
      </c>
      <c r="Q46" s="12">
        <v>150</v>
      </c>
      <c r="R46" s="12">
        <v>110</v>
      </c>
      <c r="S46" s="12">
        <v>90</v>
      </c>
      <c r="T46" s="12">
        <v>1</v>
      </c>
      <c r="U46" s="12">
        <f>(TAB_NC[[#This Row],[PUHT]]*TAB_NC[[#This Row],[REBUT]])+TAB_NC[[#This Row],[LIVRAISON]]+TAB_NC[[#This Row],[AUTRE]]+(TAB_NC[[#This Row],[NB HEURE]]*60)</f>
        <v>260</v>
      </c>
      <c r="V46" s="12"/>
      <c r="W46" s="8"/>
      <c r="X46" s="8"/>
    </row>
    <row r="47" spans="1:24">
      <c r="A47" s="12">
        <v>45</v>
      </c>
      <c r="B47" s="11"/>
      <c r="C47" s="11"/>
      <c r="D47" s="14" t="s">
        <v>67</v>
      </c>
      <c r="E47" s="9">
        <v>44855</v>
      </c>
      <c r="F47" s="8" t="s">
        <v>5</v>
      </c>
      <c r="G47" s="8" t="s">
        <v>57</v>
      </c>
      <c r="H47" s="14" t="s">
        <v>60</v>
      </c>
      <c r="I47" s="14" t="s">
        <v>10</v>
      </c>
      <c r="J47" s="13"/>
      <c r="K47" s="13"/>
      <c r="L47" s="13"/>
      <c r="M47" s="13"/>
      <c r="N47" s="12">
        <v>1</v>
      </c>
      <c r="O47" s="12">
        <v>0</v>
      </c>
      <c r="P47" s="12">
        <f>TAB_NC[[#This Row],[RETOUCHE]]+TAB_NC[[#This Row],[REBUT]]</f>
        <v>1</v>
      </c>
      <c r="Q47" s="12">
        <v>150</v>
      </c>
      <c r="R47" s="12">
        <v>100</v>
      </c>
      <c r="S47" s="12">
        <v>100</v>
      </c>
      <c r="T47" s="12">
        <v>0.25</v>
      </c>
      <c r="U47" s="12">
        <f>(TAB_NC[[#This Row],[PUHT]]*TAB_NC[[#This Row],[REBUT]])+TAB_NC[[#This Row],[LIVRAISON]]+TAB_NC[[#This Row],[AUTRE]]+(TAB_NC[[#This Row],[NB HEURE]]*60)</f>
        <v>215</v>
      </c>
      <c r="V47" s="12"/>
      <c r="W47" s="8"/>
      <c r="X47" s="8"/>
    </row>
    <row r="48" spans="1:24">
      <c r="A48" s="12">
        <v>46</v>
      </c>
      <c r="B48" s="11"/>
      <c r="C48" s="11"/>
      <c r="D48" s="14" t="s">
        <v>67</v>
      </c>
      <c r="E48" s="9">
        <v>44861</v>
      </c>
      <c r="F48" s="8" t="s">
        <v>17</v>
      </c>
      <c r="G48" s="8" t="s">
        <v>59</v>
      </c>
      <c r="H48" s="14" t="s">
        <v>60</v>
      </c>
      <c r="I48" s="14" t="s">
        <v>13</v>
      </c>
      <c r="J48" s="13"/>
      <c r="K48" s="13"/>
      <c r="L48" s="13"/>
      <c r="M48" s="13"/>
      <c r="N48" s="12">
        <v>0</v>
      </c>
      <c r="O48" s="12">
        <v>1</v>
      </c>
      <c r="P48" s="12">
        <f>TAB_NC[[#This Row],[RETOUCHE]]+TAB_NC[[#This Row],[REBUT]]</f>
        <v>1</v>
      </c>
      <c r="Q48" s="12">
        <v>2800</v>
      </c>
      <c r="R48" s="12">
        <v>0</v>
      </c>
      <c r="S48" s="12">
        <v>300</v>
      </c>
      <c r="T48" s="12">
        <v>5</v>
      </c>
      <c r="U48" s="12">
        <f>(TAB_NC[[#This Row],[PUHT]]*TAB_NC[[#This Row],[REBUT]])+TAB_NC[[#This Row],[LIVRAISON]]+TAB_NC[[#This Row],[AUTRE]]+(TAB_NC[[#This Row],[NB HEURE]]*60)</f>
        <v>3400</v>
      </c>
      <c r="V48" s="12"/>
      <c r="W48" s="8"/>
      <c r="X48" s="8"/>
    </row>
    <row r="49" spans="1:24">
      <c r="A49" s="12">
        <v>47</v>
      </c>
      <c r="B49" s="11"/>
      <c r="C49" s="11"/>
      <c r="D49" s="14" t="s">
        <v>67</v>
      </c>
      <c r="E49" s="9">
        <v>44872</v>
      </c>
      <c r="F49" s="8" t="s">
        <v>17</v>
      </c>
      <c r="G49" s="8" t="s">
        <v>59</v>
      </c>
      <c r="H49" s="14" t="s">
        <v>60</v>
      </c>
      <c r="I49" s="14" t="s">
        <v>13</v>
      </c>
      <c r="J49" s="13"/>
      <c r="K49" s="13"/>
      <c r="L49" s="13"/>
      <c r="M49" s="13"/>
      <c r="N49" s="12">
        <v>5</v>
      </c>
      <c r="O49" s="12">
        <v>1</v>
      </c>
      <c r="P49" s="12">
        <f>TAB_NC[[#This Row],[RETOUCHE]]+TAB_NC[[#This Row],[REBUT]]</f>
        <v>6</v>
      </c>
      <c r="Q49" s="12">
        <v>545</v>
      </c>
      <c r="R49" s="12">
        <v>0</v>
      </c>
      <c r="S49" s="12">
        <v>50</v>
      </c>
      <c r="T49" s="12">
        <v>1.5</v>
      </c>
      <c r="U49" s="12">
        <f>(TAB_NC[[#This Row],[PUHT]]*TAB_NC[[#This Row],[REBUT]])+TAB_NC[[#This Row],[LIVRAISON]]+TAB_NC[[#This Row],[AUTRE]]+(TAB_NC[[#This Row],[NB HEURE]]*60)</f>
        <v>685</v>
      </c>
      <c r="V49" s="12"/>
      <c r="W49" s="8"/>
      <c r="X49" s="8"/>
    </row>
    <row r="50" spans="1:24">
      <c r="A50" s="12">
        <v>48</v>
      </c>
      <c r="B50" s="11"/>
      <c r="C50" s="11"/>
      <c r="D50" s="14" t="s">
        <v>67</v>
      </c>
      <c r="E50" s="9">
        <v>44872</v>
      </c>
      <c r="F50" s="8" t="s">
        <v>17</v>
      </c>
      <c r="G50" s="8" t="s">
        <v>57</v>
      </c>
      <c r="H50" s="14" t="s">
        <v>60</v>
      </c>
      <c r="I50" s="14" t="s">
        <v>10</v>
      </c>
      <c r="J50" s="13"/>
      <c r="K50" s="13"/>
      <c r="L50" s="13"/>
      <c r="M50" s="13"/>
      <c r="N50" s="12">
        <v>0</v>
      </c>
      <c r="O50" s="12">
        <v>1</v>
      </c>
      <c r="P50" s="12">
        <f>TAB_NC[[#This Row],[RETOUCHE]]+TAB_NC[[#This Row],[REBUT]]</f>
        <v>1</v>
      </c>
      <c r="Q50" s="12">
        <v>0</v>
      </c>
      <c r="R50" s="12">
        <v>0</v>
      </c>
      <c r="S50" s="12">
        <v>110</v>
      </c>
      <c r="T50" s="12">
        <v>0</v>
      </c>
      <c r="U50" s="12">
        <f>(TAB_NC[[#This Row],[PUHT]]*TAB_NC[[#This Row],[REBUT]])+TAB_NC[[#This Row],[LIVRAISON]]+TAB_NC[[#This Row],[AUTRE]]+(TAB_NC[[#This Row],[NB HEURE]]*60)</f>
        <v>110</v>
      </c>
      <c r="V50" s="12"/>
      <c r="W50" s="8"/>
      <c r="X50" s="8"/>
    </row>
    <row r="51" spans="1:24">
      <c r="A51" s="12">
        <v>49</v>
      </c>
      <c r="B51" s="11"/>
      <c r="C51" s="11"/>
      <c r="D51" s="14" t="s">
        <v>67</v>
      </c>
      <c r="E51" s="9">
        <v>44875</v>
      </c>
      <c r="F51" s="8" t="s">
        <v>5</v>
      </c>
      <c r="G51" s="8" t="s">
        <v>59</v>
      </c>
      <c r="H51" s="14" t="s">
        <v>60</v>
      </c>
      <c r="I51" s="14" t="s">
        <v>15</v>
      </c>
      <c r="J51" s="13"/>
      <c r="K51" s="13"/>
      <c r="L51" s="13"/>
      <c r="M51" s="13"/>
      <c r="N51" s="12">
        <v>2</v>
      </c>
      <c r="O51" s="12">
        <v>0</v>
      </c>
      <c r="P51" s="12">
        <f>TAB_NC[[#This Row],[RETOUCHE]]+TAB_NC[[#This Row],[REBUT]]</f>
        <v>2</v>
      </c>
      <c r="Q51" s="12">
        <v>205</v>
      </c>
      <c r="R51" s="12">
        <v>0</v>
      </c>
      <c r="S51" s="12">
        <v>100</v>
      </c>
      <c r="T51" s="12">
        <v>0.5</v>
      </c>
      <c r="U51" s="12">
        <f>(TAB_NC[[#This Row],[PUHT]]*TAB_NC[[#This Row],[REBUT]])+TAB_NC[[#This Row],[LIVRAISON]]+TAB_NC[[#This Row],[AUTRE]]+(TAB_NC[[#This Row],[NB HEURE]]*60)</f>
        <v>130</v>
      </c>
      <c r="V51" s="12"/>
      <c r="W51" s="8"/>
      <c r="X51" s="8"/>
    </row>
    <row r="52" spans="1:24">
      <c r="A52" s="12">
        <v>50</v>
      </c>
      <c r="B52" s="11"/>
      <c r="C52" s="11"/>
      <c r="D52" s="14" t="s">
        <v>67</v>
      </c>
      <c r="E52" s="9">
        <v>44880</v>
      </c>
      <c r="F52" s="8" t="s">
        <v>5</v>
      </c>
      <c r="G52" s="8" t="s">
        <v>57</v>
      </c>
      <c r="H52" s="14" t="s">
        <v>60</v>
      </c>
      <c r="I52" s="14" t="s">
        <v>13</v>
      </c>
      <c r="J52" s="13"/>
      <c r="K52" s="13"/>
      <c r="L52" s="13"/>
      <c r="M52" s="13"/>
      <c r="N52" s="12">
        <v>1</v>
      </c>
      <c r="O52" s="12">
        <v>0</v>
      </c>
      <c r="P52" s="12">
        <f>TAB_NC[[#This Row],[RETOUCHE]]+TAB_NC[[#This Row],[REBUT]]</f>
        <v>1</v>
      </c>
      <c r="Q52" s="12">
        <v>640</v>
      </c>
      <c r="R52" s="12">
        <v>0</v>
      </c>
      <c r="S52" s="12">
        <v>100</v>
      </c>
      <c r="T52" s="12">
        <v>1</v>
      </c>
      <c r="U52" s="12">
        <f>(TAB_NC[[#This Row],[PUHT]]*TAB_NC[[#This Row],[REBUT]])+TAB_NC[[#This Row],[LIVRAISON]]+TAB_NC[[#This Row],[AUTRE]]+(TAB_NC[[#This Row],[NB HEURE]]*60)</f>
        <v>160</v>
      </c>
      <c r="V52" s="12"/>
      <c r="W52" s="8"/>
      <c r="X52" s="8"/>
    </row>
    <row r="53" spans="1:24">
      <c r="A53" s="12">
        <v>51</v>
      </c>
      <c r="B53" s="11"/>
      <c r="C53" s="11"/>
      <c r="D53" s="14" t="s">
        <v>67</v>
      </c>
      <c r="E53" s="9">
        <v>44882</v>
      </c>
      <c r="F53" s="8" t="s">
        <v>17</v>
      </c>
      <c r="G53" s="8" t="s">
        <v>57</v>
      </c>
      <c r="H53" s="14" t="s">
        <v>60</v>
      </c>
      <c r="I53" s="14" t="s">
        <v>63</v>
      </c>
      <c r="J53" s="13"/>
      <c r="K53" s="13"/>
      <c r="L53" s="13"/>
      <c r="M53" s="13"/>
      <c r="N53" s="12">
        <v>1</v>
      </c>
      <c r="O53" s="12">
        <v>0</v>
      </c>
      <c r="P53" s="12">
        <f>TAB_NC[[#This Row],[RETOUCHE]]+TAB_NC[[#This Row],[REBUT]]</f>
        <v>1</v>
      </c>
      <c r="Q53" s="12">
        <v>0</v>
      </c>
      <c r="R53" s="12">
        <v>0</v>
      </c>
      <c r="S53" s="12">
        <v>0</v>
      </c>
      <c r="T53" s="12">
        <v>5</v>
      </c>
      <c r="U53" s="12">
        <f>(TAB_NC[[#This Row],[PUHT]]*TAB_NC[[#This Row],[REBUT]])+TAB_NC[[#This Row],[LIVRAISON]]+TAB_NC[[#This Row],[AUTRE]]+(TAB_NC[[#This Row],[NB HEURE]]*60)</f>
        <v>300</v>
      </c>
      <c r="V53" s="12"/>
      <c r="W53" s="8"/>
      <c r="X53" s="8"/>
    </row>
    <row r="54" spans="1:24">
      <c r="A54" s="12">
        <v>52</v>
      </c>
      <c r="B54" s="11"/>
      <c r="C54" s="11"/>
      <c r="D54" s="14" t="s">
        <v>67</v>
      </c>
      <c r="E54" s="9">
        <v>44886</v>
      </c>
      <c r="F54" s="8" t="s">
        <v>5</v>
      </c>
      <c r="G54" s="8" t="s">
        <v>57</v>
      </c>
      <c r="H54" s="14" t="s">
        <v>60</v>
      </c>
      <c r="I54" s="14" t="s">
        <v>15</v>
      </c>
      <c r="J54" s="13"/>
      <c r="K54" s="13"/>
      <c r="L54" s="13"/>
      <c r="M54" s="13"/>
      <c r="N54" s="12">
        <v>2</v>
      </c>
      <c r="O54" s="12">
        <v>0</v>
      </c>
      <c r="P54" s="12">
        <f>TAB_NC[[#This Row],[RETOUCHE]]+TAB_NC[[#This Row],[REBUT]]</f>
        <v>2</v>
      </c>
      <c r="Q54" s="12">
        <v>28</v>
      </c>
      <c r="R54" s="12">
        <v>0</v>
      </c>
      <c r="S54" s="12">
        <v>80</v>
      </c>
      <c r="T54" s="12">
        <v>1</v>
      </c>
      <c r="U54" s="12">
        <f>(TAB_NC[[#This Row],[PUHT]]*TAB_NC[[#This Row],[REBUT]])+TAB_NC[[#This Row],[LIVRAISON]]+TAB_NC[[#This Row],[AUTRE]]+(TAB_NC[[#This Row],[NB HEURE]]*60)</f>
        <v>140</v>
      </c>
      <c r="V54" s="12"/>
      <c r="W54" s="8"/>
      <c r="X54" s="8"/>
    </row>
    <row r="55" spans="1:24">
      <c r="A55" s="12">
        <v>53</v>
      </c>
      <c r="B55" s="11"/>
      <c r="C55" s="11"/>
      <c r="D55" s="14" t="s">
        <v>67</v>
      </c>
      <c r="E55" s="9">
        <v>44886</v>
      </c>
      <c r="F55" s="8" t="s">
        <v>17</v>
      </c>
      <c r="G55" s="8" t="s">
        <v>57</v>
      </c>
      <c r="H55" s="14" t="s">
        <v>60</v>
      </c>
      <c r="I55" s="14" t="s">
        <v>15</v>
      </c>
      <c r="J55" s="13"/>
      <c r="K55" s="13"/>
      <c r="L55" s="13"/>
      <c r="M55" s="13"/>
      <c r="N55" s="12">
        <v>1</v>
      </c>
      <c r="O55" s="12">
        <v>0</v>
      </c>
      <c r="P55" s="12">
        <f>TAB_NC[[#This Row],[RETOUCHE]]+TAB_NC[[#This Row],[REBUT]]</f>
        <v>1</v>
      </c>
      <c r="Q55" s="12">
        <v>100</v>
      </c>
      <c r="R55" s="12">
        <v>0</v>
      </c>
      <c r="S55" s="12">
        <v>100</v>
      </c>
      <c r="T55" s="12">
        <v>1</v>
      </c>
      <c r="U55" s="12">
        <f>(TAB_NC[[#This Row],[PUHT]]*TAB_NC[[#This Row],[REBUT]])+TAB_NC[[#This Row],[LIVRAISON]]+TAB_NC[[#This Row],[AUTRE]]+(TAB_NC[[#This Row],[NB HEURE]]*60)</f>
        <v>160</v>
      </c>
      <c r="V55" s="12"/>
      <c r="W55" s="8"/>
      <c r="X55" s="8"/>
    </row>
    <row r="56" spans="1:24">
      <c r="A56" s="12">
        <v>54</v>
      </c>
      <c r="B56" s="11"/>
      <c r="C56" s="11"/>
      <c r="D56" s="14" t="s">
        <v>67</v>
      </c>
      <c r="E56" s="9">
        <v>44888</v>
      </c>
      <c r="F56" s="8" t="s">
        <v>5</v>
      </c>
      <c r="G56" s="8" t="s">
        <v>57</v>
      </c>
      <c r="H56" s="14" t="s">
        <v>60</v>
      </c>
      <c r="I56" s="14" t="s">
        <v>58</v>
      </c>
      <c r="J56" s="13"/>
      <c r="K56" s="13"/>
      <c r="L56" s="13"/>
      <c r="M56" s="13"/>
      <c r="N56" s="12">
        <v>1</v>
      </c>
      <c r="O56" s="12">
        <v>0</v>
      </c>
      <c r="P56" s="12">
        <f>TAB_NC[[#This Row],[RETOUCHE]]+TAB_NC[[#This Row],[REBUT]]</f>
        <v>1</v>
      </c>
      <c r="Q56" s="12">
        <v>40</v>
      </c>
      <c r="R56" s="12">
        <v>0</v>
      </c>
      <c r="S56" s="12">
        <v>50</v>
      </c>
      <c r="T56" s="12">
        <v>0.25</v>
      </c>
      <c r="U56" s="12">
        <f>(TAB_NC[[#This Row],[PUHT]]*TAB_NC[[#This Row],[REBUT]])+TAB_NC[[#This Row],[LIVRAISON]]+TAB_NC[[#This Row],[AUTRE]]+(TAB_NC[[#This Row],[NB HEURE]]*60)</f>
        <v>65</v>
      </c>
      <c r="V56" s="12"/>
      <c r="W56" s="8"/>
      <c r="X56" s="8"/>
    </row>
    <row r="57" spans="1:24" ht="30.75" customHeight="1">
      <c r="A57" s="12">
        <v>55</v>
      </c>
      <c r="B57" s="11"/>
      <c r="C57" s="11"/>
      <c r="D57" s="14" t="s">
        <v>67</v>
      </c>
      <c r="E57" s="9">
        <v>44893</v>
      </c>
      <c r="F57" s="8" t="s">
        <v>5</v>
      </c>
      <c r="G57" s="8" t="s">
        <v>57</v>
      </c>
      <c r="H57" s="14" t="s">
        <v>60</v>
      </c>
      <c r="I57" s="14" t="s">
        <v>15</v>
      </c>
      <c r="J57" s="13"/>
      <c r="K57" s="13"/>
      <c r="L57" s="13"/>
      <c r="M57" s="13"/>
      <c r="N57" s="12">
        <v>4</v>
      </c>
      <c r="O57" s="12">
        <v>0</v>
      </c>
      <c r="P57" s="12">
        <f>TAB_NC[[#This Row],[RETOUCHE]]+TAB_NC[[#This Row],[REBUT]]</f>
        <v>4</v>
      </c>
      <c r="Q57" s="12">
        <v>100</v>
      </c>
      <c r="R57" s="12">
        <v>0</v>
      </c>
      <c r="S57" s="12">
        <v>100</v>
      </c>
      <c r="T57" s="12">
        <v>2</v>
      </c>
      <c r="U57" s="12">
        <f>(TAB_NC[[#This Row],[PUHT]]*TAB_NC[[#This Row],[REBUT]])+TAB_NC[[#This Row],[LIVRAISON]]+TAB_NC[[#This Row],[AUTRE]]+(TAB_NC[[#This Row],[NB HEURE]]*60)</f>
        <v>220</v>
      </c>
      <c r="V57" s="12"/>
      <c r="W57" s="8"/>
      <c r="X57" s="8"/>
    </row>
    <row r="58" spans="1:24">
      <c r="A58" s="12">
        <v>56</v>
      </c>
      <c r="B58" s="8"/>
      <c r="C58" s="8"/>
      <c r="D58" s="14" t="s">
        <v>67</v>
      </c>
      <c r="E58" s="9">
        <v>44927</v>
      </c>
      <c r="F58" s="8" t="s">
        <v>17</v>
      </c>
      <c r="G58" s="8" t="s">
        <v>57</v>
      </c>
      <c r="H58" s="14" t="s">
        <v>60</v>
      </c>
      <c r="I58" s="14" t="s">
        <v>10</v>
      </c>
      <c r="J58" s="13"/>
      <c r="K58" s="13"/>
      <c r="L58" s="13"/>
      <c r="M58" s="13"/>
      <c r="N58" s="8">
        <v>0</v>
      </c>
      <c r="O58" s="8">
        <v>1</v>
      </c>
      <c r="P58" s="8">
        <f>TAB_NC[[#This Row],[RETOUCHE]]+TAB_NC[[#This Row],[REBUT]]</f>
        <v>1</v>
      </c>
      <c r="Q58" s="8">
        <v>1200</v>
      </c>
      <c r="R58" s="8">
        <v>0</v>
      </c>
      <c r="S58" s="8">
        <v>450</v>
      </c>
      <c r="T58" s="8">
        <v>0</v>
      </c>
      <c r="U58" s="8">
        <f>(TAB_NC[[#This Row],[PUHT]]*TAB_NC[[#This Row],[REBUT]])+TAB_NC[[#This Row],[LIVRAISON]]+TAB_NC[[#This Row],[AUTRE]]+(TAB_NC[[#This Row],[NB HEURE]]*60)</f>
        <v>1650</v>
      </c>
      <c r="V58" s="8"/>
      <c r="W58" s="8"/>
      <c r="X58" s="8"/>
    </row>
    <row r="59" spans="1:24">
      <c r="A59" s="12">
        <v>57</v>
      </c>
      <c r="B59" s="8"/>
      <c r="C59" s="8"/>
      <c r="D59" s="14" t="s">
        <v>67</v>
      </c>
      <c r="E59" s="9">
        <v>44939</v>
      </c>
      <c r="F59" s="8" t="s">
        <v>5</v>
      </c>
      <c r="G59" s="8" t="s">
        <v>59</v>
      </c>
      <c r="H59" s="14" t="s">
        <v>60</v>
      </c>
      <c r="I59" s="14" t="s">
        <v>15</v>
      </c>
      <c r="J59" s="13"/>
      <c r="K59" s="13"/>
      <c r="L59" s="13"/>
      <c r="M59" s="13"/>
      <c r="N59" s="8">
        <v>0</v>
      </c>
      <c r="O59" s="8">
        <v>15</v>
      </c>
      <c r="P59" s="8">
        <f>TAB_NC[[#This Row],[RETOUCHE]]+TAB_NC[[#This Row],[REBUT]]</f>
        <v>15</v>
      </c>
      <c r="Q59" s="8">
        <v>278</v>
      </c>
      <c r="R59" s="8">
        <v>200</v>
      </c>
      <c r="S59" s="8">
        <v>200</v>
      </c>
      <c r="T59" s="8">
        <v>20</v>
      </c>
      <c r="U59" s="8">
        <f>(TAB_NC[[#This Row],[PUHT]]*TAB_NC[[#This Row],[REBUT]])+TAB_NC[[#This Row],[LIVRAISON]]+TAB_NC[[#This Row],[AUTRE]]+(TAB_NC[[#This Row],[NB HEURE]]*60)</f>
        <v>5770</v>
      </c>
      <c r="V59" s="8"/>
      <c r="W59" s="9">
        <v>45005</v>
      </c>
      <c r="X59" s="9" t="s">
        <v>64</v>
      </c>
    </row>
    <row r="60" spans="1:24">
      <c r="A60" s="12">
        <v>58</v>
      </c>
      <c r="B60" s="8"/>
      <c r="C60" s="8"/>
      <c r="D60" s="14" t="s">
        <v>67</v>
      </c>
      <c r="E60" s="9">
        <v>44939</v>
      </c>
      <c r="F60" s="8" t="s">
        <v>5</v>
      </c>
      <c r="G60" s="8" t="s">
        <v>57</v>
      </c>
      <c r="H60" s="14" t="s">
        <v>60</v>
      </c>
      <c r="I60" s="14" t="s">
        <v>61</v>
      </c>
      <c r="J60" s="13"/>
      <c r="K60" s="13"/>
      <c r="L60" s="13"/>
      <c r="M60" s="13"/>
      <c r="N60" s="8">
        <v>2</v>
      </c>
      <c r="O60" s="8">
        <v>0</v>
      </c>
      <c r="P60" s="8">
        <f>TAB_NC[[#This Row],[RETOUCHE]]+TAB_NC[[#This Row],[REBUT]]</f>
        <v>2</v>
      </c>
      <c r="Q60" s="8">
        <v>120</v>
      </c>
      <c r="R60" s="8">
        <v>60</v>
      </c>
      <c r="S60" s="8">
        <v>60</v>
      </c>
      <c r="T60" s="8">
        <v>1</v>
      </c>
      <c r="U60" s="8">
        <f>(TAB_NC[[#This Row],[PUHT]]*TAB_NC[[#This Row],[REBUT]])+TAB_NC[[#This Row],[LIVRAISON]]+TAB_NC[[#This Row],[AUTRE]]+(TAB_NC[[#This Row],[NB HEURE]]*60)</f>
        <v>180</v>
      </c>
      <c r="V60" s="8"/>
      <c r="W60" s="8"/>
      <c r="X60" s="8"/>
    </row>
    <row r="61" spans="1:24">
      <c r="A61" s="12">
        <v>59</v>
      </c>
      <c r="B61" s="8"/>
      <c r="C61" s="8"/>
      <c r="D61" s="14" t="s">
        <v>67</v>
      </c>
      <c r="E61" s="9">
        <v>44942</v>
      </c>
      <c r="F61" s="8" t="s">
        <v>5</v>
      </c>
      <c r="G61" s="8" t="s">
        <v>57</v>
      </c>
      <c r="H61" s="14" t="s">
        <v>60</v>
      </c>
      <c r="I61" s="14" t="s">
        <v>58</v>
      </c>
      <c r="J61" s="13"/>
      <c r="K61" s="13"/>
      <c r="L61" s="13"/>
      <c r="M61" s="13"/>
      <c r="N61" s="8">
        <v>2</v>
      </c>
      <c r="O61" s="8">
        <v>0</v>
      </c>
      <c r="P61" s="8">
        <f>TAB_NC[[#This Row],[RETOUCHE]]+TAB_NC[[#This Row],[REBUT]]</f>
        <v>2</v>
      </c>
      <c r="Q61" s="8">
        <v>0</v>
      </c>
      <c r="R61" s="8">
        <v>50</v>
      </c>
      <c r="S61" s="8">
        <v>0</v>
      </c>
      <c r="T61" s="8">
        <v>0.5</v>
      </c>
      <c r="U61" s="8">
        <f>(TAB_NC[[#This Row],[PUHT]]*TAB_NC[[#This Row],[REBUT]])+TAB_NC[[#This Row],[LIVRAISON]]+TAB_NC[[#This Row],[AUTRE]]+(TAB_NC[[#This Row],[NB HEURE]]*60)</f>
        <v>80</v>
      </c>
      <c r="V61" s="8"/>
      <c r="W61" s="9">
        <v>44980</v>
      </c>
      <c r="X61" s="8" t="s">
        <v>64</v>
      </c>
    </row>
    <row r="62" spans="1:24">
      <c r="A62" s="12">
        <v>60</v>
      </c>
      <c r="B62" s="8"/>
      <c r="C62" s="8"/>
      <c r="D62" s="14" t="s">
        <v>67</v>
      </c>
      <c r="E62" s="9">
        <v>44942</v>
      </c>
      <c r="F62" s="8" t="s">
        <v>5</v>
      </c>
      <c r="G62" s="8" t="s">
        <v>57</v>
      </c>
      <c r="H62" s="14" t="s">
        <v>60</v>
      </c>
      <c r="I62" s="14" t="s">
        <v>58</v>
      </c>
      <c r="J62" s="13"/>
      <c r="K62" s="13"/>
      <c r="L62" s="13"/>
      <c r="M62" s="13"/>
      <c r="N62" s="8">
        <v>2</v>
      </c>
      <c r="O62" s="8">
        <v>0</v>
      </c>
      <c r="P62" s="8">
        <f>TAB_NC[[#This Row],[RETOUCHE]]+TAB_NC[[#This Row],[REBUT]]</f>
        <v>2</v>
      </c>
      <c r="Q62" s="8">
        <v>785</v>
      </c>
      <c r="R62" s="8">
        <v>50</v>
      </c>
      <c r="S62" s="8">
        <v>0</v>
      </c>
      <c r="T62" s="8">
        <v>1</v>
      </c>
      <c r="U62" s="8">
        <f>(TAB_NC[[#This Row],[PUHT]]*TAB_NC[[#This Row],[REBUT]])+TAB_NC[[#This Row],[LIVRAISON]]+TAB_NC[[#This Row],[AUTRE]]+(TAB_NC[[#This Row],[NB HEURE]]*60)</f>
        <v>110</v>
      </c>
      <c r="V62" s="8"/>
      <c r="W62" s="9">
        <v>45005</v>
      </c>
      <c r="X62" s="8" t="s">
        <v>64</v>
      </c>
    </row>
    <row r="63" spans="1:24">
      <c r="A63" s="12">
        <v>61</v>
      </c>
      <c r="B63" s="8"/>
      <c r="C63" s="8"/>
      <c r="D63" s="14" t="s">
        <v>67</v>
      </c>
      <c r="E63" s="9">
        <v>44945</v>
      </c>
      <c r="F63" s="8" t="s">
        <v>17</v>
      </c>
      <c r="G63" s="8" t="s">
        <v>57</v>
      </c>
      <c r="H63" s="14" t="s">
        <v>60</v>
      </c>
      <c r="I63" s="14" t="s">
        <v>10</v>
      </c>
      <c r="J63" s="13"/>
      <c r="K63" s="13"/>
      <c r="L63" s="13"/>
      <c r="M63" s="13"/>
      <c r="N63" s="8">
        <v>0</v>
      </c>
      <c r="O63" s="8">
        <v>2</v>
      </c>
      <c r="P63" s="8">
        <f>TAB_NC[[#This Row],[RETOUCHE]]+TAB_NC[[#This Row],[REBUT]]</f>
        <v>2</v>
      </c>
      <c r="Q63" s="8">
        <v>1200</v>
      </c>
      <c r="R63" s="8">
        <v>0</v>
      </c>
      <c r="S63" s="8">
        <v>0</v>
      </c>
      <c r="T63" s="8">
        <v>5</v>
      </c>
      <c r="U63" s="8">
        <f>(TAB_NC[[#This Row],[PUHT]]*TAB_NC[[#This Row],[REBUT]])+TAB_NC[[#This Row],[LIVRAISON]]+TAB_NC[[#This Row],[AUTRE]]+(TAB_NC[[#This Row],[NB HEURE]]*60)</f>
        <v>2700</v>
      </c>
      <c r="V63" s="8"/>
      <c r="W63" s="8"/>
      <c r="X63" s="8"/>
    </row>
    <row r="64" spans="1:24">
      <c r="A64" s="12">
        <v>62</v>
      </c>
      <c r="B64" s="8"/>
      <c r="C64" s="8"/>
      <c r="D64" s="14" t="s">
        <v>67</v>
      </c>
      <c r="E64" s="9">
        <v>44946</v>
      </c>
      <c r="F64" s="8" t="s">
        <v>5</v>
      </c>
      <c r="G64" s="8" t="s">
        <v>59</v>
      </c>
      <c r="H64" s="14" t="s">
        <v>60</v>
      </c>
      <c r="I64" s="14" t="s">
        <v>15</v>
      </c>
      <c r="J64" s="13"/>
      <c r="K64" s="13"/>
      <c r="L64" s="13"/>
      <c r="M64" s="13"/>
      <c r="N64" s="8">
        <v>1</v>
      </c>
      <c r="O64" s="8">
        <v>9</v>
      </c>
      <c r="P64" s="8">
        <f>TAB_NC[[#This Row],[RETOUCHE]]+TAB_NC[[#This Row],[REBUT]]</f>
        <v>10</v>
      </c>
      <c r="Q64" s="8">
        <v>59</v>
      </c>
      <c r="R64" s="8">
        <v>60</v>
      </c>
      <c r="S64" s="8">
        <v>250</v>
      </c>
      <c r="T64" s="8">
        <v>8</v>
      </c>
      <c r="U64" s="8">
        <f>(TAB_NC[[#This Row],[PUHT]]*TAB_NC[[#This Row],[REBUT]])+TAB_NC[[#This Row],[LIVRAISON]]+TAB_NC[[#This Row],[AUTRE]]+(TAB_NC[[#This Row],[NB HEURE]]*60)</f>
        <v>1321</v>
      </c>
      <c r="V64" s="8"/>
      <c r="W64" s="8"/>
      <c r="X64" s="8"/>
    </row>
    <row r="65" spans="1:24">
      <c r="A65" s="12">
        <v>63</v>
      </c>
      <c r="B65" s="8"/>
      <c r="C65" s="8"/>
      <c r="D65" s="14" t="s">
        <v>67</v>
      </c>
      <c r="E65" s="9">
        <v>44956</v>
      </c>
      <c r="F65" s="8" t="s">
        <v>5</v>
      </c>
      <c r="G65" s="8" t="s">
        <v>59</v>
      </c>
      <c r="H65" s="14" t="s">
        <v>60</v>
      </c>
      <c r="I65" s="14" t="s">
        <v>15</v>
      </c>
      <c r="J65" s="13"/>
      <c r="K65" s="13"/>
      <c r="L65" s="13"/>
      <c r="M65" s="13"/>
      <c r="N65" s="8">
        <v>0</v>
      </c>
      <c r="O65" s="8">
        <v>9</v>
      </c>
      <c r="P65" s="8">
        <f>TAB_NC[[#This Row],[RETOUCHE]]+TAB_NC[[#This Row],[REBUT]]</f>
        <v>9</v>
      </c>
      <c r="Q65" s="8">
        <v>89</v>
      </c>
      <c r="R65" s="8">
        <v>90</v>
      </c>
      <c r="S65" s="8">
        <v>130</v>
      </c>
      <c r="T65" s="8">
        <v>3</v>
      </c>
      <c r="U65" s="8">
        <f>(TAB_NC[[#This Row],[PUHT]]*TAB_NC[[#This Row],[REBUT]])+TAB_NC[[#This Row],[LIVRAISON]]+TAB_NC[[#This Row],[AUTRE]]+(TAB_NC[[#This Row],[NB HEURE]]*60)</f>
        <v>1201</v>
      </c>
      <c r="V65" s="8"/>
      <c r="W65" s="8"/>
      <c r="X65" s="8"/>
    </row>
    <row r="66" spans="1:24">
      <c r="A66" s="12">
        <v>64</v>
      </c>
      <c r="B66" s="8"/>
      <c r="C66" s="8"/>
      <c r="D66" s="14" t="s">
        <v>67</v>
      </c>
      <c r="E66" s="9">
        <v>44956</v>
      </c>
      <c r="F66" s="8" t="s">
        <v>5</v>
      </c>
      <c r="G66" s="8" t="s">
        <v>59</v>
      </c>
      <c r="H66" s="14" t="s">
        <v>60</v>
      </c>
      <c r="I66" s="14" t="s">
        <v>15</v>
      </c>
      <c r="J66" s="13"/>
      <c r="K66" s="13"/>
      <c r="L66" s="13"/>
      <c r="M66" s="13"/>
      <c r="N66" s="8">
        <v>0</v>
      </c>
      <c r="O66" s="8">
        <v>21</v>
      </c>
      <c r="P66" s="8">
        <f>TAB_NC[[#This Row],[RETOUCHE]]+TAB_NC[[#This Row],[REBUT]]</f>
        <v>21</v>
      </c>
      <c r="Q66" s="8">
        <v>132</v>
      </c>
      <c r="R66" s="8">
        <v>100</v>
      </c>
      <c r="S66" s="8">
        <v>50</v>
      </c>
      <c r="T66" s="8">
        <v>2</v>
      </c>
      <c r="U66" s="8">
        <f>(TAB_NC[[#This Row],[PUHT]]*TAB_NC[[#This Row],[REBUT]])+TAB_NC[[#This Row],[LIVRAISON]]+TAB_NC[[#This Row],[AUTRE]]+(TAB_NC[[#This Row],[NB HEURE]]*60)</f>
        <v>3042</v>
      </c>
      <c r="V66" s="8"/>
      <c r="W66" s="8"/>
      <c r="X66" s="8"/>
    </row>
    <row r="67" spans="1:24">
      <c r="A67" s="12">
        <v>65</v>
      </c>
      <c r="B67" s="8"/>
      <c r="C67" s="8"/>
      <c r="D67" s="14" t="s">
        <v>67</v>
      </c>
      <c r="E67" s="9">
        <v>44958</v>
      </c>
      <c r="F67" s="8" t="s">
        <v>5</v>
      </c>
      <c r="G67" s="8" t="s">
        <v>57</v>
      </c>
      <c r="H67" s="14" t="s">
        <v>60</v>
      </c>
      <c r="I67" s="14" t="s">
        <v>65</v>
      </c>
      <c r="J67" s="13"/>
      <c r="K67" s="13"/>
      <c r="L67" s="13"/>
      <c r="M67" s="13"/>
      <c r="N67" s="8">
        <v>0</v>
      </c>
      <c r="O67" s="8">
        <v>60</v>
      </c>
      <c r="P67" s="8">
        <f>TAB_NC[[#This Row],[RETOUCHE]]+TAB_NC[[#This Row],[REBUT]]</f>
        <v>60</v>
      </c>
      <c r="Q67" s="8">
        <v>10.5</v>
      </c>
      <c r="R67" s="8">
        <v>200</v>
      </c>
      <c r="S67" s="8">
        <v>360</v>
      </c>
      <c r="T67" s="8">
        <v>0</v>
      </c>
      <c r="U67" s="8">
        <f>(TAB_NC[[#This Row],[PUHT]]*TAB_NC[[#This Row],[REBUT]])+TAB_NC[[#This Row],[LIVRAISON]]+TAB_NC[[#This Row],[AUTRE]]+(TAB_NC[[#This Row],[NB HEURE]]*60)</f>
        <v>1190</v>
      </c>
      <c r="V67" s="8"/>
      <c r="W67" s="9">
        <v>45005</v>
      </c>
      <c r="X67" s="9" t="s">
        <v>64</v>
      </c>
    </row>
    <row r="68" spans="1:24">
      <c r="A68" s="12">
        <v>66</v>
      </c>
      <c r="B68" s="8"/>
      <c r="C68" s="8"/>
      <c r="D68" s="14" t="s">
        <v>67</v>
      </c>
      <c r="E68" s="9">
        <v>44980</v>
      </c>
      <c r="F68" s="8" t="s">
        <v>5</v>
      </c>
      <c r="G68" s="8" t="s">
        <v>57</v>
      </c>
      <c r="H68" s="14" t="s">
        <v>60</v>
      </c>
      <c r="I68" s="14" t="s">
        <v>10</v>
      </c>
      <c r="J68" s="13"/>
      <c r="K68" s="13"/>
      <c r="L68" s="13"/>
      <c r="M68" s="13"/>
      <c r="N68" s="8">
        <v>0</v>
      </c>
      <c r="O68" s="8">
        <v>1</v>
      </c>
      <c r="P68" s="8">
        <f>TAB_NC[[#This Row],[RETOUCHE]]+TAB_NC[[#This Row],[REBUT]]</f>
        <v>1</v>
      </c>
      <c r="Q68" s="8">
        <v>95</v>
      </c>
      <c r="R68" s="8">
        <v>0</v>
      </c>
      <c r="S68" s="8">
        <v>0</v>
      </c>
      <c r="T68" s="8">
        <v>0.5</v>
      </c>
      <c r="U68" s="8">
        <f>(TAB_NC[[#This Row],[PUHT]]*TAB_NC[[#This Row],[REBUT]])+TAB_NC[[#This Row],[LIVRAISON]]+TAB_NC[[#This Row],[AUTRE]]+(TAB_NC[[#This Row],[NB HEURE]]*60)</f>
        <v>125</v>
      </c>
      <c r="V68" s="8"/>
      <c r="W68" s="9"/>
      <c r="X68" s="8"/>
    </row>
    <row r="69" spans="1:24">
      <c r="A69" s="12">
        <v>67</v>
      </c>
      <c r="B69" s="11"/>
      <c r="C69" s="8"/>
      <c r="D69" s="14" t="s">
        <v>67</v>
      </c>
      <c r="E69" s="9">
        <v>44984</v>
      </c>
      <c r="F69" s="8" t="s">
        <v>5</v>
      </c>
      <c r="G69" s="8" t="s">
        <v>57</v>
      </c>
      <c r="H69" s="14" t="s">
        <v>60</v>
      </c>
      <c r="I69" s="14" t="s">
        <v>15</v>
      </c>
      <c r="J69" s="13"/>
      <c r="K69" s="13"/>
      <c r="L69" s="13"/>
      <c r="M69" s="13"/>
      <c r="N69" s="8">
        <v>2</v>
      </c>
      <c r="O69" s="8">
        <v>0</v>
      </c>
      <c r="P69" s="8">
        <f>TAB_NC[[#This Row],[RETOUCHE]]+TAB_NC[[#This Row],[REBUT]]</f>
        <v>2</v>
      </c>
      <c r="Q69" s="8">
        <v>0</v>
      </c>
      <c r="R69" s="8">
        <v>50</v>
      </c>
      <c r="S69" s="8">
        <v>0</v>
      </c>
      <c r="T69" s="8">
        <v>0.5</v>
      </c>
      <c r="U69" s="8">
        <f>(TAB_NC[[#This Row],[PUHT]]*TAB_NC[[#This Row],[REBUT]])+TAB_NC[[#This Row],[LIVRAISON]]+TAB_NC[[#This Row],[AUTRE]]+(TAB_NC[[#This Row],[NB HEURE]]*60)</f>
        <v>80</v>
      </c>
      <c r="V69" s="8"/>
      <c r="W69" s="9">
        <v>44986</v>
      </c>
      <c r="X69" s="8" t="s">
        <v>64</v>
      </c>
    </row>
    <row r="70" spans="1:24">
      <c r="A70" s="12">
        <v>68</v>
      </c>
      <c r="B70" s="8"/>
      <c r="C70" s="8"/>
      <c r="D70" s="14" t="s">
        <v>67</v>
      </c>
      <c r="E70" s="9">
        <v>44984</v>
      </c>
      <c r="F70" s="8" t="s">
        <v>5</v>
      </c>
      <c r="G70" s="8" t="s">
        <v>57</v>
      </c>
      <c r="H70" s="14" t="s">
        <v>60</v>
      </c>
      <c r="I70" s="14" t="s">
        <v>58</v>
      </c>
      <c r="J70" s="13"/>
      <c r="K70" s="13"/>
      <c r="L70" s="13"/>
      <c r="M70" s="13"/>
      <c r="N70" s="8">
        <v>0</v>
      </c>
      <c r="O70" s="8">
        <v>0</v>
      </c>
      <c r="P70" s="8">
        <f>TAB_NC[[#This Row],[RETOUCHE]]+TAB_NC[[#This Row],[REBUT]]</f>
        <v>0</v>
      </c>
      <c r="Q70" s="8">
        <v>675</v>
      </c>
      <c r="R70" s="8">
        <v>200</v>
      </c>
      <c r="S70" s="8">
        <v>100</v>
      </c>
      <c r="T70" s="8">
        <v>6</v>
      </c>
      <c r="U70" s="8">
        <f>(TAB_NC[[#This Row],[PUHT]]*TAB_NC[[#This Row],[REBUT]])+TAB_NC[[#This Row],[LIVRAISON]]+TAB_NC[[#This Row],[AUTRE]]+(TAB_NC[[#This Row],[NB HEURE]]*60)</f>
        <v>660</v>
      </c>
      <c r="V70" s="8"/>
      <c r="W70" s="9">
        <v>45005</v>
      </c>
      <c r="X70" s="9" t="s">
        <v>64</v>
      </c>
    </row>
    <row r="71" spans="1:24">
      <c r="A71" s="12">
        <v>69</v>
      </c>
      <c r="B71" s="8"/>
      <c r="C71" s="8"/>
      <c r="D71" s="14" t="s">
        <v>67</v>
      </c>
      <c r="E71" s="9">
        <v>44988</v>
      </c>
      <c r="F71" s="8" t="s">
        <v>17</v>
      </c>
      <c r="G71" s="8" t="s">
        <v>57</v>
      </c>
      <c r="H71" s="14" t="s">
        <v>60</v>
      </c>
      <c r="I71" s="14" t="s">
        <v>62</v>
      </c>
      <c r="J71" s="13"/>
      <c r="K71" s="13"/>
      <c r="L71" s="13"/>
      <c r="M71" s="13"/>
      <c r="N71" s="8">
        <v>1</v>
      </c>
      <c r="O71" s="8">
        <v>0</v>
      </c>
      <c r="P71" s="8">
        <f>TAB_NC[[#This Row],[RETOUCHE]]+TAB_NC[[#This Row],[REBUT]]</f>
        <v>1</v>
      </c>
      <c r="Q71" s="8">
        <v>443</v>
      </c>
      <c r="R71" s="8">
        <v>0</v>
      </c>
      <c r="S71" s="8">
        <v>0</v>
      </c>
      <c r="T71" s="8">
        <v>3.5</v>
      </c>
      <c r="U71" s="8">
        <f>(TAB_NC[[#This Row],[PUHT]]*TAB_NC[[#This Row],[REBUT]])+TAB_NC[[#This Row],[LIVRAISON]]+TAB_NC[[#This Row],[AUTRE]]+(TAB_NC[[#This Row],[NB HEURE]]*60)</f>
        <v>210</v>
      </c>
      <c r="V71" s="8"/>
      <c r="W71" s="9">
        <v>45005</v>
      </c>
      <c r="X71" s="8" t="s">
        <v>64</v>
      </c>
    </row>
    <row r="72" spans="1:24">
      <c r="A72" s="12">
        <v>70</v>
      </c>
      <c r="B72" s="8"/>
      <c r="C72" s="8"/>
      <c r="D72" s="14" t="s">
        <v>67</v>
      </c>
      <c r="E72" s="9">
        <v>44993</v>
      </c>
      <c r="F72" s="8" t="s">
        <v>5</v>
      </c>
      <c r="G72" s="8" t="s">
        <v>57</v>
      </c>
      <c r="H72" s="14" t="s">
        <v>60</v>
      </c>
      <c r="I72" s="14" t="s">
        <v>63</v>
      </c>
      <c r="J72" s="13"/>
      <c r="K72" s="13"/>
      <c r="L72" s="13"/>
      <c r="M72" s="13"/>
      <c r="N72" s="8">
        <v>1</v>
      </c>
      <c r="O72" s="8">
        <v>0</v>
      </c>
      <c r="P72" s="8">
        <f>TAB_NC[[#This Row],[RETOUCHE]]+TAB_NC[[#This Row],[REBUT]]</f>
        <v>1</v>
      </c>
      <c r="Q72" s="8">
        <v>495</v>
      </c>
      <c r="R72" s="8">
        <v>0</v>
      </c>
      <c r="S72" s="8">
        <v>0.15</v>
      </c>
      <c r="T72" s="8">
        <v>0.5</v>
      </c>
      <c r="U72" s="8">
        <f>(TAB_NC[[#This Row],[PUHT]]*TAB_NC[[#This Row],[REBUT]])+TAB_NC[[#This Row],[LIVRAISON]]+TAB_NC[[#This Row],[AUTRE]]+(TAB_NC[[#This Row],[NB HEURE]]*60)</f>
        <v>30.15</v>
      </c>
      <c r="V72" s="8"/>
      <c r="W72" s="8"/>
      <c r="X72" s="8"/>
    </row>
    <row r="73" spans="1:24">
      <c r="A73" s="12">
        <v>71</v>
      </c>
      <c r="B73" s="8"/>
      <c r="C73" s="8"/>
      <c r="D73" s="14" t="s">
        <v>67</v>
      </c>
      <c r="E73" s="9">
        <v>44995</v>
      </c>
      <c r="F73" s="8" t="s">
        <v>17</v>
      </c>
      <c r="G73" s="8" t="s">
        <v>57</v>
      </c>
      <c r="H73" s="14" t="s">
        <v>60</v>
      </c>
      <c r="I73" s="14" t="s">
        <v>10</v>
      </c>
      <c r="J73" s="13"/>
      <c r="K73" s="13"/>
      <c r="L73" s="13"/>
      <c r="M73" s="13"/>
      <c r="N73" s="8">
        <v>3</v>
      </c>
      <c r="O73" s="8">
        <v>0</v>
      </c>
      <c r="P73" s="8">
        <f>TAB_NC[[#This Row],[RETOUCHE]]+TAB_NC[[#This Row],[REBUT]]</f>
        <v>3</v>
      </c>
      <c r="Q73" s="8">
        <v>1680</v>
      </c>
      <c r="R73" s="8">
        <v>0</v>
      </c>
      <c r="S73" s="8">
        <v>0</v>
      </c>
      <c r="T73" s="8">
        <v>0.2</v>
      </c>
      <c r="U73" s="8">
        <f>(TAB_NC[[#This Row],[PUHT]]*TAB_NC[[#This Row],[REBUT]])+TAB_NC[[#This Row],[LIVRAISON]]+TAB_NC[[#This Row],[AUTRE]]+(TAB_NC[[#This Row],[NB HEURE]]*60)</f>
        <v>12</v>
      </c>
      <c r="V73" s="8"/>
      <c r="W73" s="8"/>
      <c r="X73" s="8"/>
    </row>
    <row r="74" spans="1:24">
      <c r="A74" s="12">
        <v>72</v>
      </c>
      <c r="B74" s="8"/>
      <c r="C74" s="8"/>
      <c r="D74" s="14" t="s">
        <v>67</v>
      </c>
      <c r="E74" s="9">
        <v>45007</v>
      </c>
      <c r="F74" s="8" t="s">
        <v>17</v>
      </c>
      <c r="G74" s="8" t="s">
        <v>57</v>
      </c>
      <c r="H74" s="14" t="s">
        <v>60</v>
      </c>
      <c r="I74" s="14" t="s">
        <v>66</v>
      </c>
      <c r="J74" s="13"/>
      <c r="K74" s="13"/>
      <c r="L74" s="13"/>
      <c r="M74" s="13"/>
      <c r="N74" s="8">
        <v>0</v>
      </c>
      <c r="O74" s="8">
        <v>4</v>
      </c>
      <c r="P74" s="8">
        <f>TAB_NC[[#This Row],[RETOUCHE]]+TAB_NC[[#This Row],[REBUT]]</f>
        <v>4</v>
      </c>
      <c r="Q74" s="8">
        <v>115</v>
      </c>
      <c r="R74" s="8">
        <v>0</v>
      </c>
      <c r="S74" s="8">
        <v>0</v>
      </c>
      <c r="T74" s="8">
        <v>2</v>
      </c>
      <c r="U74" s="8">
        <f>(TAB_NC[[#This Row],[PUHT]]*TAB_NC[[#This Row],[REBUT]])+TAB_NC[[#This Row],[LIVRAISON]]+TAB_NC[[#This Row],[AUTRE]]+(TAB_NC[[#This Row],[NB HEURE]]*60)</f>
        <v>580</v>
      </c>
      <c r="V74" s="8"/>
      <c r="W74" s="9">
        <v>45015</v>
      </c>
      <c r="X74" s="8" t="s">
        <v>64</v>
      </c>
    </row>
    <row r="75" spans="1:24">
      <c r="A75" s="12">
        <v>73</v>
      </c>
      <c r="B75" s="8"/>
      <c r="C75" s="8"/>
      <c r="D75" s="14" t="s">
        <v>67</v>
      </c>
      <c r="E75" s="9">
        <v>45008</v>
      </c>
      <c r="F75" s="8" t="s">
        <v>17</v>
      </c>
      <c r="G75" s="8" t="s">
        <v>59</v>
      </c>
      <c r="H75" s="14" t="s">
        <v>60</v>
      </c>
      <c r="I75" s="14" t="s">
        <v>15</v>
      </c>
      <c r="J75" s="13"/>
      <c r="K75" s="13"/>
      <c r="L75" s="13"/>
      <c r="M75" s="13"/>
      <c r="N75" s="8">
        <v>0</v>
      </c>
      <c r="O75" s="8">
        <v>1</v>
      </c>
      <c r="P75" s="8">
        <f>TAB_NC[[#This Row],[RETOUCHE]]+TAB_NC[[#This Row],[REBUT]]</f>
        <v>1</v>
      </c>
      <c r="Q75" s="8">
        <v>1350</v>
      </c>
      <c r="R75" s="8">
        <v>0</v>
      </c>
      <c r="S75" s="8">
        <v>200</v>
      </c>
      <c r="T75" s="8">
        <v>8</v>
      </c>
      <c r="U75" s="8">
        <f>(TAB_NC[[#This Row],[PUHT]]*TAB_NC[[#This Row],[REBUT]])+TAB_NC[[#This Row],[LIVRAISON]]+TAB_NC[[#This Row],[AUTRE]]+(TAB_NC[[#This Row],[NB HEURE]]*60)</f>
        <v>2030</v>
      </c>
      <c r="V75" s="8"/>
      <c r="W75" s="9">
        <v>45015</v>
      </c>
      <c r="X75" s="8" t="s">
        <v>64</v>
      </c>
    </row>
    <row r="76" spans="1:24">
      <c r="A76" s="12">
        <v>74</v>
      </c>
      <c r="B76" s="8"/>
      <c r="C76" s="8"/>
      <c r="D76" s="14" t="s">
        <v>67</v>
      </c>
      <c r="E76" s="9">
        <v>45012</v>
      </c>
      <c r="F76" s="8" t="s">
        <v>5</v>
      </c>
      <c r="G76" s="8" t="s">
        <v>57</v>
      </c>
      <c r="H76" s="14" t="s">
        <v>60</v>
      </c>
      <c r="I76" s="14" t="s">
        <v>58</v>
      </c>
      <c r="J76" s="13"/>
      <c r="K76" s="13"/>
      <c r="L76" s="13"/>
      <c r="M76" s="13"/>
      <c r="N76" s="8">
        <v>1</v>
      </c>
      <c r="O76" s="8">
        <v>0</v>
      </c>
      <c r="P76" s="8">
        <f>TAB_NC[[#This Row],[RETOUCHE]]+TAB_NC[[#This Row],[REBUT]]</f>
        <v>1</v>
      </c>
      <c r="Q76" s="8">
        <v>385</v>
      </c>
      <c r="R76" s="8">
        <v>50</v>
      </c>
      <c r="S76" s="8">
        <v>0</v>
      </c>
      <c r="T76" s="8">
        <v>1.5</v>
      </c>
      <c r="U76" s="8">
        <f>(TAB_NC[[#This Row],[PUHT]]*TAB_NC[[#This Row],[REBUT]])+TAB_NC[[#This Row],[LIVRAISON]]+TAB_NC[[#This Row],[AUTRE]]+(TAB_NC[[#This Row],[NB HEURE]]*60)</f>
        <v>140</v>
      </c>
      <c r="V76" s="8"/>
      <c r="W76" s="9">
        <v>45015</v>
      </c>
      <c r="X76" s="8" t="s">
        <v>64</v>
      </c>
    </row>
    <row r="77" spans="1:24">
      <c r="A77" s="12">
        <v>75</v>
      </c>
      <c r="B77" s="8"/>
      <c r="C77" s="8"/>
      <c r="D77" s="14" t="s">
        <v>67</v>
      </c>
      <c r="E77" s="9">
        <v>45012</v>
      </c>
      <c r="F77" s="8" t="s">
        <v>5</v>
      </c>
      <c r="G77" s="8" t="s">
        <v>59</v>
      </c>
      <c r="H77" s="14" t="s">
        <v>60</v>
      </c>
      <c r="I77" s="14" t="s">
        <v>66</v>
      </c>
      <c r="J77" s="13"/>
      <c r="K77" s="13"/>
      <c r="L77" s="13"/>
      <c r="M77" s="13"/>
      <c r="N77" s="8">
        <v>208</v>
      </c>
      <c r="O77" s="8">
        <v>17</v>
      </c>
      <c r="P77" s="8">
        <f>TAB_NC[[#This Row],[RETOUCHE]]+TAB_NC[[#This Row],[REBUT]]</f>
        <v>225</v>
      </c>
      <c r="Q77" s="8">
        <v>10</v>
      </c>
      <c r="R77" s="8">
        <v>800</v>
      </c>
      <c r="S77" s="8">
        <v>1500</v>
      </c>
      <c r="T77" s="8">
        <v>40</v>
      </c>
      <c r="U77" s="8">
        <f>(TAB_NC[[#This Row],[PUHT]]*TAB_NC[[#This Row],[REBUT]])+TAB_NC[[#This Row],[LIVRAISON]]+TAB_NC[[#This Row],[AUTRE]]+(TAB_NC[[#This Row],[NB HEURE]]*60)</f>
        <v>4870</v>
      </c>
      <c r="V77" s="8"/>
      <c r="W77" s="8"/>
      <c r="X77" s="8"/>
    </row>
    <row r="78" spans="1:24">
      <c r="A78" s="12">
        <v>76</v>
      </c>
      <c r="B78" s="8"/>
      <c r="C78" s="8"/>
      <c r="D78" s="14" t="s">
        <v>67</v>
      </c>
      <c r="E78" s="9">
        <v>45013</v>
      </c>
      <c r="F78" s="8" t="s">
        <v>5</v>
      </c>
      <c r="G78" s="8" t="s">
        <v>57</v>
      </c>
      <c r="H78" s="14" t="s">
        <v>60</v>
      </c>
      <c r="I78" s="14" t="s">
        <v>13</v>
      </c>
      <c r="J78" s="13"/>
      <c r="K78" s="13"/>
      <c r="L78" s="13"/>
      <c r="M78" s="13"/>
      <c r="N78" s="8">
        <v>0</v>
      </c>
      <c r="O78" s="8">
        <v>1</v>
      </c>
      <c r="P78" s="8">
        <f>TAB_NC[[#This Row],[RETOUCHE]]+TAB_NC[[#This Row],[REBUT]]</f>
        <v>1</v>
      </c>
      <c r="Q78" s="8">
        <v>145</v>
      </c>
      <c r="R78" s="8">
        <v>50</v>
      </c>
      <c r="S78" s="8">
        <v>0</v>
      </c>
      <c r="T78" s="8">
        <v>0.75</v>
      </c>
      <c r="U78" s="8">
        <f>(TAB_NC[[#This Row],[PUHT]]*TAB_NC[[#This Row],[REBUT]])+TAB_NC[[#This Row],[LIVRAISON]]+TAB_NC[[#This Row],[AUTRE]]+(TAB_NC[[#This Row],[NB HEURE]]*60)</f>
        <v>240</v>
      </c>
      <c r="V78" s="8"/>
      <c r="W78" s="9">
        <v>45015</v>
      </c>
      <c r="X78" s="8" t="s">
        <v>64</v>
      </c>
    </row>
    <row r="79" spans="1:24">
      <c r="A79" s="12">
        <v>77</v>
      </c>
      <c r="B79" s="8"/>
      <c r="C79" s="8"/>
      <c r="D79" s="14" t="s">
        <v>67</v>
      </c>
      <c r="E79" s="9">
        <v>45014</v>
      </c>
      <c r="F79" s="8" t="s">
        <v>17</v>
      </c>
      <c r="G79" s="8" t="s">
        <v>57</v>
      </c>
      <c r="H79" s="14" t="s">
        <v>60</v>
      </c>
      <c r="I79" s="14" t="s">
        <v>13</v>
      </c>
      <c r="J79" s="13"/>
      <c r="K79" s="13"/>
      <c r="L79" s="13"/>
      <c r="M79" s="13"/>
      <c r="N79" s="8">
        <v>1</v>
      </c>
      <c r="O79" s="8">
        <v>0</v>
      </c>
      <c r="P79" s="8">
        <f>TAB_NC[[#This Row],[RETOUCHE]]+TAB_NC[[#This Row],[REBUT]]</f>
        <v>1</v>
      </c>
      <c r="Q79" s="8">
        <v>1800</v>
      </c>
      <c r="R79" s="8">
        <v>0</v>
      </c>
      <c r="S79" s="8">
        <v>150</v>
      </c>
      <c r="T79" s="8">
        <v>3</v>
      </c>
      <c r="U79" s="8">
        <f>(TAB_NC[[#This Row],[PUHT]]*TAB_NC[[#This Row],[REBUT]])+TAB_NC[[#This Row],[LIVRAISON]]+TAB_NC[[#This Row],[AUTRE]]+(TAB_NC[[#This Row],[NB HEURE]]*60)</f>
        <v>330</v>
      </c>
      <c r="V79" s="8"/>
      <c r="W79" s="9">
        <v>45083</v>
      </c>
      <c r="X79" s="8" t="s">
        <v>64</v>
      </c>
    </row>
    <row r="80" spans="1:24">
      <c r="A80" s="12">
        <v>78</v>
      </c>
      <c r="B80" s="8"/>
      <c r="C80" s="8"/>
      <c r="D80" s="14" t="s">
        <v>67</v>
      </c>
      <c r="E80" s="9">
        <v>45041</v>
      </c>
      <c r="F80" s="8" t="s">
        <v>17</v>
      </c>
      <c r="G80" s="8" t="s">
        <v>57</v>
      </c>
      <c r="H80" s="14" t="s">
        <v>60</v>
      </c>
      <c r="I80" s="14" t="s">
        <v>62</v>
      </c>
      <c r="J80" s="13"/>
      <c r="K80" s="13"/>
      <c r="L80" s="13"/>
      <c r="M80" s="13"/>
      <c r="N80" s="8">
        <v>0</v>
      </c>
      <c r="O80" s="8">
        <v>1</v>
      </c>
      <c r="P80" s="8">
        <f>TAB_NC[[#This Row],[RETOUCHE]]+TAB_NC[[#This Row],[REBUT]]</f>
        <v>1</v>
      </c>
      <c r="Q80" s="8">
        <v>128</v>
      </c>
      <c r="R80" s="8">
        <v>0</v>
      </c>
      <c r="S80" s="8">
        <v>150</v>
      </c>
      <c r="T80" s="8">
        <v>1</v>
      </c>
      <c r="U80" s="8">
        <f>(TAB_NC[[#This Row],[PUHT]]*TAB_NC[[#This Row],[REBUT]])+TAB_NC[[#This Row],[LIVRAISON]]+TAB_NC[[#This Row],[AUTRE]]+(TAB_NC[[#This Row],[NB HEURE]]*60)</f>
        <v>338</v>
      </c>
      <c r="V80" s="8"/>
      <c r="W80" s="9">
        <v>45083</v>
      </c>
      <c r="X80" s="8" t="s">
        <v>64</v>
      </c>
    </row>
    <row r="81" spans="1:24">
      <c r="A81" s="12">
        <v>79</v>
      </c>
      <c r="B81" s="8"/>
      <c r="C81" s="8"/>
      <c r="D81" s="14" t="s">
        <v>67</v>
      </c>
      <c r="E81" s="9">
        <v>45049</v>
      </c>
      <c r="F81" s="8" t="s">
        <v>17</v>
      </c>
      <c r="G81" s="8" t="s">
        <v>59</v>
      </c>
      <c r="H81" s="14" t="s">
        <v>60</v>
      </c>
      <c r="I81" s="14" t="s">
        <v>62</v>
      </c>
      <c r="J81" s="13"/>
      <c r="K81" s="13"/>
      <c r="L81" s="13"/>
      <c r="M81" s="13"/>
      <c r="N81" s="8">
        <v>0</v>
      </c>
      <c r="O81" s="8">
        <v>1</v>
      </c>
      <c r="P81" s="8">
        <f>TAB_NC[[#This Row],[RETOUCHE]]+TAB_NC[[#This Row],[REBUT]]</f>
        <v>1</v>
      </c>
      <c r="Q81" s="8">
        <v>2350</v>
      </c>
      <c r="R81" s="8">
        <v>0</v>
      </c>
      <c r="S81" s="8">
        <v>400</v>
      </c>
      <c r="T81" s="8">
        <v>5</v>
      </c>
      <c r="U81" s="8">
        <f>(TAB_NC[[#This Row],[PUHT]]*TAB_NC[[#This Row],[REBUT]])+TAB_NC[[#This Row],[LIVRAISON]]+TAB_NC[[#This Row],[AUTRE]]+(TAB_NC[[#This Row],[NB HEURE]]*60)</f>
        <v>3050</v>
      </c>
      <c r="V81" s="8"/>
      <c r="W81" s="8"/>
      <c r="X81" s="8"/>
    </row>
    <row r="82" spans="1:24">
      <c r="A82" s="12">
        <v>80</v>
      </c>
      <c r="B82" s="8"/>
      <c r="C82" s="8"/>
      <c r="D82" s="14" t="s">
        <v>67</v>
      </c>
      <c r="E82" s="9">
        <v>45050</v>
      </c>
      <c r="F82" s="8" t="s">
        <v>17</v>
      </c>
      <c r="G82" s="8" t="s">
        <v>59</v>
      </c>
      <c r="H82" s="14" t="s">
        <v>60</v>
      </c>
      <c r="I82" s="14" t="s">
        <v>66</v>
      </c>
      <c r="J82" s="13"/>
      <c r="K82" s="13"/>
      <c r="L82" s="13"/>
      <c r="M82" s="13"/>
      <c r="N82" s="8">
        <v>240</v>
      </c>
      <c r="O82" s="8">
        <v>0</v>
      </c>
      <c r="P82" s="12">
        <f>TAB_NC[[#This Row],[RETOUCHE]]+TAB_NC[[#This Row],[REBUT]]</f>
        <v>240</v>
      </c>
      <c r="Q82" s="8">
        <v>11</v>
      </c>
      <c r="R82" s="12">
        <v>0</v>
      </c>
      <c r="S82" s="8">
        <v>300</v>
      </c>
      <c r="T82" s="8">
        <v>25</v>
      </c>
      <c r="U82" s="12">
        <f>(TAB_NC[[#This Row],[PUHT]]*TAB_NC[[#This Row],[REBUT]])+TAB_NC[[#This Row],[LIVRAISON]]+TAB_NC[[#This Row],[AUTRE]]+(TAB_NC[[#This Row],[NB HEURE]]*60)</f>
        <v>1800</v>
      </c>
      <c r="V82" s="12"/>
      <c r="W82" s="8"/>
      <c r="X82" s="8"/>
    </row>
    <row r="83" spans="1:24">
      <c r="A83" s="12">
        <v>81</v>
      </c>
      <c r="B83" s="8"/>
      <c r="C83" s="8"/>
      <c r="D83" s="14" t="s">
        <v>67</v>
      </c>
      <c r="E83" s="9">
        <v>45072</v>
      </c>
      <c r="F83" s="8" t="s">
        <v>17</v>
      </c>
      <c r="G83" s="8" t="s">
        <v>57</v>
      </c>
      <c r="H83" s="14" t="s">
        <v>60</v>
      </c>
      <c r="I83" s="14" t="s">
        <v>62</v>
      </c>
      <c r="J83" s="13"/>
      <c r="K83" s="13"/>
      <c r="L83" s="13"/>
      <c r="M83" s="13"/>
      <c r="N83" s="8">
        <v>0</v>
      </c>
      <c r="O83" s="8">
        <v>1</v>
      </c>
      <c r="P83" s="12">
        <f>TAB_NC[[#This Row],[RETOUCHE]]+TAB_NC[[#This Row],[REBUT]]</f>
        <v>1</v>
      </c>
      <c r="Q83" s="8">
        <v>425</v>
      </c>
      <c r="R83" s="8">
        <v>0</v>
      </c>
      <c r="S83" s="8">
        <v>200</v>
      </c>
      <c r="T83" s="8">
        <v>3</v>
      </c>
      <c r="U83" s="12">
        <f>(TAB_NC[[#This Row],[PUHT]]*TAB_NC[[#This Row],[REBUT]])+TAB_NC[[#This Row],[LIVRAISON]]+TAB_NC[[#This Row],[AUTRE]]+(TAB_NC[[#This Row],[NB HEURE]]*60)</f>
        <v>805</v>
      </c>
      <c r="V83" s="12"/>
      <c r="W83" s="9">
        <v>45083</v>
      </c>
      <c r="X83" s="8" t="s">
        <v>64</v>
      </c>
    </row>
    <row r="84" spans="1:24">
      <c r="A84" s="12">
        <v>82</v>
      </c>
      <c r="B84" s="8"/>
      <c r="C84" s="8"/>
      <c r="D84" s="14" t="s">
        <v>67</v>
      </c>
      <c r="E84" s="9">
        <v>45184</v>
      </c>
      <c r="F84" s="8" t="s">
        <v>5</v>
      </c>
      <c r="G84" s="8" t="s">
        <v>57</v>
      </c>
      <c r="H84" s="14" t="s">
        <v>60</v>
      </c>
      <c r="I84" s="14" t="s">
        <v>61</v>
      </c>
      <c r="J84" s="13"/>
      <c r="K84" s="13"/>
      <c r="L84" s="13"/>
      <c r="M84" s="13"/>
      <c r="N84" s="8">
        <v>0</v>
      </c>
      <c r="O84" s="8">
        <v>1</v>
      </c>
      <c r="P84" s="12">
        <f>TAB_NC[[#This Row],[RETOUCHE]]+TAB_NC[[#This Row],[REBUT]]</f>
        <v>1</v>
      </c>
      <c r="Q84" s="8">
        <v>690</v>
      </c>
      <c r="R84" s="8">
        <v>50</v>
      </c>
      <c r="S84" s="8">
        <v>80</v>
      </c>
      <c r="T84" s="8">
        <v>3</v>
      </c>
      <c r="U84" s="12">
        <f>(TAB_NC[[#This Row],[PUHT]]*TAB_NC[[#This Row],[REBUT]])+TAB_NC[[#This Row],[LIVRAISON]]+TAB_NC[[#This Row],[AUTRE]]+(TAB_NC[[#This Row],[NB HEURE]]*60)</f>
        <v>1000</v>
      </c>
      <c r="V84" s="12"/>
      <c r="W84" s="8"/>
      <c r="X84" s="8"/>
    </row>
    <row r="85" spans="1:24">
      <c r="A85" s="12">
        <v>83</v>
      </c>
      <c r="B85" s="8"/>
      <c r="C85" s="8"/>
      <c r="D85" s="14" t="s">
        <v>67</v>
      </c>
      <c r="E85" s="9">
        <v>45190</v>
      </c>
      <c r="F85" s="8" t="s">
        <v>17</v>
      </c>
      <c r="G85" s="8" t="s">
        <v>59</v>
      </c>
      <c r="H85" s="14" t="s">
        <v>60</v>
      </c>
      <c r="I85" s="14" t="s">
        <v>61</v>
      </c>
      <c r="J85" s="13"/>
      <c r="K85" s="13"/>
      <c r="L85" s="13"/>
      <c r="M85" s="13"/>
      <c r="N85" s="8">
        <v>0</v>
      </c>
      <c r="O85" s="8">
        <v>1</v>
      </c>
      <c r="P85" s="12">
        <f>TAB_NC[[#This Row],[RETOUCHE]]+TAB_NC[[#This Row],[REBUT]]</f>
        <v>1</v>
      </c>
      <c r="Q85" s="8">
        <v>2500</v>
      </c>
      <c r="R85" s="8">
        <v>80</v>
      </c>
      <c r="S85" s="8">
        <v>500</v>
      </c>
      <c r="T85" s="8">
        <v>5</v>
      </c>
      <c r="U85" s="12">
        <f>(TAB_NC[[#This Row],[PUHT]]*TAB_NC[[#This Row],[REBUT]])+TAB_NC[[#This Row],[LIVRAISON]]+TAB_NC[[#This Row],[AUTRE]]+(TAB_NC[[#This Row],[NB HEURE]]*60)</f>
        <v>3380</v>
      </c>
      <c r="V85" s="12"/>
      <c r="W85" s="8"/>
      <c r="X85" s="8"/>
    </row>
    <row r="86" spans="1:24">
      <c r="A86" s="12">
        <v>84</v>
      </c>
      <c r="B86" s="8"/>
      <c r="C86" s="8"/>
      <c r="D86" s="14" t="s">
        <v>67</v>
      </c>
      <c r="E86" s="9">
        <v>45114</v>
      </c>
      <c r="F86" s="8" t="s">
        <v>5</v>
      </c>
      <c r="G86" s="8" t="s">
        <v>57</v>
      </c>
      <c r="H86" s="14" t="s">
        <v>60</v>
      </c>
      <c r="I86" s="14" t="s">
        <v>13</v>
      </c>
      <c r="J86" s="13"/>
      <c r="K86" s="13"/>
      <c r="L86" s="13"/>
      <c r="M86" s="13"/>
      <c r="N86" s="8">
        <v>2</v>
      </c>
      <c r="O86" s="8">
        <v>0</v>
      </c>
      <c r="P86" s="12">
        <f>TAB_NC[[#This Row],[RETOUCHE]]+TAB_NC[[#This Row],[REBUT]]</f>
        <v>2</v>
      </c>
      <c r="Q86" s="8">
        <v>150</v>
      </c>
      <c r="R86" s="8">
        <v>30</v>
      </c>
      <c r="S86" s="12">
        <v>0</v>
      </c>
      <c r="T86" s="12">
        <v>4</v>
      </c>
      <c r="U86" s="12">
        <f>(TAB_NC[[#This Row],[PUHT]]*TAB_NC[[#This Row],[REBUT]])+TAB_NC[[#This Row],[LIVRAISON]]+TAB_NC[[#This Row],[AUTRE]]+(TAB_NC[[#This Row],[NB HEURE]]*60)</f>
        <v>270</v>
      </c>
      <c r="V86" s="12"/>
      <c r="W86" s="8"/>
      <c r="X86" s="8"/>
    </row>
    <row r="87" spans="1:24">
      <c r="A87" s="12">
        <v>85</v>
      </c>
      <c r="B87" s="11"/>
      <c r="C87" s="8"/>
      <c r="D87" s="14" t="s">
        <v>67</v>
      </c>
      <c r="E87" s="9">
        <v>45187</v>
      </c>
      <c r="F87" s="8" t="s">
        <v>5</v>
      </c>
      <c r="G87" s="8" t="s">
        <v>57</v>
      </c>
      <c r="H87" s="14" t="s">
        <v>60</v>
      </c>
      <c r="I87" s="14" t="s">
        <v>66</v>
      </c>
      <c r="J87" s="13"/>
      <c r="K87" s="13"/>
      <c r="L87" s="13"/>
      <c r="M87" s="13"/>
      <c r="N87" s="8">
        <v>0</v>
      </c>
      <c r="O87" s="8">
        <v>2</v>
      </c>
      <c r="P87" s="12">
        <f>TAB_NC[[#This Row],[RETOUCHE]]+TAB_NC[[#This Row],[REBUT]]</f>
        <v>2</v>
      </c>
      <c r="Q87" s="8">
        <v>180</v>
      </c>
      <c r="R87" s="8">
        <v>50</v>
      </c>
      <c r="S87" s="8">
        <v>180</v>
      </c>
      <c r="T87" s="12">
        <v>0</v>
      </c>
      <c r="U87" s="12">
        <f>(TAB_NC[[#This Row],[PUHT]]*TAB_NC[[#This Row],[REBUT]])+TAB_NC[[#This Row],[LIVRAISON]]+TAB_NC[[#This Row],[AUTRE]]+(TAB_NC[[#This Row],[NB HEURE]]*60)</f>
        <v>590</v>
      </c>
      <c r="V87" s="12"/>
      <c r="W87" s="9">
        <v>45209</v>
      </c>
      <c r="X87" s="8" t="s">
        <v>64</v>
      </c>
    </row>
    <row r="88" spans="1:24">
      <c r="A88" s="12">
        <v>86</v>
      </c>
      <c r="B88" s="11"/>
      <c r="C88" s="11"/>
      <c r="D88" s="14" t="s">
        <v>67</v>
      </c>
      <c r="E88" s="9">
        <v>45098</v>
      </c>
      <c r="F88" s="8" t="s">
        <v>5</v>
      </c>
      <c r="G88" s="8" t="s">
        <v>59</v>
      </c>
      <c r="H88" s="14" t="s">
        <v>60</v>
      </c>
      <c r="I88" s="14" t="s">
        <v>15</v>
      </c>
      <c r="J88" s="13"/>
      <c r="K88" s="13"/>
      <c r="L88" s="13"/>
      <c r="M88" s="13"/>
      <c r="N88" s="8">
        <v>0</v>
      </c>
      <c r="O88" s="8">
        <v>0</v>
      </c>
      <c r="P88" s="12">
        <f>TAB_NC[[#This Row],[RETOUCHE]]+TAB_NC[[#This Row],[REBUT]]</f>
        <v>0</v>
      </c>
      <c r="Q88" s="8">
        <v>860</v>
      </c>
      <c r="R88" s="8">
        <v>50</v>
      </c>
      <c r="S88" s="8">
        <v>360</v>
      </c>
      <c r="T88" s="8">
        <v>5</v>
      </c>
      <c r="U88" s="12">
        <f>(TAB_NC[[#This Row],[PUHT]]*TAB_NC[[#This Row],[REBUT]])+TAB_NC[[#This Row],[LIVRAISON]]+TAB_NC[[#This Row],[AUTRE]]+(TAB_NC[[#This Row],[NB HEURE]]*60)</f>
        <v>710</v>
      </c>
      <c r="V88" s="12"/>
      <c r="W88" s="9">
        <v>45209</v>
      </c>
      <c r="X88" s="8" t="s">
        <v>64</v>
      </c>
    </row>
    <row r="89" spans="1:24">
      <c r="A89" s="12">
        <v>87</v>
      </c>
      <c r="B89" s="8"/>
      <c r="C89" s="8"/>
      <c r="D89" s="14" t="s">
        <v>67</v>
      </c>
      <c r="E89" s="9">
        <v>45100</v>
      </c>
      <c r="F89" s="8" t="s">
        <v>5</v>
      </c>
      <c r="G89" s="8" t="s">
        <v>59</v>
      </c>
      <c r="H89" s="14" t="s">
        <v>60</v>
      </c>
      <c r="I89" s="14" t="s">
        <v>62</v>
      </c>
      <c r="J89" s="13"/>
      <c r="K89" s="13"/>
      <c r="L89" s="13"/>
      <c r="M89" s="13"/>
      <c r="N89" s="8">
        <v>0</v>
      </c>
      <c r="O89" s="8">
        <v>20</v>
      </c>
      <c r="P89" s="12">
        <f>TAB_NC[[#This Row],[RETOUCHE]]+TAB_NC[[#This Row],[REBUT]]</f>
        <v>20</v>
      </c>
      <c r="Q89" s="8">
        <v>30</v>
      </c>
      <c r="R89" s="8">
        <v>70</v>
      </c>
      <c r="S89" s="8">
        <v>180</v>
      </c>
      <c r="T89" s="8">
        <v>4</v>
      </c>
      <c r="U89" s="12">
        <f>(TAB_NC[[#This Row],[PUHT]]*TAB_NC[[#This Row],[REBUT]])+TAB_NC[[#This Row],[LIVRAISON]]+TAB_NC[[#This Row],[AUTRE]]+(TAB_NC[[#This Row],[NB HEURE]]*60)</f>
        <v>1090</v>
      </c>
      <c r="V89" s="12"/>
      <c r="W89" s="8"/>
      <c r="X89" s="8"/>
    </row>
    <row r="90" spans="1:24">
      <c r="A90" s="12">
        <v>88</v>
      </c>
      <c r="B90" s="8"/>
      <c r="C90" s="8"/>
      <c r="D90" s="14" t="s">
        <v>67</v>
      </c>
      <c r="E90" s="9">
        <v>45070</v>
      </c>
      <c r="F90" s="8" t="s">
        <v>5</v>
      </c>
      <c r="G90" s="8" t="s">
        <v>57</v>
      </c>
      <c r="H90" s="14" t="s">
        <v>60</v>
      </c>
      <c r="I90" s="14" t="s">
        <v>15</v>
      </c>
      <c r="J90" s="13"/>
      <c r="K90" s="13"/>
      <c r="L90" s="13"/>
      <c r="M90" s="13"/>
      <c r="N90" s="8">
        <v>18</v>
      </c>
      <c r="O90" s="8">
        <v>0</v>
      </c>
      <c r="P90" s="12">
        <f>TAB_NC[[#This Row],[RETOUCHE]]+TAB_NC[[#This Row],[REBUT]]</f>
        <v>18</v>
      </c>
      <c r="Q90" s="8">
        <v>185</v>
      </c>
      <c r="R90" s="8">
        <v>50</v>
      </c>
      <c r="S90" s="8">
        <v>0</v>
      </c>
      <c r="T90" s="8">
        <v>5</v>
      </c>
      <c r="U90" s="12">
        <f>(TAB_NC[[#This Row],[PUHT]]*TAB_NC[[#This Row],[REBUT]])+TAB_NC[[#This Row],[LIVRAISON]]+TAB_NC[[#This Row],[AUTRE]]+(TAB_NC[[#This Row],[NB HEURE]]*60)</f>
        <v>350</v>
      </c>
      <c r="V90" s="12"/>
      <c r="W90" s="8"/>
      <c r="X90" s="8"/>
    </row>
    <row r="91" spans="1:24">
      <c r="A91" s="12">
        <v>89</v>
      </c>
      <c r="B91" s="8"/>
      <c r="C91" s="8"/>
      <c r="D91" s="14" t="s">
        <v>67</v>
      </c>
      <c r="E91" s="9">
        <v>45106</v>
      </c>
      <c r="F91" s="8" t="s">
        <v>5</v>
      </c>
      <c r="G91" s="8" t="s">
        <v>57</v>
      </c>
      <c r="H91" s="14" t="s">
        <v>60</v>
      </c>
      <c r="I91" s="14" t="s">
        <v>13</v>
      </c>
      <c r="J91" s="13"/>
      <c r="K91" s="13"/>
      <c r="L91" s="13"/>
      <c r="M91" s="13"/>
      <c r="N91" s="8">
        <v>0</v>
      </c>
      <c r="O91" s="8">
        <v>1</v>
      </c>
      <c r="P91" s="12">
        <f>TAB_NC[[#This Row],[RETOUCHE]]+TAB_NC[[#This Row],[REBUT]]</f>
        <v>1</v>
      </c>
      <c r="Q91" s="8">
        <v>890</v>
      </c>
      <c r="R91" s="8">
        <v>0</v>
      </c>
      <c r="S91" s="8">
        <v>100</v>
      </c>
      <c r="T91" s="8">
        <v>3</v>
      </c>
      <c r="U91" s="12">
        <f>(TAB_NC[[#This Row],[PUHT]]*TAB_NC[[#This Row],[REBUT]])+TAB_NC[[#This Row],[LIVRAISON]]+TAB_NC[[#This Row],[AUTRE]]+(TAB_NC[[#This Row],[NB HEURE]]*60)</f>
        <v>1170</v>
      </c>
      <c r="V91" s="12"/>
      <c r="W91" s="8"/>
      <c r="X91" s="8"/>
    </row>
  </sheetData>
  <mergeCells count="6">
    <mergeCell ref="V1:X1"/>
    <mergeCell ref="A1:H1"/>
    <mergeCell ref="I1:J1"/>
    <mergeCell ref="N1:P1"/>
    <mergeCell ref="Q1:U1"/>
    <mergeCell ref="L1:M1"/>
  </mergeCells>
  <phoneticPr fontId="5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DCCD3-8B5E-4645-AF92-4988978DF229}">
  <sheetPr codeName="Feuil5">
    <tabColor theme="2" tint="-0.749992370372631"/>
  </sheetPr>
  <dimension ref="A1:D41"/>
  <sheetViews>
    <sheetView zoomScale="110" zoomScaleNormal="110" workbookViewId="0">
      <selection activeCell="A28" sqref="A23:A28"/>
    </sheetView>
  </sheetViews>
  <sheetFormatPr baseColWidth="10" defaultColWidth="11" defaultRowHeight="15"/>
  <cols>
    <col min="1" max="1" width="25.875" customWidth="1"/>
    <col min="2" max="2" width="23.75" customWidth="1"/>
    <col min="3" max="3" width="19.5" customWidth="1"/>
  </cols>
  <sheetData>
    <row r="1" spans="1:4">
      <c r="A1" s="15" t="s">
        <v>42</v>
      </c>
      <c r="B1" s="15" t="s">
        <v>39</v>
      </c>
      <c r="C1" s="15" t="s">
        <v>43</v>
      </c>
    </row>
    <row r="2" spans="1:4">
      <c r="A2" t="s">
        <v>107</v>
      </c>
      <c r="B2" t="s">
        <v>67</v>
      </c>
      <c r="C2" t="s">
        <v>10</v>
      </c>
      <c r="D2" s="20"/>
    </row>
    <row r="3" spans="1:4">
      <c r="A3" t="s">
        <v>108</v>
      </c>
      <c r="B3" t="s">
        <v>68</v>
      </c>
      <c r="C3" t="s">
        <v>62</v>
      </c>
    </row>
    <row r="4" spans="1:4">
      <c r="A4" t="s">
        <v>109</v>
      </c>
      <c r="B4" t="s">
        <v>69</v>
      </c>
      <c r="C4" t="s">
        <v>66</v>
      </c>
    </row>
    <row r="5" spans="1:4">
      <c r="A5" t="s">
        <v>110</v>
      </c>
      <c r="B5" t="s">
        <v>70</v>
      </c>
      <c r="C5" t="s">
        <v>65</v>
      </c>
    </row>
    <row r="6" spans="1:4">
      <c r="A6" t="s">
        <v>111</v>
      </c>
      <c r="B6" t="s">
        <v>71</v>
      </c>
      <c r="C6" t="s">
        <v>61</v>
      </c>
    </row>
    <row r="7" spans="1:4">
      <c r="A7" t="s">
        <v>112</v>
      </c>
      <c r="B7" t="s">
        <v>72</v>
      </c>
      <c r="C7" t="s">
        <v>15</v>
      </c>
    </row>
    <row r="8" spans="1:4">
      <c r="A8" t="s">
        <v>113</v>
      </c>
      <c r="B8" t="s">
        <v>73</v>
      </c>
      <c r="C8" t="s">
        <v>63</v>
      </c>
    </row>
    <row r="9" spans="1:4">
      <c r="A9" t="s">
        <v>114</v>
      </c>
      <c r="B9" t="s">
        <v>74</v>
      </c>
      <c r="C9" t="s">
        <v>13</v>
      </c>
    </row>
    <row r="10" spans="1:4">
      <c r="A10" t="s">
        <v>115</v>
      </c>
      <c r="B10" t="s">
        <v>75</v>
      </c>
      <c r="C10" t="s">
        <v>58</v>
      </c>
    </row>
    <row r="11" spans="1:4">
      <c r="A11" t="s">
        <v>116</v>
      </c>
      <c r="B11" t="s">
        <v>76</v>
      </c>
    </row>
    <row r="12" spans="1:4">
      <c r="A12" t="s">
        <v>117</v>
      </c>
      <c r="B12" t="s">
        <v>77</v>
      </c>
    </row>
    <row r="13" spans="1:4">
      <c r="A13" t="s">
        <v>118</v>
      </c>
      <c r="B13" t="s">
        <v>78</v>
      </c>
    </row>
    <row r="14" spans="1:4">
      <c r="A14" t="s">
        <v>119</v>
      </c>
      <c r="B14" t="s">
        <v>79</v>
      </c>
    </row>
    <row r="15" spans="1:4">
      <c r="A15" t="s">
        <v>120</v>
      </c>
      <c r="B15" t="s">
        <v>80</v>
      </c>
    </row>
    <row r="16" spans="1:4">
      <c r="A16" t="s">
        <v>121</v>
      </c>
      <c r="B16" t="s">
        <v>81</v>
      </c>
    </row>
    <row r="17" spans="1:2">
      <c r="A17" t="s">
        <v>122</v>
      </c>
      <c r="B17" t="s">
        <v>82</v>
      </c>
    </row>
    <row r="18" spans="1:2">
      <c r="A18" t="s">
        <v>123</v>
      </c>
      <c r="B18" t="s">
        <v>83</v>
      </c>
    </row>
    <row r="19" spans="1:2">
      <c r="A19" t="s">
        <v>124</v>
      </c>
      <c r="B19" t="s">
        <v>84</v>
      </c>
    </row>
    <row r="20" spans="1:2">
      <c r="A20" t="s">
        <v>125</v>
      </c>
      <c r="B20" t="s">
        <v>85</v>
      </c>
    </row>
    <row r="21" spans="1:2">
      <c r="A21" t="s">
        <v>126</v>
      </c>
      <c r="B21" t="s">
        <v>86</v>
      </c>
    </row>
    <row r="22" spans="1:2">
      <c r="A22" t="s">
        <v>60</v>
      </c>
      <c r="B22" t="s">
        <v>87</v>
      </c>
    </row>
    <row r="23" spans="1:2">
      <c r="B23" t="s">
        <v>88</v>
      </c>
    </row>
    <row r="24" spans="1:2">
      <c r="B24" t="s">
        <v>89</v>
      </c>
    </row>
    <row r="25" spans="1:2">
      <c r="B25" t="s">
        <v>90</v>
      </c>
    </row>
    <row r="26" spans="1:2">
      <c r="B26" t="s">
        <v>91</v>
      </c>
    </row>
    <row r="27" spans="1:2">
      <c r="B27" t="s">
        <v>92</v>
      </c>
    </row>
    <row r="28" spans="1:2">
      <c r="B28" t="s">
        <v>93</v>
      </c>
    </row>
    <row r="29" spans="1:2">
      <c r="B29" t="s">
        <v>94</v>
      </c>
    </row>
    <row r="30" spans="1:2">
      <c r="B30" t="s">
        <v>95</v>
      </c>
    </row>
    <row r="31" spans="1:2">
      <c r="B31" t="s">
        <v>96</v>
      </c>
    </row>
    <row r="32" spans="1:2">
      <c r="B32" t="s">
        <v>97</v>
      </c>
    </row>
    <row r="33" spans="2:2">
      <c r="B33" t="s">
        <v>98</v>
      </c>
    </row>
    <row r="34" spans="2:2">
      <c r="B34" t="s">
        <v>99</v>
      </c>
    </row>
    <row r="35" spans="2:2">
      <c r="B35" t="s">
        <v>100</v>
      </c>
    </row>
    <row r="36" spans="2:2">
      <c r="B36" t="s">
        <v>101</v>
      </c>
    </row>
    <row r="37" spans="2:2">
      <c r="B37" t="s">
        <v>102</v>
      </c>
    </row>
    <row r="38" spans="2:2">
      <c r="B38" t="s">
        <v>103</v>
      </c>
    </row>
    <row r="39" spans="2:2">
      <c r="B39" t="s">
        <v>104</v>
      </c>
    </row>
    <row r="40" spans="2:2">
      <c r="B40" t="s">
        <v>105</v>
      </c>
    </row>
    <row r="41" spans="2:2">
      <c r="B41" t="s">
        <v>106</v>
      </c>
    </row>
  </sheetData>
  <phoneticPr fontId="5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ACTIONS</vt:lpstr>
      <vt:lpstr>TCD</vt:lpstr>
      <vt:lpstr>NC</vt:lpstr>
      <vt:lpstr>DONNEES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Lepetit</dc:creator>
  <cp:keywords/>
  <dc:description/>
  <cp:lastModifiedBy>Nicolas Lepetit</cp:lastModifiedBy>
  <cp:revision/>
  <dcterms:created xsi:type="dcterms:W3CDTF">2023-10-13T08:37:07Z</dcterms:created>
  <dcterms:modified xsi:type="dcterms:W3CDTF">2023-11-15T18:00:40Z</dcterms:modified>
  <cp:category/>
  <cp:contentStatus/>
</cp:coreProperties>
</file>