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livi\Documents\perso\Traductions\"/>
    </mc:Choice>
  </mc:AlternateContent>
  <xr:revisionPtr revIDLastSave="0" documentId="8_{B7C3D874-F846-4D89-BE89-D7003FC11AC3}" xr6:coauthVersionLast="47" xr6:coauthVersionMax="47" xr10:uidLastSave="{00000000-0000-0000-0000-000000000000}"/>
  <bookViews>
    <workbookView xWindow="-16428" yWindow="-108" windowWidth="16536" windowHeight="9432" xr2:uid="{00000000-000D-0000-FFFF-FFFF00000000}"/>
  </bookViews>
  <sheets>
    <sheet name="facture" sheetId="1" r:id="rId1"/>
    <sheet name="plage données" sheetId="2" r:id="rId2"/>
  </sheets>
  <definedNames>
    <definedName name="Fériés">'plage données'!$B$3:$B$14</definedName>
    <definedName name="_xlnm.Print_Area" localSheetId="0">facture!$A$1:$I$44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6" i="1" l="1"/>
  <c r="G26" i="1"/>
  <c r="F26" i="1"/>
  <c r="B26" i="1"/>
  <c r="C26" i="1" s="1" a="1"/>
  <c r="C26" i="1" s="1"/>
  <c r="F27" i="1"/>
  <c r="F28" i="1"/>
  <c r="F29" i="1"/>
  <c r="G27" i="1"/>
  <c r="I27" i="1" s="1"/>
  <c r="G28" i="1"/>
  <c r="G29" i="1"/>
  <c r="I29" i="1" s="1"/>
  <c r="H29" i="1" l="1"/>
  <c r="H28" i="1"/>
  <c r="I28" i="1"/>
  <c r="H27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<sst xmlns="http://schemas.openxmlformats.org/spreadsheetml/2006/main" count="22" uniqueCount="19">
  <si>
    <t>Facture N°:</t>
  </si>
  <si>
    <t>FACTURE</t>
  </si>
  <si>
    <t>Date :</t>
  </si>
  <si>
    <t>HEURE DEBUT</t>
  </si>
  <si>
    <t>HEURE FIN</t>
  </si>
  <si>
    <t>premiere heure</t>
  </si>
  <si>
    <t>heures prestées</t>
  </si>
  <si>
    <t>TOTAL (eur)</t>
  </si>
  <si>
    <t>heures suivantes</t>
  </si>
  <si>
    <t xml:space="preserve">Tarifs : </t>
  </si>
  <si>
    <t>1iere heure</t>
  </si>
  <si>
    <t>sam, dim, fériés</t>
  </si>
  <si>
    <t xml:space="preserve">Entre ... et ... </t>
  </si>
  <si>
    <t>lundi - vendredi</t>
  </si>
  <si>
    <t>DATE</t>
  </si>
  <si>
    <t>jour</t>
  </si>
  <si>
    <t>sam, dim, férié</t>
  </si>
  <si>
    <t>plage données</t>
  </si>
  <si>
    <t>jour fériés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</si>
</sst>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#,##0.00\ &quot;€&quot;"/>
    <numFmt numFmtId="169" formatCode="[$-F400]h:mm:ss\ AM/PM"/>
  </numFmts>
  <fonts count="9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sz val="14"/>
      <color theme="1"/>
      <name val="Times New Roman"/>
      <family val="1"/>
    </font>
    <font>
      <sz val="8"/>
      <name val="Calibri"/>
      <family val="2"/>
      <scheme val="minor"/>
    </font>
    <font>
      <b/>
      <sz val="14"/>
      <color theme="1"/>
      <name val="Times New Roman"/>
      <family val="1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sz val="8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4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2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1" fillId="0" borderId="4" xfId="0" applyFont="1" applyBorder="1" applyAlignment="1">
      <alignment horizontal="left" vertical="center"/>
    </xf>
    <xf numFmtId="0" fontId="1" fillId="0" borderId="7" xfId="0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1" fontId="1" fillId="0" borderId="7" xfId="0" applyNumberFormat="1" applyFont="1" applyBorder="1" applyAlignment="1">
      <alignment horizontal="center" vertical="center"/>
    </xf>
    <xf numFmtId="0" fontId="1" fillId="0" borderId="7" xfId="0" applyFont="1" applyBorder="1" applyAlignment="1">
      <alignment vertical="center"/>
    </xf>
    <xf numFmtId="0" fontId="1" fillId="0" borderId="5" xfId="0" applyFont="1" applyBorder="1" applyAlignment="1">
      <alignment vertical="center"/>
    </xf>
    <xf numFmtId="0" fontId="1" fillId="0" borderId="9" xfId="0" applyFont="1" applyBorder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10" xfId="0" applyFont="1" applyBorder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1" fillId="0" borderId="2" xfId="0" applyFont="1" applyBorder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0" fontId="1" fillId="0" borderId="13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21" xfId="0" applyFont="1" applyBorder="1" applyAlignment="1">
      <alignment horizontal="left" vertical="center"/>
    </xf>
    <xf numFmtId="0" fontId="1" fillId="0" borderId="23" xfId="0" applyFont="1" applyBorder="1" applyAlignment="1">
      <alignment vertical="center"/>
    </xf>
    <xf numFmtId="0" fontId="1" fillId="0" borderId="26" xfId="0" applyFont="1" applyBorder="1" applyAlignment="1">
      <alignment vertical="center"/>
    </xf>
    <xf numFmtId="164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1" fontId="1" fillId="0" borderId="30" xfId="0" applyNumberFormat="1" applyFont="1" applyBorder="1" applyAlignment="1">
      <alignment horizontal="center" vertical="center"/>
    </xf>
    <xf numFmtId="0" fontId="2" fillId="0" borderId="29" xfId="0" applyFont="1" applyBorder="1" applyAlignment="1">
      <alignment vertical="center"/>
    </xf>
    <xf numFmtId="165" fontId="5" fillId="0" borderId="27" xfId="0" applyNumberFormat="1" applyFont="1" applyBorder="1" applyAlignment="1">
      <alignment horizontal="center" vertical="center"/>
    </xf>
    <xf numFmtId="0" fontId="5" fillId="0" borderId="25" xfId="0" applyFont="1" applyBorder="1" applyAlignment="1">
      <alignment vertical="center"/>
    </xf>
    <xf numFmtId="0" fontId="1" fillId="0" borderId="28" xfId="0" applyFont="1" applyBorder="1" applyAlignment="1">
      <alignment horizontal="center" vertical="center" wrapText="1"/>
    </xf>
    <xf numFmtId="0" fontId="1" fillId="0" borderId="32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1" fillId="0" borderId="12" xfId="0" applyFont="1" applyBorder="1" applyAlignment="1">
      <alignment vertical="center"/>
    </xf>
    <xf numFmtId="164" fontId="6" fillId="0" borderId="30" xfId="0" applyNumberFormat="1" applyFont="1" applyBorder="1" applyAlignment="1">
      <alignment horizontal="center"/>
    </xf>
    <xf numFmtId="1" fontId="6" fillId="0" borderId="30" xfId="0" applyNumberFormat="1" applyFont="1" applyBorder="1" applyAlignment="1">
      <alignment horizontal="center"/>
    </xf>
    <xf numFmtId="2" fontId="7" fillId="0" borderId="31" xfId="0" applyNumberFormat="1" applyFont="1" applyBorder="1" applyAlignment="1">
      <alignment horizontal="center"/>
    </xf>
    <xf numFmtId="164" fontId="6" fillId="0" borderId="7" xfId="0" applyNumberFormat="1" applyFont="1" applyBorder="1" applyAlignment="1">
      <alignment horizontal="center"/>
    </xf>
    <xf numFmtId="20" fontId="6" fillId="0" borderId="7" xfId="0" applyNumberFormat="1" applyFont="1" applyBorder="1" applyAlignment="1">
      <alignment horizontal="center"/>
    </xf>
    <xf numFmtId="2" fontId="6" fillId="0" borderId="24" xfId="0" applyNumberFormat="1" applyFont="1" applyBorder="1" applyAlignment="1">
      <alignment horizontal="center"/>
    </xf>
    <xf numFmtId="0" fontId="6" fillId="0" borderId="7" xfId="0" applyFont="1" applyBorder="1"/>
    <xf numFmtId="0" fontId="6" fillId="0" borderId="0" xfId="0" applyFont="1"/>
    <xf numFmtId="0" fontId="6" fillId="0" borderId="3" xfId="0" applyFont="1" applyBorder="1"/>
    <xf numFmtId="0" fontId="6" fillId="0" borderId="4" xfId="0" applyFont="1" applyBorder="1"/>
    <xf numFmtId="0" fontId="6" fillId="0" borderId="16" xfId="0" applyFont="1" applyBorder="1"/>
    <xf numFmtId="0" fontId="6" fillId="0" borderId="0" xfId="0" applyFont="1" applyBorder="1"/>
    <xf numFmtId="0" fontId="6" fillId="0" borderId="2" xfId="0" applyFont="1" applyBorder="1"/>
    <xf numFmtId="0" fontId="6" fillId="0" borderId="17" xfId="0" applyFont="1" applyBorder="1"/>
    <xf numFmtId="14" fontId="6" fillId="0" borderId="0" xfId="0" applyNumberFormat="1" applyFont="1" applyBorder="1" applyAlignment="1">
      <alignment horizontal="left"/>
    </xf>
    <xf numFmtId="0" fontId="6" fillId="0" borderId="1" xfId="0" applyFont="1" applyBorder="1"/>
    <xf numFmtId="0" fontId="6" fillId="0" borderId="15" xfId="0" applyFont="1" applyBorder="1"/>
    <xf numFmtId="0" fontId="6" fillId="0" borderId="8" xfId="0" applyFont="1" applyBorder="1"/>
    <xf numFmtId="0" fontId="6" fillId="0" borderId="6" xfId="0" applyFont="1" applyBorder="1"/>
    <xf numFmtId="0" fontId="6" fillId="0" borderId="18" xfId="0" applyFont="1" applyBorder="1"/>
    <xf numFmtId="14" fontId="8" fillId="0" borderId="7" xfId="0" applyNumberFormat="1" applyFont="1" applyBorder="1" applyAlignment="1">
      <alignment horizontal="center"/>
    </xf>
    <xf numFmtId="0" fontId="8" fillId="0" borderId="24" xfId="0" applyFont="1" applyBorder="1" applyAlignment="1">
      <alignment horizontal="center"/>
    </xf>
    <xf numFmtId="2" fontId="6" fillId="0" borderId="7" xfId="0" applyNumberFormat="1" applyFont="1" applyBorder="1" applyAlignment="1">
      <alignment horizontal="center"/>
    </xf>
    <xf numFmtId="0" fontId="6" fillId="0" borderId="24" xfId="0" applyFont="1" applyBorder="1"/>
    <xf numFmtId="0" fontId="6" fillId="0" borderId="0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14" xfId="0" applyFont="1" applyBorder="1"/>
    <xf numFmtId="20" fontId="6" fillId="0" borderId="14" xfId="0" applyNumberFormat="1" applyFont="1" applyBorder="1"/>
    <xf numFmtId="2" fontId="6" fillId="0" borderId="28" xfId="0" applyNumberFormat="1" applyFont="1" applyBorder="1" applyAlignment="1">
      <alignment horizontal="center"/>
    </xf>
    <xf numFmtId="0" fontId="6" fillId="0" borderId="30" xfId="0" applyFont="1" applyBorder="1"/>
    <xf numFmtId="0" fontId="6" fillId="0" borderId="26" xfId="0" applyFont="1" applyBorder="1"/>
    <xf numFmtId="0" fontId="6" fillId="0" borderId="26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6" fillId="0" borderId="5" xfId="0" applyFont="1" applyBorder="1"/>
    <xf numFmtId="0" fontId="5" fillId="0" borderId="0" xfId="0" applyFont="1" applyBorder="1" applyAlignment="1">
      <alignment vertical="center"/>
    </xf>
    <xf numFmtId="165" fontId="5" fillId="0" borderId="0" xfId="0" applyNumberFormat="1" applyFont="1" applyBorder="1" applyAlignment="1">
      <alignment horizontal="center" vertical="center"/>
    </xf>
    <xf numFmtId="0" fontId="6" fillId="0" borderId="7" xfId="0" applyFont="1" applyBorder="1" applyAlignment="1">
      <alignment horizontal="left" vertical="center"/>
    </xf>
    <xf numFmtId="14" fontId="6" fillId="0" borderId="7" xfId="0" applyNumberFormat="1" applyFont="1" applyBorder="1" applyAlignment="1">
      <alignment horizontal="left"/>
    </xf>
    <xf numFmtId="0" fontId="1" fillId="0" borderId="2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6" fillId="0" borderId="33" xfId="0" applyFont="1" applyBorder="1"/>
    <xf numFmtId="0" fontId="6" fillId="0" borderId="22" xfId="0" applyFont="1" applyBorder="1"/>
    <xf numFmtId="0" fontId="1" fillId="0" borderId="34" xfId="0" applyFont="1" applyBorder="1" applyAlignment="1">
      <alignment horizontal="left" vertical="center"/>
    </xf>
    <xf numFmtId="0" fontId="6" fillId="0" borderId="21" xfId="0" applyFont="1" applyBorder="1"/>
    <xf numFmtId="0" fontId="6" fillId="0" borderId="19" xfId="0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1" fillId="0" borderId="35" xfId="0" applyFont="1" applyBorder="1" applyAlignment="1">
      <alignment horizontal="center" vertical="center"/>
    </xf>
    <xf numFmtId="0" fontId="1" fillId="0" borderId="36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37" xfId="0" applyFont="1" applyBorder="1" applyAlignment="1">
      <alignment horizontal="center" vertical="center"/>
    </xf>
    <xf numFmtId="0" fontId="1" fillId="0" borderId="38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1" fillId="0" borderId="36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14" fontId="1" fillId="0" borderId="35" xfId="0" applyNumberFormat="1" applyFont="1" applyBorder="1" applyAlignment="1">
      <alignment vertical="center"/>
    </xf>
    <xf numFmtId="0" fontId="1" fillId="0" borderId="20" xfId="0" applyFont="1" applyBorder="1" applyAlignment="1">
      <alignment vertical="center"/>
    </xf>
    <xf numFmtId="0" fontId="1" fillId="0" borderId="35" xfId="0" applyFont="1" applyBorder="1" applyAlignment="1">
      <alignment vertical="center"/>
    </xf>
    <xf numFmtId="0" fontId="1" fillId="0" borderId="36" xfId="0" quotePrefix="1" applyFont="1" applyBorder="1" applyAlignment="1">
      <alignment horizontal="center" vertical="center"/>
    </xf>
    <xf numFmtId="14" fontId="0" fillId="0" borderId="0" xfId="0" applyNumberFormat="1"/>
    <xf numFmtId="169" fontId="1" fillId="0" borderId="7" xfId="0" applyNumberFormat="1" applyFont="1" applyBorder="1" applyAlignment="1">
      <alignment horizontal="center" vertical="center"/>
    </xf>
    <xf numFmtId="169" fontId="6" fillId="0" borderId="7" xfId="0" applyNumberFormat="1" applyFont="1" applyBorder="1" applyAlignment="1">
      <alignment horizontal="center"/>
    </xf>
    <xf numFmtId="0" fontId="6" fillId="0" borderId="0" xfId="0" applyFont="1" applyBorder="1" applyAlignment="1">
      <alignment wrapText="1"/>
    </xf>
    <xf numFmtId="169" fontId="6" fillId="0" borderId="0" xfId="0" applyNumberFormat="1" applyFont="1" applyBorder="1"/>
    <xf numFmtId="164" fontId="6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4"/>
  <sheetViews>
    <sheetView tabSelected="1" topLeftCell="A37" zoomScaleNormal="100" zoomScaleSheetLayoutView="100" workbookViewId="0">
      <selection activeCell="A39" sqref="A39:A44"/>
    </sheetView>
  </sheetViews>
  <sheetFormatPr baseColWidth="10" defaultRowHeight="14.15" x14ac:dyDescent="0.35"/>
  <cols>
    <col min="1" max="1" width="11.07421875" style="41"/>
    <col min="2" max="2" width="13.69140625" style="41" customWidth="1"/>
    <col min="3" max="3" width="13.53515625" style="41" customWidth="1"/>
    <col min="4" max="4" width="17.61328125" style="41" customWidth="1"/>
    <col min="5" max="5" width="14.921875" style="41" customWidth="1"/>
    <col min="6" max="6" width="9.3828125" style="41" customWidth="1"/>
    <col min="7" max="7" width="9.53515625" style="41" customWidth="1"/>
    <col min="8" max="8" width="9.765625" style="41" customWidth="1"/>
    <col min="9" max="16384" width="11.07421875" style="41"/>
  </cols>
  <sheetData>
    <row r="1" spans="1:12" x14ac:dyDescent="0.35">
      <c r="A1" s="42"/>
      <c r="B1" s="43"/>
      <c r="C1" s="43"/>
      <c r="D1" s="43"/>
      <c r="E1" s="43"/>
      <c r="F1" s="43"/>
      <c r="G1" s="43"/>
      <c r="H1" s="43"/>
      <c r="I1" s="44"/>
    </row>
    <row r="2" spans="1:12" ht="14.6" customHeight="1" x14ac:dyDescent="0.35">
      <c r="A2" s="76" t="s">
        <v>1</v>
      </c>
      <c r="B2" s="17"/>
      <c r="C2" s="17"/>
      <c r="D2" s="17"/>
      <c r="E2" s="17"/>
      <c r="F2" s="17"/>
      <c r="G2" s="17"/>
      <c r="H2" s="17"/>
      <c r="I2" s="77"/>
    </row>
    <row r="3" spans="1:12" ht="18" x14ac:dyDescent="0.35">
      <c r="A3" s="76"/>
      <c r="B3" s="17"/>
      <c r="C3" s="17"/>
      <c r="D3" s="17"/>
      <c r="E3" s="17"/>
      <c r="F3" s="17"/>
      <c r="G3" s="17"/>
      <c r="H3" s="17"/>
      <c r="I3" s="77"/>
      <c r="J3" s="31"/>
      <c r="K3" s="31"/>
      <c r="L3" s="31"/>
    </row>
    <row r="4" spans="1:12" ht="15.65" customHeight="1" x14ac:dyDescent="0.35">
      <c r="A4" s="67"/>
      <c r="B4" s="45"/>
      <c r="C4" s="45"/>
      <c r="D4" s="31"/>
      <c r="E4" s="31"/>
      <c r="F4" s="31"/>
      <c r="G4" s="31"/>
      <c r="H4" s="31"/>
      <c r="I4" s="32"/>
      <c r="J4" s="31"/>
      <c r="K4" s="31"/>
      <c r="L4" s="31"/>
    </row>
    <row r="5" spans="1:12" ht="15.65" customHeight="1" x14ac:dyDescent="0.35">
      <c r="A5" s="67"/>
      <c r="B5" s="45"/>
      <c r="C5" s="45"/>
      <c r="D5" s="45"/>
      <c r="E5" s="45"/>
      <c r="F5" s="45"/>
      <c r="G5" s="45"/>
      <c r="H5" s="45"/>
      <c r="I5" s="47"/>
    </row>
    <row r="6" spans="1:12" ht="15.65" customHeight="1" thickBot="1" x14ac:dyDescent="0.4">
      <c r="A6" s="30"/>
      <c r="B6" s="31"/>
      <c r="C6" s="31"/>
      <c r="D6" s="31"/>
      <c r="E6" s="31"/>
      <c r="F6" s="31"/>
      <c r="G6" s="31"/>
      <c r="H6" s="31"/>
      <c r="I6" s="32"/>
    </row>
    <row r="7" spans="1:12" ht="15.45" x14ac:dyDescent="0.35">
      <c r="A7" s="42"/>
      <c r="B7" s="43"/>
      <c r="C7" s="43"/>
      <c r="D7" s="43"/>
      <c r="E7" s="43"/>
      <c r="F7" s="43"/>
      <c r="G7" s="43"/>
      <c r="H7" s="3"/>
      <c r="I7" s="44"/>
    </row>
    <row r="8" spans="1:12" ht="15.45" x14ac:dyDescent="0.35">
      <c r="A8" s="8" t="s">
        <v>0</v>
      </c>
      <c r="B8" s="45"/>
      <c r="C8" s="45"/>
      <c r="D8" s="45"/>
      <c r="E8" s="45"/>
      <c r="F8" s="45"/>
      <c r="G8" s="11"/>
      <c r="H8" s="46"/>
      <c r="I8" s="78"/>
    </row>
    <row r="9" spans="1:12" ht="15.45" x14ac:dyDescent="0.35">
      <c r="A9" s="8" t="s">
        <v>2</v>
      </c>
      <c r="B9" s="48"/>
      <c r="C9" s="45"/>
      <c r="D9" s="45"/>
      <c r="E9" s="45"/>
      <c r="F9" s="45"/>
      <c r="G9" s="9"/>
      <c r="H9" s="45"/>
      <c r="I9" s="47"/>
    </row>
    <row r="10" spans="1:12" ht="15.45" x14ac:dyDescent="0.35">
      <c r="A10" s="8"/>
      <c r="B10" s="48"/>
      <c r="C10" s="45"/>
      <c r="D10" s="45"/>
      <c r="E10" s="45"/>
      <c r="F10" s="45"/>
      <c r="G10" s="9"/>
      <c r="H10" s="45"/>
      <c r="I10" s="47"/>
    </row>
    <row r="11" spans="1:12" ht="15.45" x14ac:dyDescent="0.35">
      <c r="A11" s="8"/>
      <c r="B11" s="48"/>
      <c r="C11" s="45"/>
      <c r="D11" s="45"/>
      <c r="E11" s="45"/>
      <c r="F11" s="45"/>
      <c r="G11" s="33"/>
      <c r="H11" s="49"/>
      <c r="I11" s="79"/>
    </row>
    <row r="12" spans="1:12" ht="81" customHeight="1" thickBot="1" x14ac:dyDescent="0.4">
      <c r="A12" s="51"/>
      <c r="B12" s="52"/>
      <c r="C12" s="52"/>
      <c r="D12" s="52"/>
      <c r="E12" s="52"/>
      <c r="F12" s="52"/>
      <c r="G12" s="52"/>
      <c r="H12" s="52"/>
      <c r="I12" s="53"/>
    </row>
    <row r="13" spans="1:12" ht="15.45" x14ac:dyDescent="0.35">
      <c r="A13" s="8"/>
      <c r="B13" s="45"/>
      <c r="C13" s="45"/>
      <c r="D13" s="45"/>
      <c r="E13" s="45"/>
      <c r="F13" s="45"/>
      <c r="G13" s="45"/>
      <c r="H13" s="45"/>
      <c r="I13" s="47"/>
    </row>
    <row r="14" spans="1:12" ht="15.45" x14ac:dyDescent="0.35">
      <c r="A14" s="80"/>
      <c r="B14" s="13"/>
      <c r="C14" s="72"/>
      <c r="D14" s="73"/>
      <c r="E14" s="7" t="s">
        <v>9</v>
      </c>
      <c r="F14" s="82" t="s">
        <v>12</v>
      </c>
      <c r="G14" s="83"/>
      <c r="H14" s="54" t="s">
        <v>10</v>
      </c>
      <c r="I14" s="55" t="s">
        <v>8</v>
      </c>
    </row>
    <row r="15" spans="1:12" ht="15.45" x14ac:dyDescent="0.35">
      <c r="A15" s="19"/>
      <c r="B15" s="14"/>
      <c r="C15" s="74"/>
      <c r="D15" s="75"/>
      <c r="E15" s="7" t="s">
        <v>13</v>
      </c>
      <c r="F15" s="98">
        <v>0.29166666666666669</v>
      </c>
      <c r="G15" s="98">
        <v>0.91666666666666663</v>
      </c>
      <c r="H15" s="56">
        <v>65</v>
      </c>
      <c r="I15" s="39">
        <v>46.5</v>
      </c>
    </row>
    <row r="16" spans="1:12" ht="15.45" x14ac:dyDescent="0.35">
      <c r="A16" s="20"/>
      <c r="B16" s="40"/>
      <c r="C16" s="40"/>
      <c r="D16" s="40"/>
      <c r="E16" s="7" t="s">
        <v>13</v>
      </c>
      <c r="F16" s="98">
        <v>0.91666666666666663</v>
      </c>
      <c r="G16" s="98">
        <v>0.29166666666666669</v>
      </c>
      <c r="H16" s="56">
        <v>76.8</v>
      </c>
      <c r="I16" s="39">
        <v>58</v>
      </c>
    </row>
    <row r="17" spans="1:10" ht="15.45" x14ac:dyDescent="0.35">
      <c r="A17" s="20"/>
      <c r="B17" s="40"/>
      <c r="C17" s="70"/>
      <c r="D17" s="40"/>
      <c r="E17" s="7" t="s">
        <v>11</v>
      </c>
      <c r="F17" s="98">
        <v>0.29166666666666669</v>
      </c>
      <c r="G17" s="98">
        <v>0.91666666666666663</v>
      </c>
      <c r="H17" s="56">
        <v>76.8</v>
      </c>
      <c r="I17" s="39">
        <v>58</v>
      </c>
    </row>
    <row r="18" spans="1:10" ht="15.45" x14ac:dyDescent="0.35">
      <c r="A18" s="20"/>
      <c r="B18" s="40"/>
      <c r="C18" s="40"/>
      <c r="D18" s="71"/>
      <c r="E18" s="7" t="s">
        <v>11</v>
      </c>
      <c r="F18" s="98">
        <v>0.91666666666666663</v>
      </c>
      <c r="G18" s="98">
        <v>0.29166666666666669</v>
      </c>
      <c r="H18" s="56">
        <v>88.5</v>
      </c>
      <c r="I18" s="39">
        <v>69.8</v>
      </c>
    </row>
    <row r="19" spans="1:10" x14ac:dyDescent="0.35">
      <c r="A19" s="81"/>
      <c r="B19" s="49"/>
      <c r="C19" s="49"/>
      <c r="D19" s="50"/>
      <c r="E19" s="40"/>
      <c r="F19" s="40"/>
      <c r="G19" s="40"/>
      <c r="H19" s="40"/>
      <c r="I19" s="57"/>
    </row>
    <row r="20" spans="1:10" x14ac:dyDescent="0.35">
      <c r="A20" s="67"/>
      <c r="B20" s="45"/>
      <c r="C20" s="45"/>
      <c r="D20" s="45"/>
      <c r="E20" s="45"/>
      <c r="F20" s="45"/>
      <c r="G20" s="45"/>
      <c r="H20" s="58"/>
      <c r="I20" s="47"/>
    </row>
    <row r="21" spans="1:10" x14ac:dyDescent="0.35">
      <c r="A21" s="67"/>
      <c r="B21" s="99"/>
      <c r="C21" s="99"/>
      <c r="D21" s="45"/>
      <c r="E21" s="45"/>
      <c r="F21" s="45"/>
      <c r="G21" s="45"/>
      <c r="H21" s="58"/>
      <c r="I21" s="47"/>
    </row>
    <row r="22" spans="1:10" x14ac:dyDescent="0.35">
      <c r="A22" s="67"/>
      <c r="B22" s="45"/>
      <c r="C22" s="100"/>
      <c r="D22" s="45"/>
      <c r="E22" s="45"/>
      <c r="F22" s="45"/>
      <c r="G22" s="45"/>
      <c r="H22" s="58"/>
      <c r="I22" s="47"/>
    </row>
    <row r="23" spans="1:10" x14ac:dyDescent="0.35">
      <c r="A23" s="67"/>
      <c r="B23" s="45"/>
      <c r="C23" s="45"/>
      <c r="D23" s="45"/>
      <c r="E23" s="45"/>
      <c r="F23" s="49"/>
      <c r="G23" s="49"/>
      <c r="H23" s="59"/>
      <c r="I23" s="47"/>
    </row>
    <row r="24" spans="1:10" ht="15.45" x14ac:dyDescent="0.35">
      <c r="A24" s="8"/>
      <c r="B24" s="45"/>
      <c r="C24" s="45"/>
      <c r="D24" s="45"/>
      <c r="E24" s="45"/>
      <c r="F24" s="16" t="s">
        <v>6</v>
      </c>
      <c r="G24" s="16" t="s">
        <v>5</v>
      </c>
      <c r="H24" s="16" t="s">
        <v>8</v>
      </c>
      <c r="I24" s="28" t="s">
        <v>7</v>
      </c>
    </row>
    <row r="25" spans="1:10" ht="15.45" x14ac:dyDescent="0.35">
      <c r="A25" s="94" t="s">
        <v>14</v>
      </c>
      <c r="B25" s="90" t="s">
        <v>15</v>
      </c>
      <c r="C25" s="93" t="s">
        <v>16</v>
      </c>
      <c r="D25" s="4" t="s">
        <v>3</v>
      </c>
      <c r="E25" s="4" t="s">
        <v>4</v>
      </c>
      <c r="F25" s="15"/>
      <c r="G25" s="15"/>
      <c r="H25" s="15"/>
      <c r="I25" s="29"/>
    </row>
    <row r="26" spans="1:10" ht="15.45" x14ac:dyDescent="0.35">
      <c r="A26" s="92">
        <v>45232</v>
      </c>
      <c r="B26" s="95" t="str">
        <f>TEXT(A26,"jjjj")</f>
        <v>jeudi</v>
      </c>
      <c r="C26" s="91" t="str" cm="1">
        <f t="array" ref="C26">IF(OR(B26="samedi",B26="dimanche",IF(OR(A26=Fériés),"férié","pas férié")="férié"),"oui","non")</f>
        <v>non</v>
      </c>
      <c r="D26" s="5">
        <v>0.375</v>
      </c>
      <c r="E26" s="5">
        <v>0.47916666666666669</v>
      </c>
      <c r="F26" s="5">
        <f>IF(D26&lt;E26,E26-D26,E26+(1-D26))</f>
        <v>0.10416666666666669</v>
      </c>
      <c r="G26" s="97">
        <f>IF(D26&lt;&gt;"",TIME(1,0,0),"")</f>
        <v>4.1666666666666664E-2</v>
      </c>
      <c r="H26" s="5">
        <f>F26-G26</f>
        <v>6.2500000000000028E-2</v>
      </c>
      <c r="I26" s="39"/>
      <c r="J26" s="101"/>
    </row>
    <row r="27" spans="1:10" ht="15.45" x14ac:dyDescent="0.35">
      <c r="A27" s="84"/>
      <c r="B27" s="85"/>
      <c r="C27" s="86"/>
      <c r="D27" s="5"/>
      <c r="E27" s="5"/>
      <c r="F27" s="5" t="str">
        <f t="shared" ref="F27:F29" si="0">IF(D27="","",E27-D27)</f>
        <v/>
      </c>
      <c r="G27" s="6" t="str">
        <f t="shared" ref="G27:G29" si="1">IF(D27&lt;&gt;"",1,"")</f>
        <v/>
      </c>
      <c r="H27" s="5" t="str">
        <f>IF(G27="","",IF(#REF!&gt;=#REF!,F27-#REF!,"N/A"))</f>
        <v/>
      </c>
      <c r="I27" s="39" t="str">
        <f>IF(G27="","",IF(#REF!="N/A",G27*H16,G27*$H$15+#REF!*$H$16))</f>
        <v/>
      </c>
    </row>
    <row r="28" spans="1:10" ht="15.45" x14ac:dyDescent="0.35">
      <c r="A28" s="84"/>
      <c r="B28" s="85"/>
      <c r="C28" s="86"/>
      <c r="D28" s="5"/>
      <c r="E28" s="5"/>
      <c r="F28" s="5" t="str">
        <f t="shared" si="0"/>
        <v/>
      </c>
      <c r="G28" s="6" t="str">
        <f t="shared" si="1"/>
        <v/>
      </c>
      <c r="H28" s="5" t="str">
        <f>IF(G28="","",IF(#REF!&gt;=#REF!,F28-#REF!,"N/A"))</f>
        <v/>
      </c>
      <c r="I28" s="39" t="str">
        <f>IF(G28="","",IF(#REF!="N/A",G28*C24,G28*$H$15+#REF!*$H$16))</f>
        <v/>
      </c>
    </row>
    <row r="29" spans="1:10" ht="15.9" thickBot="1" x14ac:dyDescent="0.4">
      <c r="A29" s="87"/>
      <c r="B29" s="88"/>
      <c r="C29" s="89"/>
      <c r="D29" s="61"/>
      <c r="E29" s="60"/>
      <c r="F29" s="22" t="str">
        <f t="shared" si="0"/>
        <v/>
      </c>
      <c r="G29" s="23" t="str">
        <f t="shared" si="1"/>
        <v/>
      </c>
      <c r="H29" s="22" t="str">
        <f>IF(G29="","",IF(#REF!&gt;=#REF!,F29-#REF!,"N/A"))</f>
        <v/>
      </c>
      <c r="I29" s="62" t="str">
        <f>IF(G29="","",IF(#REF!="N/A",G29*C25,G29*$H$15+#REF!*$H$16))</f>
        <v/>
      </c>
    </row>
    <row r="30" spans="1:10" ht="15.45" x14ac:dyDescent="0.35">
      <c r="A30" s="25"/>
      <c r="B30" s="63"/>
      <c r="C30" s="63"/>
      <c r="D30" s="63"/>
      <c r="E30" s="63"/>
      <c r="F30" s="34"/>
      <c r="G30" s="24"/>
      <c r="H30" s="35"/>
      <c r="I30" s="36"/>
    </row>
    <row r="31" spans="1:10" ht="15.45" x14ac:dyDescent="0.35">
      <c r="A31" s="20"/>
      <c r="B31" s="40"/>
      <c r="C31" s="40"/>
      <c r="D31" s="40"/>
      <c r="E31" s="40"/>
      <c r="F31" s="37"/>
      <c r="G31" s="6"/>
      <c r="H31" s="38"/>
      <c r="I31" s="39"/>
    </row>
    <row r="32" spans="1:10" ht="15.45" x14ac:dyDescent="0.35">
      <c r="A32" s="20"/>
      <c r="B32" s="40"/>
      <c r="C32" s="40"/>
      <c r="D32" s="40"/>
      <c r="E32" s="40"/>
      <c r="F32" s="37"/>
      <c r="G32" s="6"/>
      <c r="H32" s="38"/>
      <c r="I32" s="39"/>
    </row>
    <row r="33" spans="1:9" ht="18" thickBot="1" x14ac:dyDescent="0.4">
      <c r="A33" s="27"/>
      <c r="B33" s="64"/>
      <c r="C33" s="64"/>
      <c r="D33" s="21"/>
      <c r="E33" s="64"/>
      <c r="F33" s="64"/>
      <c r="G33" s="21"/>
      <c r="H33" s="65"/>
      <c r="I33" s="26"/>
    </row>
    <row r="34" spans="1:9" ht="17.600000000000001" x14ac:dyDescent="0.35">
      <c r="A34" s="68"/>
      <c r="B34" s="45"/>
      <c r="C34" s="45"/>
      <c r="D34" s="18"/>
      <c r="E34" s="45"/>
      <c r="F34" s="45"/>
      <c r="G34" s="18"/>
      <c r="H34" s="58"/>
      <c r="I34" s="69"/>
    </row>
    <row r="35" spans="1:9" ht="15.45" x14ac:dyDescent="0.35">
      <c r="A35" s="2"/>
      <c r="D35" s="1"/>
      <c r="G35" s="1"/>
      <c r="H35" s="66"/>
    </row>
    <row r="36" spans="1:9" ht="15.45" x14ac:dyDescent="0.35">
      <c r="A36" s="12"/>
      <c r="B36" s="12"/>
      <c r="C36" s="12"/>
      <c r="D36" s="12"/>
      <c r="E36" s="12"/>
      <c r="F36" s="12"/>
      <c r="G36" s="12"/>
      <c r="H36" s="12"/>
      <c r="I36" s="12"/>
    </row>
    <row r="37" spans="1:9" ht="127.75" customHeight="1" x14ac:dyDescent="0.35">
      <c r="A37" s="10"/>
      <c r="B37" s="10"/>
      <c r="C37" s="10"/>
      <c r="D37" s="10"/>
      <c r="E37" s="10"/>
      <c r="F37" s="10"/>
      <c r="G37" s="10"/>
      <c r="H37" s="10"/>
      <c r="I37" s="10"/>
    </row>
    <row r="38" spans="1:9" ht="15.45" x14ac:dyDescent="0.35">
      <c r="A38" s="2"/>
      <c r="D38" s="1"/>
      <c r="G38" s="1"/>
      <c r="H38" s="66"/>
    </row>
    <row r="39" spans="1:9" ht="15" x14ac:dyDescent="0.35">
      <c r="A39" s="2"/>
    </row>
    <row r="40" spans="1:9" ht="15.45" x14ac:dyDescent="0.35">
      <c r="A40" s="1"/>
    </row>
    <row r="41" spans="1:9" ht="15.45" x14ac:dyDescent="0.35">
      <c r="A41" s="1"/>
    </row>
    <row r="42" spans="1:9" ht="15.45" x14ac:dyDescent="0.35">
      <c r="A42" s="1"/>
    </row>
    <row r="43" spans="1:9" ht="15.45" x14ac:dyDescent="0.35">
      <c r="A43" s="1"/>
    </row>
    <row r="44" spans="1:9" ht="15.45" x14ac:dyDescent="0.35">
      <c r="A44" s="1"/>
    </row>
  </sheetData>
  <mergeCells count="12">
    <mergeCell ref="A2:I3"/>
    <mergeCell ref="F14:G14"/>
    <mergeCell ref="A27:C27"/>
    <mergeCell ref="A36:I36"/>
    <mergeCell ref="G24:G25"/>
    <mergeCell ref="H24:H25"/>
    <mergeCell ref="F24:F25"/>
    <mergeCell ref="I24:I25"/>
    <mergeCell ref="A14:B15"/>
    <mergeCell ref="C14:D15"/>
    <mergeCell ref="A28:C28"/>
    <mergeCell ref="A29:C29"/>
  </mergeCells>
  <phoneticPr fontId="4" type="noConversion"/>
  <pageMargins left="0.7" right="0.7" top="0.75" bottom="0.75" header="0.3" footer="0.3"/>
  <pageSetup paperSize="9" scale="62" orientation="portrait" horizontalDpi="4294967293" r:id="rId1"/>
  <colBreaks count="1" manualBreakCount="1">
    <brk id="9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6F2FA4-1AFB-4505-8C8A-A8FBCF00DEEC}">
  <dimension ref="A1:B14"/>
  <sheetViews>
    <sheetView zoomScale="99" zoomScaleNormal="70" workbookViewId="0">
      <selection activeCell="B3" sqref="B3:B14"/>
    </sheetView>
  </sheetViews>
  <sheetFormatPr baseColWidth="10" defaultRowHeight="14.6" x14ac:dyDescent="0.4"/>
  <sheetData>
    <row r="1" spans="1:2" x14ac:dyDescent="0.4">
      <c r="A1" t="s">
        <v>17</v>
      </c>
    </row>
    <row r="3" spans="1:2" x14ac:dyDescent="0.4">
      <c r="A3" t="s">
        <v>18</v>
      </c>
      <c r="B3" s="96">
        <v>44927</v>
      </c>
    </row>
    <row r="4" spans="1:2" x14ac:dyDescent="0.4">
      <c r="B4" s="96">
        <v>44953</v>
      </c>
    </row>
    <row r="5" spans="1:2" x14ac:dyDescent="0.4">
      <c r="B5" s="96">
        <v>45026</v>
      </c>
    </row>
    <row r="6" spans="1:2" x14ac:dyDescent="0.4">
      <c r="B6" s="96">
        <v>45047</v>
      </c>
    </row>
    <row r="7" spans="1:2" x14ac:dyDescent="0.4">
      <c r="B7" s="96">
        <v>45064</v>
      </c>
    </row>
    <row r="8" spans="1:2" x14ac:dyDescent="0.4">
      <c r="B8" s="96">
        <v>45075</v>
      </c>
    </row>
    <row r="9" spans="1:2" x14ac:dyDescent="0.4">
      <c r="B9" s="96">
        <v>45085</v>
      </c>
    </row>
    <row r="10" spans="1:2" x14ac:dyDescent="0.4">
      <c r="B10" s="96">
        <v>45153</v>
      </c>
    </row>
    <row r="11" spans="1:2" x14ac:dyDescent="0.4">
      <c r="B11" s="96">
        <v>45231</v>
      </c>
    </row>
    <row r="12" spans="1:2" x14ac:dyDescent="0.4">
      <c r="B12" s="96">
        <v>45249</v>
      </c>
    </row>
    <row r="13" spans="1:2" x14ac:dyDescent="0.4">
      <c r="B13" s="96">
        <v>45268</v>
      </c>
    </row>
    <row r="14" spans="1:2" x14ac:dyDescent="0.4">
      <c r="B14" s="96">
        <v>45285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facture</vt:lpstr>
      <vt:lpstr>plage données</vt:lpstr>
      <vt:lpstr>Fériés</vt:lpstr>
      <vt:lpstr>facture!Zone_d_impression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Claerhout</dc:creator>
  <cp:lastModifiedBy>Olivier Claerhout</cp:lastModifiedBy>
  <cp:lastPrinted>2023-11-06T09:41:10Z</cp:lastPrinted>
  <dcterms:created xsi:type="dcterms:W3CDTF">2020-08-09T07:39:19Z</dcterms:created>
  <dcterms:modified xsi:type="dcterms:W3CDTF">2023-11-06T20:35:32Z</dcterms:modified>
</cp:coreProperties>
</file>